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D:\_HOMEPAGE\_ www.digitalpin.de\"/>
    </mc:Choice>
  </mc:AlternateContent>
  <xr:revisionPtr revIDLastSave="0" documentId="13_ncr:1_{1A978C64-E1A2-4ABB-99ED-43EFC8CB200C}" xr6:coauthVersionLast="47" xr6:coauthVersionMax="47" xr10:uidLastSave="{00000000-0000-0000-0000-000000000000}"/>
  <bookViews>
    <workbookView xWindow="-110" yWindow="-110" windowWidth="38620" windowHeight="21100" tabRatio="686" firstSheet="4" activeTab="16" xr2:uid="{00000000-000D-0000-FFFF-FFFF00000000}"/>
  </bookViews>
  <sheets>
    <sheet name="2009" sheetId="29" r:id="rId1"/>
    <sheet name="2010" sheetId="31" r:id="rId2"/>
    <sheet name="2011" sheetId="32" r:id="rId3"/>
    <sheet name="2012" sheetId="34" r:id="rId4"/>
    <sheet name="2013" sheetId="35" r:id="rId5"/>
    <sheet name="2014" sheetId="37" r:id="rId6"/>
    <sheet name="2015" sheetId="38" r:id="rId7"/>
    <sheet name="2016" sheetId="39" r:id="rId8"/>
    <sheet name="2017" sheetId="40" r:id="rId9"/>
    <sheet name="2018" sheetId="41" r:id="rId10"/>
    <sheet name="2019" sheetId="42" r:id="rId11"/>
    <sheet name="2020" sheetId="44" r:id="rId12"/>
    <sheet name="2021" sheetId="45" r:id="rId13"/>
    <sheet name="2022" sheetId="46" r:id="rId14"/>
    <sheet name="2023" sheetId="47" r:id="rId15"/>
    <sheet name="2024" sheetId="49" r:id="rId16"/>
    <sheet name="TOURENBUCH" sheetId="25" r:id="rId17"/>
    <sheet name="Gipfel" sheetId="19" r:id="rId18"/>
    <sheet name="Hütten" sheetId="18" r:id="rId19"/>
    <sheet name="Bergtage" sheetId="22" r:id="rId20"/>
    <sheet name="Statistik" sheetId="28" r:id="rId21"/>
    <sheet name="Tourenarten" sheetId="30" r:id="rId22"/>
    <sheet name="Wunschziele" sheetId="27" r:id="rId23"/>
    <sheet name="BW-Berge" sheetId="48" r:id="rId24"/>
    <sheet name="Vorträge" sheetId="33" r:id="rId25"/>
    <sheet name="Zitate" sheetId="36" r:id="rId26"/>
  </sheets>
  <definedNames>
    <definedName name="_xlnm._FilterDatabase" localSheetId="19" hidden="1">Bergtage!$B$1:$AL$370</definedName>
    <definedName name="_xlnm._FilterDatabase" localSheetId="23" hidden="1">'BW-Berge'!$A$1:$C$191</definedName>
    <definedName name="_xlnm._FilterDatabase" localSheetId="17" hidden="1">Gipfel!$A$1:$D$652</definedName>
    <definedName name="_xlnm._FilterDatabase" localSheetId="18" hidden="1">Hütten!$A$1:$E$347</definedName>
    <definedName name="_xlnm._FilterDatabase" localSheetId="16" hidden="1">TOURENBUCH!$A$3:$S$1074</definedName>
    <definedName name="_xlnm._FilterDatabase" localSheetId="24" hidden="1">Vorträge!$A$1:$E$21</definedName>
    <definedName name="_xlnm._FilterDatabase" localSheetId="22" hidden="1">Wunschziele!$A$3:$M$298</definedName>
    <definedName name="_xlnm.Print_Area" localSheetId="0">'2009'!$A$1:$M$32</definedName>
    <definedName name="_xlnm.Print_Area" localSheetId="1">'2010'!$A$1:$M$32</definedName>
    <definedName name="_xlnm.Print_Area" localSheetId="2">'2011'!$A$1:$M$32</definedName>
    <definedName name="_xlnm.Print_Area" localSheetId="3">'2012'!$A$1:$M$32</definedName>
    <definedName name="_xlnm.Print_Area" localSheetId="4">'2013'!$A$1:$M$32</definedName>
    <definedName name="_xlnm.Print_Area" localSheetId="5">'2014'!$A$1:$M$32</definedName>
    <definedName name="_xlnm.Print_Area" localSheetId="6">'2015'!$A$1:$M$32</definedName>
    <definedName name="_xlnm.Print_Area" localSheetId="7">'2016'!$A$1:$M$32</definedName>
    <definedName name="_xlnm.Print_Area" localSheetId="8">'2017'!$A$1:$M$32</definedName>
    <definedName name="_xlnm.Print_Area" localSheetId="9">'2018'!$A$1:$M$32</definedName>
    <definedName name="_xlnm.Print_Area" localSheetId="10">'2019'!$A$1:$M$32</definedName>
    <definedName name="_xlnm.Print_Area" localSheetId="11">'2020'!$A$1:$M$32</definedName>
    <definedName name="_xlnm.Print_Area" localSheetId="12">'2021'!$A$1:$N$32</definedName>
    <definedName name="_xlnm.Print_Area" localSheetId="13">'2022'!$A$1:$N$32</definedName>
    <definedName name="_xlnm.Print_Area" localSheetId="14">'2023'!$A$1:$N$32</definedName>
    <definedName name="_xlnm.Print_Area" localSheetId="15">'2024'!$A$1:$N$32</definedName>
    <definedName name="_xlnm.Print_Area" localSheetId="20">Statistik!$A$1:$AH$44</definedName>
    <definedName name="_xlnm.Print_Area" localSheetId="21">Tourenarten!$A$1:$D$17</definedName>
    <definedName name="_xlnm.Print_Titles" localSheetId="17">Gipfel!$1:$1</definedName>
    <definedName name="_xlnm.Print_Titles" localSheetId="18">Hütten!$1:$1</definedName>
    <definedName name="_xlnm.Print_Titles" localSheetId="16">TOURENBUCH!$1:$3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9" i="28" l="1"/>
  <c r="AE5" i="28"/>
  <c r="AK368" i="22"/>
  <c r="AJ368" i="22"/>
  <c r="AL3" i="22"/>
  <c r="AL4" i="22"/>
  <c r="AL5" i="22"/>
  <c r="AL6" i="22"/>
  <c r="AL7" i="22"/>
  <c r="AL8" i="22"/>
  <c r="AL9" i="22"/>
  <c r="AL10" i="22"/>
  <c r="AL11" i="22"/>
  <c r="AL12" i="22"/>
  <c r="AL13" i="22"/>
  <c r="AL14" i="22"/>
  <c r="AL15" i="22"/>
  <c r="AL16" i="22"/>
  <c r="AL17" i="22"/>
  <c r="AL18" i="22"/>
  <c r="AL19" i="22"/>
  <c r="AL20" i="22"/>
  <c r="AL21" i="22"/>
  <c r="AL22" i="22"/>
  <c r="AL23" i="22"/>
  <c r="AL24" i="22"/>
  <c r="AL25" i="22"/>
  <c r="AL26" i="22"/>
  <c r="AL27" i="22"/>
  <c r="AL28" i="22"/>
  <c r="AL29" i="22"/>
  <c r="AL30" i="22"/>
  <c r="AL31" i="22"/>
  <c r="AL32" i="22"/>
  <c r="AL33" i="22"/>
  <c r="AL34" i="22"/>
  <c r="AL35" i="22"/>
  <c r="AL36" i="22"/>
  <c r="AL37" i="22"/>
  <c r="AL38" i="22"/>
  <c r="AL39" i="22"/>
  <c r="AL40" i="22"/>
  <c r="AL41" i="22"/>
  <c r="AL42" i="22"/>
  <c r="AL43" i="22"/>
  <c r="AL44" i="22"/>
  <c r="AL45" i="22"/>
  <c r="AL46" i="22"/>
  <c r="AL47" i="22"/>
  <c r="AL48" i="22"/>
  <c r="AL49" i="22"/>
  <c r="AL50" i="22"/>
  <c r="AL51" i="22"/>
  <c r="AL52" i="22"/>
  <c r="AL53" i="22"/>
  <c r="AL54" i="22"/>
  <c r="AL55" i="22"/>
  <c r="AL56" i="22"/>
  <c r="AL57" i="22"/>
  <c r="AL58" i="22"/>
  <c r="AL59" i="22"/>
  <c r="AL60" i="22"/>
  <c r="AL61" i="22"/>
  <c r="AL62" i="22"/>
  <c r="AL63" i="22"/>
  <c r="AL64" i="22"/>
  <c r="AL65" i="22"/>
  <c r="AL66" i="22"/>
  <c r="AL67" i="22"/>
  <c r="AL68" i="22"/>
  <c r="AL69" i="22"/>
  <c r="AL70" i="22"/>
  <c r="AL71" i="22"/>
  <c r="AL72" i="22"/>
  <c r="AL73" i="22"/>
  <c r="AL74" i="22"/>
  <c r="AL75" i="22"/>
  <c r="AL76" i="22"/>
  <c r="AL77" i="22"/>
  <c r="AL78" i="22"/>
  <c r="AL79" i="22"/>
  <c r="AL80" i="22"/>
  <c r="AL81" i="22"/>
  <c r="AL82" i="22"/>
  <c r="AL83" i="22"/>
  <c r="AL84" i="22"/>
  <c r="AL85" i="22"/>
  <c r="AL86" i="22"/>
  <c r="AL87" i="22"/>
  <c r="AL88" i="22"/>
  <c r="AL89" i="22"/>
  <c r="AL90" i="22"/>
  <c r="AL91" i="22"/>
  <c r="AL92" i="22"/>
  <c r="AL93" i="22"/>
  <c r="AL94" i="22"/>
  <c r="AL95" i="22"/>
  <c r="AL96" i="22"/>
  <c r="AL97" i="22"/>
  <c r="AL98" i="22"/>
  <c r="AL99" i="22"/>
  <c r="AL100" i="22"/>
  <c r="AL101" i="22"/>
  <c r="AL102" i="22"/>
  <c r="AL103" i="22"/>
  <c r="AL104" i="22"/>
  <c r="AL105" i="22"/>
  <c r="AL106" i="22"/>
  <c r="AL107" i="22"/>
  <c r="AL108" i="22"/>
  <c r="AL109" i="22"/>
  <c r="AL110" i="22"/>
  <c r="AL111" i="22"/>
  <c r="AL112" i="22"/>
  <c r="AL113" i="22"/>
  <c r="AL114" i="22"/>
  <c r="AL115" i="22"/>
  <c r="AL116" i="22"/>
  <c r="AL117" i="22"/>
  <c r="AL118" i="22"/>
  <c r="AL119" i="22"/>
  <c r="AL120" i="22"/>
  <c r="AL121" i="22"/>
  <c r="AL122" i="22"/>
  <c r="AL123" i="22"/>
  <c r="AL124" i="22"/>
  <c r="AL125" i="22"/>
  <c r="AL126" i="22"/>
  <c r="AL127" i="22"/>
  <c r="AL128" i="22"/>
  <c r="AL129" i="22"/>
  <c r="AL130" i="22"/>
  <c r="AL131" i="22"/>
  <c r="AL132" i="22"/>
  <c r="AL133" i="22"/>
  <c r="AL134" i="22"/>
  <c r="AL135" i="22"/>
  <c r="AL136" i="22"/>
  <c r="AL137" i="22"/>
  <c r="AL138" i="22"/>
  <c r="AL139" i="22"/>
  <c r="AL140" i="22"/>
  <c r="AL141" i="22"/>
  <c r="AL142" i="22"/>
  <c r="AL143" i="22"/>
  <c r="AL144" i="22"/>
  <c r="AL145" i="22"/>
  <c r="AL146" i="22"/>
  <c r="AL147" i="22"/>
  <c r="AL148" i="22"/>
  <c r="AL149" i="22"/>
  <c r="AL150" i="22"/>
  <c r="AL151" i="22"/>
  <c r="AL152" i="22"/>
  <c r="AL153" i="22"/>
  <c r="AL154" i="22"/>
  <c r="AL155" i="22"/>
  <c r="AL156" i="22"/>
  <c r="AL157" i="22"/>
  <c r="AL158" i="22"/>
  <c r="AL159" i="22"/>
  <c r="AL160" i="22"/>
  <c r="AL161" i="22"/>
  <c r="AL162" i="22"/>
  <c r="AL163" i="22"/>
  <c r="AL164" i="22"/>
  <c r="AL165" i="22"/>
  <c r="AL166" i="22"/>
  <c r="AL167" i="22"/>
  <c r="AL168" i="22"/>
  <c r="AL169" i="22"/>
  <c r="AL170" i="22"/>
  <c r="AL171" i="22"/>
  <c r="AL172" i="22"/>
  <c r="AL173" i="22"/>
  <c r="AL174" i="22"/>
  <c r="AL175" i="22"/>
  <c r="AL176" i="22"/>
  <c r="AL177" i="22"/>
  <c r="AL178" i="22"/>
  <c r="AL179" i="22"/>
  <c r="AL180" i="22"/>
  <c r="AL181" i="22"/>
  <c r="AL182" i="22"/>
  <c r="AL183" i="22"/>
  <c r="AL184" i="22"/>
  <c r="AL185" i="22"/>
  <c r="AL186" i="22"/>
  <c r="AL187" i="22"/>
  <c r="AL188" i="22"/>
  <c r="AL189" i="22"/>
  <c r="AL190" i="22"/>
  <c r="AL191" i="22"/>
  <c r="AL192" i="22"/>
  <c r="AL193" i="22"/>
  <c r="AL194" i="22"/>
  <c r="AL195" i="22"/>
  <c r="AL196" i="22"/>
  <c r="AL197" i="22"/>
  <c r="AL198" i="22"/>
  <c r="AL199" i="22"/>
  <c r="AL200" i="22"/>
  <c r="AL201" i="22"/>
  <c r="AL202" i="22"/>
  <c r="AL203" i="22"/>
  <c r="AL204" i="22"/>
  <c r="AL205" i="22"/>
  <c r="AL206" i="22"/>
  <c r="AL207" i="22"/>
  <c r="AL208" i="22"/>
  <c r="AL209" i="22"/>
  <c r="AL210" i="22"/>
  <c r="AL211" i="22"/>
  <c r="AL212" i="22"/>
  <c r="AL213" i="22"/>
  <c r="AL214" i="22"/>
  <c r="AL215" i="22"/>
  <c r="AL216" i="22"/>
  <c r="AL217" i="22"/>
  <c r="AL218" i="22"/>
  <c r="AL219" i="22"/>
  <c r="AL220" i="22"/>
  <c r="AL221" i="22"/>
  <c r="AL222" i="22"/>
  <c r="AL223" i="22"/>
  <c r="AL224" i="22"/>
  <c r="AL225" i="22"/>
  <c r="AL226" i="22"/>
  <c r="AL227" i="22"/>
  <c r="AL228" i="22"/>
  <c r="AL229" i="22"/>
  <c r="AL230" i="22"/>
  <c r="AL231" i="22"/>
  <c r="AL232" i="22"/>
  <c r="AL233" i="22"/>
  <c r="AL234" i="22"/>
  <c r="AL235" i="22"/>
  <c r="AL236" i="22"/>
  <c r="AL237" i="22"/>
  <c r="AL238" i="22"/>
  <c r="AL239" i="22"/>
  <c r="AL240" i="22"/>
  <c r="AL241" i="22"/>
  <c r="AL242" i="22"/>
  <c r="AL243" i="22"/>
  <c r="AL244" i="22"/>
  <c r="AL245" i="22"/>
  <c r="AL246" i="22"/>
  <c r="AL247" i="22"/>
  <c r="AL248" i="22"/>
  <c r="AL249" i="22"/>
  <c r="AL250" i="22"/>
  <c r="AL251" i="22"/>
  <c r="AL252" i="22"/>
  <c r="AL253" i="22"/>
  <c r="AL254" i="22"/>
  <c r="AL255" i="22"/>
  <c r="AL256" i="22"/>
  <c r="AL257" i="22"/>
  <c r="AL258" i="22"/>
  <c r="AL259" i="22"/>
  <c r="AL260" i="22"/>
  <c r="AL261" i="22"/>
  <c r="AL262" i="22"/>
  <c r="AL263" i="22"/>
  <c r="AL264" i="22"/>
  <c r="AL265" i="22"/>
  <c r="AL266" i="22"/>
  <c r="AL267" i="22"/>
  <c r="AL268" i="22"/>
  <c r="AL269" i="22"/>
  <c r="AL270" i="22"/>
  <c r="AL271" i="22"/>
  <c r="AL272" i="22"/>
  <c r="AL273" i="22"/>
  <c r="AL274" i="22"/>
  <c r="AL275" i="22"/>
  <c r="AL276" i="22"/>
  <c r="AL277" i="22"/>
  <c r="AL278" i="22"/>
  <c r="AL279" i="22"/>
  <c r="AL280" i="22"/>
  <c r="AL281" i="22"/>
  <c r="AL282" i="22"/>
  <c r="AL283" i="22"/>
  <c r="AL284" i="22"/>
  <c r="AL285" i="22"/>
  <c r="AL286" i="22"/>
  <c r="AL287" i="22"/>
  <c r="AL288" i="22"/>
  <c r="AL289" i="22"/>
  <c r="AL290" i="22"/>
  <c r="AL291" i="22"/>
  <c r="AL292" i="22"/>
  <c r="AL293" i="22"/>
  <c r="AL294" i="22"/>
  <c r="AL295" i="22"/>
  <c r="AL296" i="22"/>
  <c r="AL297" i="22"/>
  <c r="AL298" i="22"/>
  <c r="AL299" i="22"/>
  <c r="AL300" i="22"/>
  <c r="AL301" i="22"/>
  <c r="AL302" i="22"/>
  <c r="AL303" i="22"/>
  <c r="AL304" i="22"/>
  <c r="AL305" i="22"/>
  <c r="AL306" i="22"/>
  <c r="AL307" i="22"/>
  <c r="AL308" i="22"/>
  <c r="AL309" i="22"/>
  <c r="AL310" i="22"/>
  <c r="AL311" i="22"/>
  <c r="AL312" i="22"/>
  <c r="AL313" i="22"/>
  <c r="AL314" i="22"/>
  <c r="AL315" i="22"/>
  <c r="AL316" i="22"/>
  <c r="AL317" i="22"/>
  <c r="AL318" i="22"/>
  <c r="AL319" i="22"/>
  <c r="AL320" i="22"/>
  <c r="AL321" i="22"/>
  <c r="AL322" i="22"/>
  <c r="AL323" i="22"/>
  <c r="AL324" i="22"/>
  <c r="AL325" i="22"/>
  <c r="AL326" i="22"/>
  <c r="AL327" i="22"/>
  <c r="AL328" i="22"/>
  <c r="AL329" i="22"/>
  <c r="AL330" i="22"/>
  <c r="AL331" i="22"/>
  <c r="AL332" i="22"/>
  <c r="AL333" i="22"/>
  <c r="AL334" i="22"/>
  <c r="AL335" i="22"/>
  <c r="AL336" i="22"/>
  <c r="AL337" i="22"/>
  <c r="AL338" i="22"/>
  <c r="AL339" i="22"/>
  <c r="AL340" i="22"/>
  <c r="AL341" i="22"/>
  <c r="AL342" i="22"/>
  <c r="AL343" i="22"/>
  <c r="AL344" i="22"/>
  <c r="AL345" i="22"/>
  <c r="AL346" i="22"/>
  <c r="AL347" i="22"/>
  <c r="AL348" i="22"/>
  <c r="AL349" i="22"/>
  <c r="AL350" i="22"/>
  <c r="AL351" i="22"/>
  <c r="AL352" i="22"/>
  <c r="AL353" i="22"/>
  <c r="AL354" i="22"/>
  <c r="AL355" i="22"/>
  <c r="AL356" i="22"/>
  <c r="AL357" i="22"/>
  <c r="AL358" i="22"/>
  <c r="AL359" i="22"/>
  <c r="AL360" i="22"/>
  <c r="AL361" i="22"/>
  <c r="AL362" i="22"/>
  <c r="AL363" i="22"/>
  <c r="AL364" i="22"/>
  <c r="AL365" i="22"/>
  <c r="AL366" i="22"/>
  <c r="AL367" i="22"/>
  <c r="AL2" i="22"/>
  <c r="AG8" i="28"/>
  <c r="AD9" i="28"/>
  <c r="AD5" i="28"/>
  <c r="AG7" i="28"/>
  <c r="AG6" i="28"/>
  <c r="AG4" i="28"/>
  <c r="AG3" i="28"/>
  <c r="AG2" i="28"/>
  <c r="AI368" i="22"/>
  <c r="AE368" i="22"/>
  <c r="AF368" i="22"/>
  <c r="AG368" i="22"/>
  <c r="AH368" i="22"/>
  <c r="AC9" i="28"/>
  <c r="AC5" i="28"/>
  <c r="AL369" i="22" l="1"/>
  <c r="AB9" i="28"/>
  <c r="AB5" i="28" l="1"/>
  <c r="AA5" i="28" l="1"/>
  <c r="AA9" i="28" l="1"/>
  <c r="Z9" i="28" l="1"/>
  <c r="Z5" i="28"/>
  <c r="Y9" i="28" l="1"/>
  <c r="Y5" i="28"/>
  <c r="AD368" i="22" l="1"/>
  <c r="X9" i="28" l="1"/>
  <c r="X5" i="28"/>
  <c r="L9" i="28" l="1"/>
  <c r="AH8" i="28"/>
  <c r="AC368" i="22" l="1"/>
  <c r="C32" i="39" l="1"/>
  <c r="AB368" i="22" l="1"/>
  <c r="W9" i="28"/>
  <c r="W5" i="28"/>
  <c r="C32" i="38" l="1"/>
  <c r="AA368" i="22" l="1"/>
  <c r="V9" i="28" l="1"/>
  <c r="V5" i="28"/>
  <c r="AL15" i="28" l="1"/>
  <c r="C32" i="37" l="1"/>
  <c r="AL16" i="28" l="1"/>
  <c r="AL14" i="28"/>
  <c r="AL13" i="28"/>
  <c r="AL12" i="28"/>
  <c r="AL11" i="28"/>
  <c r="AL10" i="28"/>
  <c r="AL9" i="28"/>
  <c r="AL8" i="28"/>
  <c r="AL7" i="28"/>
  <c r="AL6" i="28"/>
  <c r="AL5" i="28"/>
  <c r="AL4" i="28"/>
  <c r="AL3" i="28"/>
  <c r="AL2" i="28"/>
  <c r="AL1" i="28"/>
  <c r="U9" i="28" l="1"/>
  <c r="U5" i="28"/>
  <c r="C32" i="35" l="1"/>
  <c r="T9" i="28" l="1"/>
  <c r="T5" i="28"/>
  <c r="C32" i="34" l="1"/>
  <c r="S9" i="28" l="1"/>
  <c r="S5" i="28"/>
  <c r="W368" i="22" l="1"/>
  <c r="X368" i="22"/>
  <c r="Y368" i="22"/>
  <c r="Z368" i="22"/>
  <c r="R9" i="28" l="1"/>
  <c r="R5" i="28"/>
  <c r="C32" i="32"/>
  <c r="AL17" i="28"/>
  <c r="B368" i="22"/>
  <c r="Q9" i="28"/>
  <c r="Q5" i="28"/>
  <c r="C32" i="31"/>
  <c r="C32" i="29"/>
  <c r="AH6" i="28"/>
  <c r="AH2" i="28"/>
  <c r="N2" i="25"/>
  <c r="M9" i="28"/>
  <c r="N9" i="28"/>
  <c r="O9" i="28"/>
  <c r="P9" i="28"/>
  <c r="C11" i="28"/>
  <c r="M2" i="25"/>
  <c r="AH3" i="28" s="1"/>
  <c r="B12" i="28"/>
  <c r="Q2" i="25"/>
  <c r="AH4" i="28" s="1"/>
  <c r="B5" i="28"/>
  <c r="C5" i="28"/>
  <c r="D5" i="28"/>
  <c r="E5" i="28"/>
  <c r="F5" i="28"/>
  <c r="G5" i="28"/>
  <c r="H5" i="28"/>
  <c r="I5" i="28"/>
  <c r="J5" i="28"/>
  <c r="K5" i="28"/>
  <c r="L5" i="28"/>
  <c r="M5" i="28"/>
  <c r="N5" i="28"/>
  <c r="O5" i="28"/>
  <c r="P5" i="28"/>
  <c r="C368" i="22"/>
  <c r="D368" i="22"/>
  <c r="E368" i="22"/>
  <c r="F368" i="22"/>
  <c r="G368" i="22"/>
  <c r="H368" i="22"/>
  <c r="I368" i="22"/>
  <c r="J368" i="22"/>
  <c r="K368" i="22"/>
  <c r="L368" i="22"/>
  <c r="M368" i="22"/>
  <c r="N368" i="22"/>
  <c r="O368" i="22"/>
  <c r="P368" i="22"/>
  <c r="Q368" i="22"/>
  <c r="R368" i="22"/>
  <c r="S368" i="22"/>
  <c r="T368" i="22"/>
  <c r="U368" i="22"/>
  <c r="V368" i="22"/>
  <c r="AG9" i="28" l="1"/>
  <c r="AG5" i="28"/>
  <c r="AL368" i="22"/>
  <c r="Q13" i="28"/>
  <c r="AH7" i="28"/>
  <c r="AH9" i="28" s="1"/>
  <c r="J12" i="28"/>
  <c r="F12" i="28"/>
  <c r="N11" i="28"/>
  <c r="E11" i="28"/>
  <c r="K11" i="28"/>
  <c r="H12" i="28"/>
  <c r="H11" i="28"/>
  <c r="G11" i="28"/>
  <c r="L11" i="28"/>
  <c r="I11" i="28"/>
  <c r="J11" i="28"/>
  <c r="M11" i="28"/>
  <c r="D11" i="28"/>
  <c r="B11" i="28"/>
  <c r="Q11" i="28"/>
  <c r="R11" i="28"/>
  <c r="O11" i="28"/>
  <c r="P11" i="28"/>
  <c r="AO14" i="22"/>
  <c r="F11" i="28"/>
  <c r="D12" i="28"/>
  <c r="O12" i="28"/>
  <c r="K12" i="28"/>
  <c r="C12" i="28"/>
  <c r="Q12" i="28"/>
  <c r="M12" i="28"/>
  <c r="G12" i="28"/>
  <c r="R12" i="28"/>
  <c r="P12" i="28"/>
  <c r="N12" i="28"/>
  <c r="L12" i="28"/>
  <c r="I12" i="28"/>
  <c r="E12" i="28"/>
  <c r="AO12" i="22"/>
  <c r="AO15" i="22"/>
  <c r="AO17" i="22"/>
  <c r="AO11" i="22"/>
  <c r="AO8" i="22"/>
  <c r="AO16" i="22"/>
  <c r="AO13" i="22"/>
  <c r="AO10" i="22"/>
  <c r="AO9" i="22"/>
  <c r="AH5" i="28"/>
  <c r="AO7" i="22"/>
  <c r="AO6" i="22"/>
  <c r="D13" i="28" l="1"/>
  <c r="E13" i="28"/>
  <c r="C13" i="28"/>
  <c r="I13" i="28"/>
  <c r="F13" i="28"/>
  <c r="J13" i="28"/>
  <c r="B13" i="28"/>
  <c r="K13" i="28"/>
  <c r="L13" i="28"/>
  <c r="O13" i="28"/>
  <c r="R13" i="28"/>
  <c r="M13" i="28"/>
  <c r="N13" i="28"/>
  <c r="G13" i="28"/>
  <c r="P13" i="28"/>
  <c r="H13" i="28"/>
  <c r="F10" i="28"/>
  <c r="D10" i="28"/>
  <c r="R10" i="28"/>
  <c r="N10" i="28"/>
  <c r="K10" i="28"/>
  <c r="H10" i="28"/>
  <c r="E10" i="28"/>
  <c r="I10" i="28"/>
  <c r="Q10" i="28"/>
  <c r="J10" i="28"/>
  <c r="O10" i="28"/>
  <c r="P10" i="28"/>
  <c r="L10" i="28"/>
  <c r="G10" i="28"/>
  <c r="C10" i="28"/>
  <c r="B10" i="28"/>
  <c r="M10"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Dieter Hartig</author>
    <author>Dieter</author>
    <author>hartig</author>
  </authors>
  <commentList>
    <comment ref="A2" authorId="0" shapeId="0" xr:uid="{00000000-0006-0000-0B00-000001000000}">
      <text>
        <r>
          <rPr>
            <b/>
            <sz val="8"/>
            <color indexed="81"/>
            <rFont val="Tahoma"/>
            <family val="2"/>
          </rPr>
          <t>ab Fettschrift nur noch digital</t>
        </r>
        <r>
          <rPr>
            <sz val="8"/>
            <color indexed="81"/>
            <rFont val="Tahoma"/>
            <family val="2"/>
          </rPr>
          <t xml:space="preserve">
</t>
        </r>
        <r>
          <rPr>
            <b/>
            <sz val="8"/>
            <color indexed="12"/>
            <rFont val="Tahoma"/>
            <family val="2"/>
          </rPr>
          <t>blau =</t>
        </r>
        <r>
          <rPr>
            <sz val="8"/>
            <color indexed="12"/>
            <rFont val="Tahoma"/>
            <family val="2"/>
          </rPr>
          <t xml:space="preserve"> </t>
        </r>
        <r>
          <rPr>
            <b/>
            <sz val="8"/>
            <color indexed="18"/>
            <rFont val="Tahoma"/>
            <family val="2"/>
          </rPr>
          <t>nicht digitalisiert</t>
        </r>
      </text>
    </comment>
    <comment ref="B2" authorId="1" shapeId="0" xr:uid="{00000000-0006-0000-0B00-000002000000}">
      <text>
        <r>
          <rPr>
            <sz val="9"/>
            <color indexed="81"/>
            <rFont val="Tahoma"/>
            <family val="2"/>
          </rPr>
          <t>- -   keine Bilder vorhanden
n    Bilder noch nicht gescannt
x    gescannt, aber noch nicht (komplett) bearbeitet</t>
        </r>
      </text>
    </comment>
    <comment ref="C2" authorId="2" shapeId="0" xr:uid="{00000000-0006-0000-0B00-000003000000}">
      <text>
        <r>
          <rPr>
            <b/>
            <sz val="10"/>
            <color indexed="81"/>
            <rFont val="Tahoma"/>
            <family val="2"/>
          </rPr>
          <t>x = Bilder im Internet</t>
        </r>
        <r>
          <rPr>
            <sz val="10"/>
            <color indexed="81"/>
            <rFont val="Tahoma"/>
            <family val="2"/>
          </rPr>
          <t xml:space="preserve">
</t>
        </r>
      </text>
    </comment>
    <comment ref="I2" authorId="2" shapeId="0" xr:uid="{00000000-0006-0000-0B00-000004000000}">
      <text>
        <r>
          <rPr>
            <b/>
            <sz val="14"/>
            <color indexed="81"/>
            <rFont val="Tahoma"/>
            <family val="2"/>
          </rPr>
          <t>B</t>
        </r>
        <r>
          <rPr>
            <sz val="10"/>
            <color indexed="81"/>
            <rFont val="Tahoma"/>
            <family val="2"/>
          </rPr>
          <t xml:space="preserve"> = Bergtour
</t>
        </r>
        <r>
          <rPr>
            <b/>
            <sz val="14"/>
            <color indexed="81"/>
            <rFont val="Tahoma"/>
            <family val="2"/>
          </rPr>
          <t>G</t>
        </r>
        <r>
          <rPr>
            <sz val="10"/>
            <color indexed="81"/>
            <rFont val="Tahoma"/>
            <family val="2"/>
          </rPr>
          <t xml:space="preserve"> = Gletschertour
</t>
        </r>
        <r>
          <rPr>
            <b/>
            <sz val="14"/>
            <color indexed="81"/>
            <rFont val="Tahoma"/>
            <family val="2"/>
          </rPr>
          <t>H</t>
        </r>
        <r>
          <rPr>
            <sz val="10"/>
            <color indexed="81"/>
            <rFont val="Tahoma"/>
            <family val="2"/>
          </rPr>
          <t xml:space="preserve"> = Hochtour
</t>
        </r>
        <r>
          <rPr>
            <b/>
            <sz val="14"/>
            <color indexed="81"/>
            <rFont val="Tahoma"/>
            <family val="2"/>
          </rPr>
          <t>K</t>
        </r>
        <r>
          <rPr>
            <sz val="10"/>
            <color indexed="81"/>
            <rFont val="Tahoma"/>
            <family val="2"/>
          </rPr>
          <t xml:space="preserve"> = Klettertour
</t>
        </r>
        <r>
          <rPr>
            <b/>
            <sz val="14"/>
            <color indexed="81"/>
            <rFont val="Tahoma"/>
            <family val="2"/>
          </rPr>
          <t>KS</t>
        </r>
        <r>
          <rPr>
            <sz val="10"/>
            <color indexed="81"/>
            <rFont val="Tahoma"/>
            <family val="2"/>
          </rPr>
          <t xml:space="preserve"> = Klettersteig
</t>
        </r>
        <r>
          <rPr>
            <b/>
            <sz val="14"/>
            <color indexed="81"/>
            <rFont val="Tahoma"/>
            <family val="2"/>
          </rPr>
          <t>R</t>
        </r>
        <r>
          <rPr>
            <sz val="10"/>
            <color indexed="81"/>
            <rFont val="Tahoma"/>
            <family val="2"/>
          </rPr>
          <t xml:space="preserve"> = Rodeltour
</t>
        </r>
        <r>
          <rPr>
            <b/>
            <sz val="14"/>
            <color indexed="81"/>
            <rFont val="Tahoma"/>
            <family val="2"/>
          </rPr>
          <t>S</t>
        </r>
        <r>
          <rPr>
            <sz val="10"/>
            <color indexed="81"/>
            <rFont val="Tahoma"/>
            <family val="2"/>
          </rPr>
          <t xml:space="preserve"> = Schitour
</t>
        </r>
        <r>
          <rPr>
            <b/>
            <sz val="14"/>
            <color indexed="81"/>
            <rFont val="Tahoma"/>
            <family val="2"/>
          </rPr>
          <t>SS</t>
        </r>
        <r>
          <rPr>
            <sz val="10"/>
            <color indexed="81"/>
            <rFont val="Tahoma"/>
            <family val="2"/>
          </rPr>
          <t xml:space="preserve"> = Schneeschuhtour
</t>
        </r>
        <r>
          <rPr>
            <b/>
            <sz val="14"/>
            <color indexed="81"/>
            <rFont val="Tahoma"/>
            <family val="2"/>
          </rPr>
          <t>W</t>
        </r>
        <r>
          <rPr>
            <sz val="10"/>
            <color indexed="81"/>
            <rFont val="Tahoma"/>
            <family val="2"/>
          </rPr>
          <t xml:space="preserve"> = Wandertour</t>
        </r>
      </text>
    </comment>
    <comment ref="J2" authorId="2" shapeId="0" xr:uid="{00000000-0006-0000-0B00-000005000000}">
      <text>
        <r>
          <rPr>
            <b/>
            <sz val="14"/>
            <color indexed="14"/>
            <rFont val="Tahoma"/>
            <family val="2"/>
          </rPr>
          <t>A</t>
        </r>
        <r>
          <rPr>
            <b/>
            <sz val="10"/>
            <color indexed="81"/>
            <rFont val="Tahoma"/>
            <family val="2"/>
          </rPr>
          <t>usbildung</t>
        </r>
        <r>
          <rPr>
            <b/>
            <sz val="14"/>
            <color indexed="12"/>
            <rFont val="Tahoma"/>
            <family val="2"/>
          </rPr>
          <t xml:space="preserve">
B</t>
        </r>
        <r>
          <rPr>
            <b/>
            <sz val="10"/>
            <color indexed="81"/>
            <rFont val="Tahoma"/>
            <family val="2"/>
          </rPr>
          <t xml:space="preserve">iwak
</t>
        </r>
        <r>
          <rPr>
            <b/>
            <sz val="14"/>
            <color indexed="10"/>
            <rFont val="Tahoma"/>
            <family val="2"/>
          </rPr>
          <t>E</t>
        </r>
        <r>
          <rPr>
            <b/>
            <sz val="10"/>
            <color indexed="81"/>
            <rFont val="Tahoma"/>
            <family val="2"/>
          </rPr>
          <t>vent</t>
        </r>
        <r>
          <rPr>
            <b/>
            <sz val="10"/>
            <color indexed="57"/>
            <rFont val="Tahoma"/>
            <family val="2"/>
          </rPr>
          <t xml:space="preserve">
</t>
        </r>
        <r>
          <rPr>
            <b/>
            <sz val="14"/>
            <color indexed="53"/>
            <rFont val="Tahoma"/>
            <family val="2"/>
          </rPr>
          <t>G</t>
        </r>
        <r>
          <rPr>
            <b/>
            <sz val="10"/>
            <color indexed="81"/>
            <rFont val="Tahoma"/>
            <family val="2"/>
          </rPr>
          <t xml:space="preserve">eburtstagstour
</t>
        </r>
        <r>
          <rPr>
            <b/>
            <sz val="14"/>
            <color indexed="81"/>
            <rFont val="Tahoma"/>
            <family val="2"/>
          </rPr>
          <t>K</t>
        </r>
        <r>
          <rPr>
            <b/>
            <sz val="10"/>
            <color indexed="81"/>
            <rFont val="Tahoma"/>
            <family val="2"/>
          </rPr>
          <t xml:space="preserve">ultur (Musik, Theatet, ….)
</t>
        </r>
        <r>
          <rPr>
            <b/>
            <sz val="14"/>
            <color indexed="81"/>
            <rFont val="Tahoma"/>
            <family val="2"/>
          </rPr>
          <t>M</t>
        </r>
        <r>
          <rPr>
            <b/>
            <sz val="10"/>
            <color indexed="81"/>
            <rFont val="Tahoma"/>
            <family val="2"/>
          </rPr>
          <t xml:space="preserve">ädeltour (ab 3 Mädel)
</t>
        </r>
        <r>
          <rPr>
            <b/>
            <sz val="16"/>
            <color indexed="15"/>
            <rFont val="Tahoma"/>
            <family val="2"/>
          </rPr>
          <t>S</t>
        </r>
        <r>
          <rPr>
            <b/>
            <sz val="10"/>
            <color indexed="81"/>
            <rFont val="Tahoma"/>
            <family val="2"/>
          </rPr>
          <t xml:space="preserve">ilvester
</t>
        </r>
        <r>
          <rPr>
            <b/>
            <sz val="14"/>
            <color indexed="81"/>
            <rFont val="Tahoma"/>
            <family val="2"/>
          </rPr>
          <t>V</t>
        </r>
        <r>
          <rPr>
            <b/>
            <sz val="10"/>
            <color indexed="81"/>
            <rFont val="Tahoma"/>
            <family val="2"/>
          </rPr>
          <t>atertagstour</t>
        </r>
        <r>
          <rPr>
            <sz val="10"/>
            <color indexed="81"/>
            <rFont val="Tahoma"/>
            <family val="2"/>
          </rPr>
          <t xml:space="preserve">
</t>
        </r>
        <r>
          <rPr>
            <b/>
            <sz val="14"/>
            <color indexed="57"/>
            <rFont val="Tahoma"/>
            <family val="2"/>
          </rPr>
          <t>W</t>
        </r>
        <r>
          <rPr>
            <b/>
            <sz val="10"/>
            <color indexed="81"/>
            <rFont val="Tahoma"/>
            <family val="2"/>
          </rPr>
          <t>eihnachtstour</t>
        </r>
      </text>
    </comment>
    <comment ref="K2" authorId="2" shapeId="0" xr:uid="{00000000-0006-0000-0B00-000006000000}">
      <text>
        <r>
          <rPr>
            <b/>
            <sz val="14"/>
            <color indexed="81"/>
            <rFont val="Tahoma"/>
            <family val="2"/>
          </rPr>
          <t>ohne Gipfel</t>
        </r>
      </text>
    </comment>
    <comment ref="E3" authorId="1" shapeId="0" xr:uid="{00000000-0006-0000-0B00-000007000000}">
      <text>
        <r>
          <rPr>
            <b/>
            <sz val="9"/>
            <color indexed="81"/>
            <rFont val="Tahoma"/>
            <family val="2"/>
          </rPr>
          <t>Die Schwierigkeitsangaben stammen aus unterschiedlichen Internetseiten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hartig</author>
    <author>Dieter Hartig</author>
  </authors>
  <commentList>
    <comment ref="F2" authorId="0" shapeId="0" xr:uid="{00000000-0006-0000-1100-000001000000}">
      <text>
        <r>
          <rPr>
            <b/>
            <sz val="14"/>
            <color indexed="81"/>
            <rFont val="Tahoma"/>
            <family val="2"/>
          </rPr>
          <t>B</t>
        </r>
        <r>
          <rPr>
            <sz val="10"/>
            <color indexed="81"/>
            <rFont val="Tahoma"/>
            <family val="2"/>
          </rPr>
          <t xml:space="preserve"> = Bergtour
</t>
        </r>
        <r>
          <rPr>
            <b/>
            <sz val="14"/>
            <color indexed="81"/>
            <rFont val="Tahoma"/>
            <family val="2"/>
          </rPr>
          <t>G</t>
        </r>
        <r>
          <rPr>
            <sz val="10"/>
            <color indexed="81"/>
            <rFont val="Tahoma"/>
            <family val="2"/>
          </rPr>
          <t xml:space="preserve"> = Gletschertour
</t>
        </r>
        <r>
          <rPr>
            <b/>
            <sz val="14"/>
            <color indexed="81"/>
            <rFont val="Tahoma"/>
            <family val="2"/>
          </rPr>
          <t>H</t>
        </r>
        <r>
          <rPr>
            <sz val="10"/>
            <color indexed="81"/>
            <rFont val="Tahoma"/>
            <family val="2"/>
          </rPr>
          <t xml:space="preserve"> = Hochtour
</t>
        </r>
        <r>
          <rPr>
            <b/>
            <sz val="14"/>
            <color indexed="81"/>
            <rFont val="Tahoma"/>
            <family val="2"/>
          </rPr>
          <t>K</t>
        </r>
        <r>
          <rPr>
            <sz val="10"/>
            <color indexed="81"/>
            <rFont val="Tahoma"/>
            <family val="2"/>
          </rPr>
          <t xml:space="preserve"> = Klettertour
</t>
        </r>
        <r>
          <rPr>
            <b/>
            <sz val="14"/>
            <color indexed="81"/>
            <rFont val="Tahoma"/>
            <family val="2"/>
          </rPr>
          <t>KS</t>
        </r>
        <r>
          <rPr>
            <sz val="10"/>
            <color indexed="81"/>
            <rFont val="Tahoma"/>
            <family val="2"/>
          </rPr>
          <t xml:space="preserve"> = Klettersteig
</t>
        </r>
        <r>
          <rPr>
            <b/>
            <sz val="14"/>
            <color indexed="81"/>
            <rFont val="Tahoma"/>
            <family val="2"/>
          </rPr>
          <t>R</t>
        </r>
        <r>
          <rPr>
            <sz val="10"/>
            <color indexed="81"/>
            <rFont val="Tahoma"/>
            <family val="2"/>
          </rPr>
          <t xml:space="preserve"> = Rodeltour
</t>
        </r>
        <r>
          <rPr>
            <b/>
            <sz val="14"/>
            <color indexed="81"/>
            <rFont val="Tahoma"/>
            <family val="2"/>
          </rPr>
          <t>S</t>
        </r>
        <r>
          <rPr>
            <sz val="10"/>
            <color indexed="81"/>
            <rFont val="Tahoma"/>
            <family val="2"/>
          </rPr>
          <t xml:space="preserve"> = Schitour
</t>
        </r>
        <r>
          <rPr>
            <b/>
            <sz val="14"/>
            <color indexed="81"/>
            <rFont val="Tahoma"/>
            <family val="2"/>
          </rPr>
          <t>SS</t>
        </r>
        <r>
          <rPr>
            <sz val="10"/>
            <color indexed="81"/>
            <rFont val="Tahoma"/>
            <family val="2"/>
          </rPr>
          <t xml:space="preserve"> = Schneeschuhtour
</t>
        </r>
        <r>
          <rPr>
            <b/>
            <sz val="14"/>
            <color indexed="81"/>
            <rFont val="Tahoma"/>
            <family val="2"/>
          </rPr>
          <t>TR</t>
        </r>
        <r>
          <rPr>
            <sz val="10"/>
            <color indexed="81"/>
            <rFont val="Tahoma"/>
            <family val="2"/>
          </rPr>
          <t xml:space="preserve"> = Trekking
</t>
        </r>
        <r>
          <rPr>
            <b/>
            <sz val="14"/>
            <color indexed="81"/>
            <rFont val="Tahoma"/>
            <family val="2"/>
          </rPr>
          <t>W</t>
        </r>
        <r>
          <rPr>
            <sz val="10"/>
            <color indexed="81"/>
            <rFont val="Tahoma"/>
            <family val="2"/>
          </rPr>
          <t xml:space="preserve"> = Wandertour</t>
        </r>
      </text>
    </comment>
    <comment ref="B298" authorId="1" shapeId="0" xr:uid="{00000000-0006-0000-1100-000003000000}">
      <text>
        <r>
          <rPr>
            <b/>
            <sz val="8"/>
            <color indexed="81"/>
            <rFont val="Tahoma"/>
            <family val="2"/>
          </rPr>
          <t>z.B.:
Bad Ischl =&gt; Ischler Hütte =&gt; Albert-Appel-Haus =&gt; Pühringer Hütte =&gt; Priel-Schutzhaus =&gt; Hochmöbling-Hütte =&gt; Dümlerhütte =&gt; Windischgastein</t>
        </r>
      </text>
    </comment>
  </commentList>
</comments>
</file>

<file path=xl/sharedStrings.xml><?xml version="1.0" encoding="utf-8"?>
<sst xmlns="http://schemas.openxmlformats.org/spreadsheetml/2006/main" count="12862" uniqueCount="3649">
  <si>
    <t>Name</t>
  </si>
  <si>
    <t>Dachsteingebirge</t>
  </si>
  <si>
    <t>Hochgolling</t>
  </si>
  <si>
    <t>Schladminger Tauern</t>
  </si>
  <si>
    <t>Pürschling</t>
  </si>
  <si>
    <t>Ettaler Mandl</t>
  </si>
  <si>
    <t>Ingolstädter Haus</t>
  </si>
  <si>
    <t>Gaishorn</t>
  </si>
  <si>
    <t>Allgäuer Alpen</t>
  </si>
  <si>
    <t>Gurktaler Alpen</t>
  </si>
  <si>
    <t>Hochalmspitze</t>
  </si>
  <si>
    <t>Watzmannhaus</t>
  </si>
  <si>
    <t>Kleiner Ahornboden</t>
  </si>
  <si>
    <t>Karwendel</t>
  </si>
  <si>
    <t>Mittenwalder Höhenweg</t>
  </si>
  <si>
    <t>Landshuter Weg</t>
  </si>
  <si>
    <t>Zillertaler Alpen</t>
  </si>
  <si>
    <t>Hofpürglhütte</t>
  </si>
  <si>
    <t>Falkenhütte</t>
  </si>
  <si>
    <t>Meilerhütte</t>
  </si>
  <si>
    <t>Wettersteingebirge</t>
  </si>
  <si>
    <t>Jenner</t>
  </si>
  <si>
    <t>Krimmler Wasserfälle</t>
  </si>
  <si>
    <t>Venedigergruppe</t>
  </si>
  <si>
    <t>Sextener Dolomiten</t>
  </si>
  <si>
    <t>Rauhkopf</t>
  </si>
  <si>
    <t>Mangfallgebirge</t>
  </si>
  <si>
    <t>Traunstein</t>
  </si>
  <si>
    <t>Oberösterr. Voralpen</t>
  </si>
  <si>
    <t>Heuberg</t>
  </si>
  <si>
    <t>Petersköpfl</t>
  </si>
  <si>
    <t>Schärtenspitze</t>
  </si>
  <si>
    <t>Hindelanger Klettersteig</t>
  </si>
  <si>
    <t>Saalfelder Klettersteig</t>
  </si>
  <si>
    <t>Kreuzspitze</t>
  </si>
  <si>
    <t>Ötztaler Alpen</t>
  </si>
  <si>
    <t>Predigtstuhl</t>
  </si>
  <si>
    <t>Hochfeiler</t>
  </si>
  <si>
    <t>Lamsenspitze</t>
  </si>
  <si>
    <t>Hochleckenhaus</t>
  </si>
  <si>
    <t>Ellmauer Halt</t>
  </si>
  <si>
    <t>Pilatus</t>
  </si>
  <si>
    <t>Schweiz</t>
  </si>
  <si>
    <t>Laghi D´Olbe</t>
  </si>
  <si>
    <t>Karnische Alpen</t>
  </si>
  <si>
    <t>Hochiss</t>
  </si>
  <si>
    <t>Rofangebirge</t>
  </si>
  <si>
    <t>Innsbrucker Klettersteig</t>
  </si>
  <si>
    <t>Hohe Tauern</t>
  </si>
  <si>
    <t>Wilder Freiger</t>
  </si>
  <si>
    <t>Kaisergebirge</t>
  </si>
  <si>
    <t>Hochstaufen</t>
  </si>
  <si>
    <t>Buchstein / Roßstein</t>
  </si>
  <si>
    <t>Tegernseer Berge</t>
  </si>
  <si>
    <t>Watzmann</t>
  </si>
  <si>
    <t>Hoher Göll</t>
  </si>
  <si>
    <t>Ackerlspitze</t>
  </si>
  <si>
    <t>Gebiet</t>
  </si>
  <si>
    <t>HM</t>
  </si>
  <si>
    <t>Hochgern</t>
  </si>
  <si>
    <t>Herzogsstand</t>
  </si>
  <si>
    <t>Walchenseegebirge</t>
  </si>
  <si>
    <t>Benediktenwand</t>
  </si>
  <si>
    <t>Mitterkaiser</t>
  </si>
  <si>
    <t>Maukspitze</t>
  </si>
  <si>
    <t>Hochkönig</t>
  </si>
  <si>
    <t>Treffauer</t>
  </si>
  <si>
    <t>Tennengebirge</t>
  </si>
  <si>
    <t>Ehrwalder Sonn-Spitz</t>
  </si>
  <si>
    <t>Mieminger Berge</t>
  </si>
  <si>
    <t>Schöberl</t>
  </si>
  <si>
    <t>Imster Klettersteig</t>
  </si>
  <si>
    <t>Lechtaler Alpen</t>
  </si>
  <si>
    <t>Stubaier Alpen</t>
  </si>
  <si>
    <t>Schlicker Klettersteig</t>
  </si>
  <si>
    <t>Hohljoch und Binsalm</t>
  </si>
  <si>
    <t>Geigelstein</t>
  </si>
  <si>
    <t>Rotwand</t>
  </si>
  <si>
    <t>Wimbachgrießhütte</t>
  </si>
  <si>
    <t>Kührointalm</t>
  </si>
  <si>
    <t>Sudelfeld (Kesselalm)</t>
  </si>
  <si>
    <t>Bayerische Voralpen</t>
  </si>
  <si>
    <t>Fellhorn</t>
  </si>
  <si>
    <t>Säuling</t>
  </si>
  <si>
    <t>Berchtesgadener Hochthron</t>
  </si>
  <si>
    <t>Stripsenkopf</t>
  </si>
  <si>
    <t>Sentiero attrezzato dei Colodri</t>
  </si>
  <si>
    <t>Via dell´ Amicizia</t>
  </si>
  <si>
    <t>Sent. attr. F. Susatti / M. Foletti</t>
  </si>
  <si>
    <t>Sentiero attrezzato Gerardo Sega</t>
  </si>
  <si>
    <t>Partenk. Dreitorspitze, Westgipfel</t>
  </si>
  <si>
    <t>Ackerlhütte</t>
  </si>
  <si>
    <t>Lärcheck</t>
  </si>
  <si>
    <t>Kramer</t>
  </si>
  <si>
    <t>Breitenstein</t>
  </si>
  <si>
    <t>Teufelsstättkopf (August-Schuster-H.)</t>
  </si>
  <si>
    <t>Granatspitzgruppe</t>
  </si>
  <si>
    <t>Christine + Joachim, Claudia, Andrea, Günter</t>
  </si>
  <si>
    <t>Kitzbüheler Alpen</t>
  </si>
  <si>
    <t>Günter, Gerdi und 5 AV-ler</t>
  </si>
  <si>
    <t>Brünnstein</t>
  </si>
  <si>
    <t>Seekarkreuz (Silberkopf)</t>
  </si>
  <si>
    <t>Ebener Joch</t>
  </si>
  <si>
    <t>Fränkische Schweiz</t>
  </si>
  <si>
    <t>Georg, Peter, Tristan</t>
  </si>
  <si>
    <t>Aiplspitz</t>
  </si>
  <si>
    <t>Andrea, Gabi, Markus</t>
  </si>
  <si>
    <t>Steinerne Agnes</t>
  </si>
  <si>
    <t>Hirschberg, Roß- und Buchstein</t>
  </si>
  <si>
    <t>Halserspitz</t>
  </si>
  <si>
    <t>Florian, Uwe</t>
  </si>
  <si>
    <t>Markus</t>
  </si>
  <si>
    <t>Zireiner See</t>
  </si>
  <si>
    <t>Gerhard</t>
  </si>
  <si>
    <t>Uwe</t>
  </si>
  <si>
    <t>Sentiero attrezzato Monte Albano (Moristeig)</t>
  </si>
  <si>
    <t>Via ferrata Che Guevara (Monte Casale)</t>
  </si>
  <si>
    <t>Via ferrata Rino Pisetta (Cime Garzolet)</t>
  </si>
  <si>
    <t>i Rossati</t>
  </si>
  <si>
    <t>Brenta</t>
  </si>
  <si>
    <t>Via ferrata Pero Degasperi</t>
  </si>
  <si>
    <t>Via ferrata Rio Secco</t>
  </si>
  <si>
    <t>Totes Gebirge</t>
  </si>
  <si>
    <t>Wildspitze  (Rundtour)</t>
  </si>
  <si>
    <t>Herbert</t>
  </si>
  <si>
    <t>Schneibstein</t>
  </si>
  <si>
    <t>Jens, Mario</t>
  </si>
  <si>
    <t>Karkopf</t>
  </si>
  <si>
    <t>Herbert, Uwe</t>
  </si>
  <si>
    <t>Wallberg, Risserkogel, Setzberg</t>
  </si>
  <si>
    <t>Brigitte, Herbert</t>
  </si>
  <si>
    <t>Affensteine, Frienstein, Schrammsteine</t>
  </si>
  <si>
    <t>Elbsandsteingebirge</t>
  </si>
  <si>
    <t>Martina, Nora</t>
  </si>
  <si>
    <t>Spitzstein</t>
  </si>
  <si>
    <t>Chiemgauer Alpen</t>
  </si>
  <si>
    <t>Herbert, Herbert, Uwe, Werner</t>
  </si>
  <si>
    <t>Kampenwand</t>
  </si>
  <si>
    <t>Brigitte</t>
  </si>
  <si>
    <t>Brecherspitze, Bodenschneid</t>
  </si>
  <si>
    <t>Daniel</t>
  </si>
  <si>
    <t>Ammergauer Alpen</t>
  </si>
  <si>
    <t xml:space="preserve">Dirk, Doris, Erich, Günter, Mecky, Sandra, Willi, </t>
  </si>
  <si>
    <t>Zwiesel</t>
  </si>
  <si>
    <t>Florian, Marco</t>
  </si>
  <si>
    <t xml:space="preserve">Schleierwasserfälle </t>
  </si>
  <si>
    <t>Auersp., Ruchenköpfe, Rotwand, Taubenk.</t>
  </si>
  <si>
    <t>Uwe, Willy</t>
  </si>
  <si>
    <t>Ferrata Rio Sallagoni</t>
  </si>
  <si>
    <t>Via ferrata Giulio Segata (Dosso d´ Abramo)</t>
  </si>
  <si>
    <t>Hohe Salve</t>
  </si>
  <si>
    <t>Ingrid</t>
  </si>
  <si>
    <t>Florian</t>
  </si>
  <si>
    <t>Wörner</t>
  </si>
  <si>
    <t>Ulrichshorn (Seehorn)</t>
  </si>
  <si>
    <t>Loferer Steinberge</t>
  </si>
  <si>
    <t>Herbert, Uwe, Toni</t>
  </si>
  <si>
    <t>Scheffauer, Sonneck, Kopfkraxn, Hackenk.</t>
  </si>
  <si>
    <t>Trains-Joch</t>
  </si>
  <si>
    <t>Christine, Manuela, Günter, Chris</t>
  </si>
  <si>
    <t>Hirschbichl</t>
  </si>
  <si>
    <t>Rotofenscharte</t>
  </si>
  <si>
    <t>Hochglückscharte</t>
  </si>
  <si>
    <t>Daniel / Ups</t>
  </si>
  <si>
    <t>Florian, Herbert, Uwe</t>
  </si>
  <si>
    <t>Lehner-Wasserfall</t>
  </si>
  <si>
    <t>Hoher Fricken</t>
  </si>
  <si>
    <t>Estergebirge</t>
  </si>
  <si>
    <t>Wagendrischlhorn</t>
  </si>
  <si>
    <t>Burgsteiner Wand</t>
  </si>
  <si>
    <t>Schrankogl</t>
  </si>
  <si>
    <t>Watzmann / Hochkalter</t>
  </si>
  <si>
    <t>Sepp</t>
  </si>
  <si>
    <t>Gamsjoch</t>
  </si>
  <si>
    <t>Herbert, Sepp, Uwe</t>
  </si>
  <si>
    <t>Guffert</t>
  </si>
  <si>
    <t>Vorderer Unutz</t>
  </si>
  <si>
    <t>Sepp, Uwe</t>
  </si>
  <si>
    <t xml:space="preserve">Hoher Zinken    </t>
  </si>
  <si>
    <t>Osterhorn Gruppe</t>
  </si>
  <si>
    <t>Hirschberg</t>
  </si>
  <si>
    <t>Florian, Brigitte, Agnes Irene, Sylvia, Maria, Uwe, Sepp, Herbert, Tobi</t>
  </si>
  <si>
    <t>Sepp, Willi</t>
  </si>
  <si>
    <t>Demel-Joch</t>
  </si>
  <si>
    <t>Schafreuter</t>
  </si>
  <si>
    <t>Petra</t>
  </si>
  <si>
    <t>Gamshütte</t>
  </si>
  <si>
    <t>Tuxer Alpen</t>
  </si>
  <si>
    <t>Stand (Titlis)</t>
  </si>
  <si>
    <t>Paul (Schweden)</t>
  </si>
  <si>
    <t>Conny, Georg (Schos), Markus, Sepp</t>
  </si>
  <si>
    <t>Goldberggruppe</t>
  </si>
  <si>
    <t>Bettlerkar Spitze</t>
  </si>
  <si>
    <t>Richtung Tuxeck</t>
  </si>
  <si>
    <t>Richtung Kl. Ahornboden</t>
  </si>
  <si>
    <t>Ramsauer Kl.-St., Eselstein</t>
  </si>
  <si>
    <t>Florian, Uwe, 5x DAV-DGF</t>
  </si>
  <si>
    <t>Salzburger Hochthron</t>
  </si>
  <si>
    <t>Pleisenhütte</t>
  </si>
  <si>
    <t>Richtung Schachen</t>
  </si>
  <si>
    <t>Brigitte, Herbert, Uwe</t>
  </si>
  <si>
    <t>Wandberg</t>
  </si>
  <si>
    <t>Lämpersberg</t>
  </si>
  <si>
    <t>Schöntalspitze</t>
  </si>
  <si>
    <t>Brigitte, Conny</t>
  </si>
  <si>
    <t>Seebener Klettersteig</t>
  </si>
  <si>
    <t>Persailhorn</t>
  </si>
  <si>
    <t>Mitterhorn</t>
  </si>
  <si>
    <t>Conny, Schos</t>
  </si>
  <si>
    <t>Schönbichler Horn</t>
  </si>
  <si>
    <t>Großvenediger</t>
  </si>
  <si>
    <t>Brigitte, Corinna, Maria, Gisbert, Helmut</t>
  </si>
  <si>
    <t>Habicht / Ilmspitze</t>
  </si>
  <si>
    <t>Alois, Edi</t>
  </si>
  <si>
    <t>Soiern Runde</t>
  </si>
  <si>
    <t>Seeberg Spitze</t>
  </si>
  <si>
    <t>Pleisenspitze</t>
  </si>
  <si>
    <t>Serles</t>
  </si>
  <si>
    <t>Fritz, Otto</t>
  </si>
  <si>
    <t>Sonntagshorn</t>
  </si>
  <si>
    <t>Brigitte, Helmut</t>
  </si>
  <si>
    <t>Brigitte, Helmut, Peter</t>
  </si>
  <si>
    <t>Anita</t>
  </si>
  <si>
    <t>Maria, Wilfried, Herbert, Uwe, Ton, Hans</t>
  </si>
  <si>
    <t>Christine, Rudi, Günter, Markus, Robert</t>
  </si>
  <si>
    <t>Kloben</t>
  </si>
  <si>
    <t>Glocknergruppe</t>
  </si>
  <si>
    <t>Zischgeles</t>
  </si>
  <si>
    <t>Punta Pena / Via ferrate delle Trincee</t>
  </si>
  <si>
    <t>Marmolada</t>
  </si>
  <si>
    <t>Luibiskogl</t>
  </si>
  <si>
    <t>Wank / Vord. Taja-Kopf</t>
  </si>
  <si>
    <t>Anita + 6x "Isen"</t>
  </si>
  <si>
    <t>Zuckerhütl / Wilder Pfaff</t>
  </si>
  <si>
    <t>Martina, Joachim, Schos ,Schos, Helmut, Alfons, Conny, Markus</t>
  </si>
  <si>
    <t>Rinnenspitze</t>
  </si>
  <si>
    <t>Anita, Sepp</t>
  </si>
  <si>
    <t>Anita, Steffi, Herbert</t>
  </si>
  <si>
    <t>Fockenstein</t>
  </si>
  <si>
    <t>Innere Sommerwand</t>
  </si>
  <si>
    <t>Schaufelspitze</t>
  </si>
  <si>
    <t>Ochsenälpeleskopf / Kreuzkopf</t>
  </si>
  <si>
    <t>Geraer Hütte</t>
  </si>
  <si>
    <t>Scheffauer</t>
  </si>
  <si>
    <t>Hohe Geige</t>
  </si>
  <si>
    <t>Schwarzenstein</t>
  </si>
  <si>
    <t>Maria, Wilfried, Erwin, Sepp, Toni, Conny, Schos</t>
  </si>
  <si>
    <t>Karla, Franz, Erich, Heinz</t>
  </si>
  <si>
    <t>Jägerkamp</t>
  </si>
  <si>
    <t>Simetsberg</t>
  </si>
  <si>
    <t>Venedigerscharte</t>
  </si>
  <si>
    <t>Ingrid, Andreas, Andreas</t>
  </si>
  <si>
    <t>Heinz, Richard, Sepp, Tom</t>
  </si>
  <si>
    <t>Rofan</t>
  </si>
  <si>
    <t>Florian, Heinz, Richard</t>
  </si>
  <si>
    <t>Hohes Brett / Schneibstein</t>
  </si>
  <si>
    <t>Piz Bernina / Piz Palü</t>
  </si>
  <si>
    <t>Armin, Conny, Sepp, Tom</t>
  </si>
  <si>
    <t>Schönfeldspitze</t>
  </si>
  <si>
    <t>Feuerstein (östl.)</t>
  </si>
  <si>
    <t>Hoher Tenn</t>
  </si>
  <si>
    <t>Hohe Wilde</t>
  </si>
  <si>
    <t>Marlene, Martina, Conny, Hans, Ludwig, Schos M., Schos N.</t>
  </si>
  <si>
    <t>Zillerplattenspitze</t>
  </si>
  <si>
    <t>Heimgarten</t>
  </si>
  <si>
    <t>Susanne, Markus</t>
  </si>
  <si>
    <t>Susanne</t>
  </si>
  <si>
    <t>Steinbergstein</t>
  </si>
  <si>
    <t>Klettern / Klettersteige / Schneeschuhtouren</t>
  </si>
  <si>
    <t>Isolde</t>
  </si>
  <si>
    <t>Schildenstein</t>
  </si>
  <si>
    <t>Susanne, Sonja, Julia, Kerstin, Anneliese</t>
  </si>
  <si>
    <t>Schöntauf Spitze</t>
  </si>
  <si>
    <t>Ortlergebiet</t>
  </si>
  <si>
    <t>Susanne, Eva, Jojo, Jörg, Michl</t>
  </si>
  <si>
    <t>Hochplatte</t>
  </si>
  <si>
    <t>Ruchenköpfe</t>
  </si>
  <si>
    <t>Heinz</t>
  </si>
  <si>
    <t>Peter</t>
  </si>
  <si>
    <t>Susanne, Julia, Kerstin</t>
  </si>
  <si>
    <t>Hörnle</t>
  </si>
  <si>
    <t>Silvretta</t>
  </si>
  <si>
    <t>Notkarspitze</t>
  </si>
  <si>
    <t>Risserkogel / Plankenstein</t>
  </si>
  <si>
    <t xml:space="preserve">Rauschberg  </t>
  </si>
  <si>
    <t>Anneliese, Jacob, Sepp</t>
  </si>
  <si>
    <t>Forcola (Ferrata Monte Due Mani)</t>
  </si>
  <si>
    <t>Orientale di Canco (Ferrata Trentennale OSA)</t>
  </si>
  <si>
    <t>Schrammacher</t>
  </si>
  <si>
    <t>Christina, Ute, Charles, Roman, Sepp B., Sepp R.</t>
  </si>
  <si>
    <t>Isolde, Isabella, Rudi</t>
  </si>
  <si>
    <t>Kogelsee- / Dremel- / Parzinn-Spitze</t>
  </si>
  <si>
    <t>Mirador de l´Ofre</t>
  </si>
  <si>
    <t>Mallorca</t>
  </si>
  <si>
    <t>Puig de Galatzo</t>
  </si>
  <si>
    <t>Roßstein</t>
  </si>
  <si>
    <t>Isolde, Susanne, Pascal, Sepp</t>
  </si>
  <si>
    <t>Dreisesselberg</t>
  </si>
  <si>
    <t>Bayerischer Wald</t>
  </si>
  <si>
    <t>Rauschberg</t>
  </si>
  <si>
    <t>Kitzbüheler Horn</t>
  </si>
  <si>
    <t>Längentaler Weißenkogel</t>
  </si>
  <si>
    <t>Isolde, Wolfgang</t>
  </si>
  <si>
    <t>Schwarzkogel</t>
  </si>
  <si>
    <t>Isolde, Bärbel, Sepp</t>
  </si>
  <si>
    <t>Gilfert</t>
  </si>
  <si>
    <t>Pendling</t>
  </si>
  <si>
    <t>Puig Roig</t>
  </si>
  <si>
    <t>Puig de Santa Maria u. Kalvarienberg</t>
  </si>
  <si>
    <t>Puig Tomir</t>
  </si>
  <si>
    <t>Torrent de Pareis</t>
  </si>
  <si>
    <t>Massanella</t>
  </si>
  <si>
    <t>Isolde, Isabella, Gertrud, Rudi, Jürgen</t>
  </si>
  <si>
    <t>Landshuter Hütte</t>
  </si>
  <si>
    <t>Sepp, Peter, Roman, Alexander, Christina, Charles, Gerhard</t>
  </si>
  <si>
    <t>Wildspitze</t>
  </si>
  <si>
    <t>Isolde, Sepp</t>
  </si>
  <si>
    <t>Schwarzhorn</t>
  </si>
  <si>
    <t>Südtirol</t>
  </si>
  <si>
    <t>Bletterbachschlucht</t>
  </si>
  <si>
    <t>Schlern</t>
  </si>
  <si>
    <t>Fennberg (-Klettersteig)</t>
  </si>
  <si>
    <t>Mittenwalder Hütte</t>
  </si>
  <si>
    <t>Erich, Christina, Peter, Johannes, Markus, Raimund, Boba</t>
  </si>
  <si>
    <t>Mondscheinspitze</t>
  </si>
  <si>
    <t>Isolde, Bärbel, Florian</t>
  </si>
  <si>
    <t>Madonna di Tignale</t>
  </si>
  <si>
    <t>Isolde, Elisabeth, Siegfried</t>
  </si>
  <si>
    <t>Siegfried</t>
  </si>
  <si>
    <t>Punta die Larici</t>
  </si>
  <si>
    <t>Priener Hütte (Geigelstein)</t>
  </si>
  <si>
    <t>Isolde + DAV</t>
  </si>
  <si>
    <t>Susanne, Richard</t>
  </si>
  <si>
    <t>Baumgartenschneid</t>
  </si>
  <si>
    <t>Isolde, Richard, Sepp</t>
  </si>
  <si>
    <t>Lodron</t>
  </si>
  <si>
    <t>Brigittes Geburtstag</t>
  </si>
  <si>
    <t>Notklamm (2184) ??</t>
  </si>
  <si>
    <t>Wendelstein</t>
  </si>
  <si>
    <t>Richard</t>
  </si>
  <si>
    <t>Monte Stivo</t>
  </si>
  <si>
    <t>Isolde, Toni</t>
  </si>
  <si>
    <t>Karlspitze, Vordere</t>
  </si>
  <si>
    <t>Isolde, Siegfried</t>
  </si>
  <si>
    <t>Paternkofel</t>
  </si>
  <si>
    <t>Hauptziel</t>
  </si>
  <si>
    <t>Tage</t>
  </si>
  <si>
    <t>Heribert, Maxi</t>
  </si>
  <si>
    <t>Toni W.</t>
  </si>
  <si>
    <t>Toni, Ingolf</t>
  </si>
  <si>
    <t>Erich, Sepp, Toni</t>
  </si>
  <si>
    <t>Jeannette, Evi, Erich</t>
  </si>
  <si>
    <t>Jeannette, Toni</t>
  </si>
  <si>
    <t>Jeannette</t>
  </si>
  <si>
    <t>Jeannette, Evi, Erich, Sepp</t>
  </si>
  <si>
    <t>Höllengebirge</t>
  </si>
  <si>
    <t>Florian, Anita</t>
  </si>
  <si>
    <t>Florian, Sepp, Toni</t>
  </si>
  <si>
    <t>Uwe, Anni, Herbert, Hans</t>
  </si>
  <si>
    <t>Florian, Uwe, Brigitte</t>
  </si>
  <si>
    <t>Peter +</t>
  </si>
  <si>
    <t>Uwe, Hans, Herbert, Uwe, Walter</t>
  </si>
  <si>
    <t>Florian, Hans, Alex, Herbert, Thomas, Uwe, Rudi, Martina, Michael, Hannelore</t>
  </si>
  <si>
    <t>Uwe, Alex, Hans</t>
  </si>
  <si>
    <t>Uwe, Hans</t>
  </si>
  <si>
    <t>Uwe, Martina, Nora</t>
  </si>
  <si>
    <t>Uwe, Martina</t>
  </si>
  <si>
    <t>Uwe, Alois, Konrad, Schoß, Sepp (DAV-DGF)</t>
  </si>
  <si>
    <t>Florian, Brigitte, Herbert</t>
  </si>
  <si>
    <t>Florian, Brigitte, Marco, Uwe</t>
  </si>
  <si>
    <t>Uwe, Brigitte</t>
  </si>
  <si>
    <t xml:space="preserve">Herbert, Sepp </t>
  </si>
  <si>
    <t>Uwe, Agnes</t>
  </si>
  <si>
    <t>Uwe, Markus, Willy</t>
  </si>
  <si>
    <t>Irmi, Herbert, Uwe</t>
  </si>
  <si>
    <t xml:space="preserve">Irmi </t>
  </si>
  <si>
    <t xml:space="preserve">Anita, Steffi </t>
  </si>
  <si>
    <t xml:space="preserve">Florian, Anita, Ena, Irene, Steffi, Erwin, Herbert, Toni, Sepp, Wilfried,  </t>
  </si>
  <si>
    <t>Anita, Steffi</t>
  </si>
  <si>
    <t>Anita, Steffi, Sepp, Irene</t>
  </si>
  <si>
    <t>Anita, 5x Isen</t>
  </si>
  <si>
    <t>Anita, Steffi, Sepp</t>
  </si>
  <si>
    <t>Florian, Susanne, Herbert, Wolfgang, Jakob</t>
  </si>
  <si>
    <t>Florian, Susanne, Anneliese, Maria, Jacob,Konrad , Erwin, Herbert, Sepp, Tom</t>
  </si>
  <si>
    <t>Wolfgang, Jacob</t>
  </si>
  <si>
    <t>Höhe</t>
  </si>
  <si>
    <t>Mair-Alm</t>
  </si>
  <si>
    <t>Oberösterreichische Voralpen</t>
  </si>
  <si>
    <t>X</t>
  </si>
  <si>
    <t>Anton-Karg-Haus</t>
  </si>
  <si>
    <t>Hinterbärenbad</t>
  </si>
  <si>
    <t>Kaisertal-Haus</t>
  </si>
  <si>
    <t>Hans-Berger-Haus</t>
  </si>
  <si>
    <t>Wimbach-Schloß</t>
  </si>
  <si>
    <t>B. - u. S - Alpen</t>
  </si>
  <si>
    <t>Griesner Alm</t>
  </si>
  <si>
    <t>Wochenbrunner Alm</t>
  </si>
  <si>
    <t>Rif. Monte Baldo</t>
  </si>
  <si>
    <t>Gardaseeberge</t>
  </si>
  <si>
    <t>Aschenbrenner Berghaus</t>
  </si>
  <si>
    <t>Mahdegg</t>
  </si>
  <si>
    <t>Buchsteinhütte</t>
  </si>
  <si>
    <t>Spitzsteinhaus</t>
  </si>
  <si>
    <t>Gramai (Hotel)</t>
  </si>
  <si>
    <t>Gaudeamushütte</t>
  </si>
  <si>
    <t>Kesselalm</t>
  </si>
  <si>
    <t>Kaindlhütte</t>
  </si>
  <si>
    <t>Untere Firstalm</t>
  </si>
  <si>
    <t>Lenggrieser Hütte</t>
  </si>
  <si>
    <t>Brünnsteinhaus</t>
  </si>
  <si>
    <t>Schärten-Alm</t>
  </si>
  <si>
    <t>Vorderkaiserfeldenhütte</t>
  </si>
  <si>
    <t>Hörnle-Hütte</t>
  </si>
  <si>
    <t>Zwiesel-Alm</t>
  </si>
  <si>
    <t>Kührointhütte</t>
  </si>
  <si>
    <t>Mitterkaser-Alm (Watzmann)</t>
  </si>
  <si>
    <t>Priener Hütte</t>
  </si>
  <si>
    <t>Priel - Schutzhaus</t>
  </si>
  <si>
    <t>Ludwig-Aschenbrenner-Haus</t>
  </si>
  <si>
    <t>Guffert-Hütte</t>
  </si>
  <si>
    <t>Steinlingalm</t>
  </si>
  <si>
    <t>Höttinger Alm</t>
  </si>
  <si>
    <t>Binsalm</t>
  </si>
  <si>
    <t>Arthurhaus</t>
  </si>
  <si>
    <t>Ellmau Alm</t>
  </si>
  <si>
    <t>Berndlalm</t>
  </si>
  <si>
    <t>Obere Maxlrainer Alm</t>
  </si>
  <si>
    <t>Oberreintalhütte</t>
  </si>
  <si>
    <t>Talschlußhütte</t>
  </si>
  <si>
    <t>Rif. Fondavalle</t>
  </si>
  <si>
    <t>Mitterkaseralm (Jenner)</t>
  </si>
  <si>
    <t>Brauneck Haus</t>
  </si>
  <si>
    <t>Walchenseeberge</t>
  </si>
  <si>
    <t>Erichhütte</t>
  </si>
  <si>
    <t>Hirschberg-Haus</t>
  </si>
  <si>
    <t>Toni-Lenz-Hütte</t>
  </si>
  <si>
    <t>Schellenberger Eishöhlenhütte</t>
  </si>
  <si>
    <t>Brunnsteinhütte</t>
  </si>
  <si>
    <t>Hochgernhaus</t>
  </si>
  <si>
    <t>August-Schuster-Haus (Püschling)</t>
  </si>
  <si>
    <t>Bayreuther Hütte</t>
  </si>
  <si>
    <t>Kufsteiner Haus</t>
  </si>
  <si>
    <t>Seeben A.H.</t>
  </si>
  <si>
    <t>Salzkammergut Berge</t>
  </si>
  <si>
    <t>Herzogstandhäuser</t>
  </si>
  <si>
    <t>Stripsenjochhaus</t>
  </si>
  <si>
    <t>Traunstein-Haus</t>
  </si>
  <si>
    <t>Hubertus-Alm</t>
  </si>
  <si>
    <t>Naturfreundehaus     Kolm Saigurn</t>
  </si>
  <si>
    <t>Straubinger Haus</t>
  </si>
  <si>
    <t>Soiern Hütte</t>
  </si>
  <si>
    <t>Schlicker Alm</t>
  </si>
  <si>
    <t>Gruttenhütte</t>
  </si>
  <si>
    <t>Christopherushütte</t>
  </si>
  <si>
    <t>Hochland Hütte</t>
  </si>
  <si>
    <t>Plumsjoch Hütte</t>
  </si>
  <si>
    <t>Kärlinger Haus</t>
  </si>
  <si>
    <t>Krimmler Tauernhaus</t>
  </si>
  <si>
    <t>Neue Magdeburger Hütte</t>
  </si>
  <si>
    <t>Tegernseer Hütte</t>
  </si>
  <si>
    <t>Golling Hütte</t>
  </si>
  <si>
    <t>Gmundner-Hütte</t>
  </si>
  <si>
    <t>Zeppezauerhaus</t>
  </si>
  <si>
    <t>Mitterfeldalm (Hochkönig)</t>
  </si>
  <si>
    <t>Schneibsteinhaus</t>
  </si>
  <si>
    <t>Gotzen-Alm</t>
  </si>
  <si>
    <t>Purtschellerhaus</t>
  </si>
  <si>
    <t>Dalfazalm</t>
  </si>
  <si>
    <t>Blaueishütte</t>
  </si>
  <si>
    <t>Säulinghaus</t>
  </si>
  <si>
    <t>Carl-von-Stahl-Haus</t>
  </si>
  <si>
    <t>Gjaidalm-Schutzhaus</t>
  </si>
  <si>
    <t>Schilcher Haus</t>
  </si>
  <si>
    <t>Höllensteinhütte</t>
  </si>
  <si>
    <t>Gramai Hochleger</t>
  </si>
  <si>
    <t>Reichenhaller Haus</t>
  </si>
  <si>
    <t>Peter-Wiechentaler-Hütte</t>
  </si>
  <si>
    <t>Rieder Hütte</t>
  </si>
  <si>
    <t>Karwendelhaus</t>
  </si>
  <si>
    <t>Rotwandhaus</t>
  </si>
  <si>
    <t>Hallerangerhaus</t>
  </si>
  <si>
    <t>Heimgarten Hütte</t>
  </si>
  <si>
    <t>Solsteinhaus</t>
  </si>
  <si>
    <t>Tölzer Hütte</t>
  </si>
  <si>
    <t>Erfurter Hütte</t>
  </si>
  <si>
    <t>Kehlsteinhaus</t>
  </si>
  <si>
    <t>Bertgenhütte</t>
  </si>
  <si>
    <t>Schachenhaus</t>
  </si>
  <si>
    <t>Fritz-Pflaum-Hütte</t>
  </si>
  <si>
    <t>Wiesberghaus</t>
  </si>
  <si>
    <t>Stöhrhaus</t>
  </si>
  <si>
    <t>Dachsteinsüdwandhütte</t>
  </si>
  <si>
    <t>Coburger Hütte</t>
  </si>
  <si>
    <t>Hanauer Hütte</t>
  </si>
  <si>
    <t>Edmund-Probst-Haus</t>
  </si>
  <si>
    <t>Nebelhornhaus</t>
  </si>
  <si>
    <t>Muttekopf Hütte</t>
  </si>
  <si>
    <t>Lamsenjochhütte</t>
  </si>
  <si>
    <t>Fieglhütte</t>
  </si>
  <si>
    <t>v. Schmidt-Zabierow-Hütte</t>
  </si>
  <si>
    <t>Leopold-Happisch-Haus</t>
  </si>
  <si>
    <t>Werfener Hütte</t>
  </si>
  <si>
    <t>Landawirseehütte</t>
  </si>
  <si>
    <t>Widderstein Hütte</t>
  </si>
  <si>
    <t>Rif. S. e P. Marchetti</t>
  </si>
  <si>
    <t>Rifugio 2000</t>
  </si>
  <si>
    <t>Berliner Hütte</t>
  </si>
  <si>
    <t>Mindelheimer Hütte</t>
  </si>
  <si>
    <t>Steinseehütte</t>
  </si>
  <si>
    <t>Fiedererpaß Hütte</t>
  </si>
  <si>
    <t>Bettelwurfhütte</t>
  </si>
  <si>
    <t>Elfer Hütte</t>
  </si>
  <si>
    <t>Riemannhaus</t>
  </si>
  <si>
    <t>Pilatus Kulm</t>
  </si>
  <si>
    <t>Amberger Hütte</t>
  </si>
  <si>
    <t>x</t>
  </si>
  <si>
    <t>Guttenberg-Haus</t>
  </si>
  <si>
    <t>Franz-Senn-Hütte</t>
  </si>
  <si>
    <t>Gleiwitzer Hütte</t>
  </si>
  <si>
    <t>Sulzenauhütte</t>
  </si>
  <si>
    <t>Simonyhütte</t>
  </si>
  <si>
    <t>Greizer Hütte</t>
  </si>
  <si>
    <t>Zsigmondy-Comici-Hütte</t>
  </si>
  <si>
    <t>Rif. Zsigmondy-Comici</t>
  </si>
  <si>
    <t>Nördlinger Hütte</t>
  </si>
  <si>
    <t>Karwendelbahn Berggaststätte</t>
  </si>
  <si>
    <t>Heidelberger Hütte</t>
  </si>
  <si>
    <t>Hafelekarhaus</t>
  </si>
  <si>
    <t>Westfalenhaus</t>
  </si>
  <si>
    <t>Pfitscher Jochhaus</t>
  </si>
  <si>
    <t>Rif. Passo di Vizze</t>
  </si>
  <si>
    <t>Nürnberger Hütte</t>
  </si>
  <si>
    <t>Neue Regensburger Hütte</t>
  </si>
  <si>
    <t>Carducci Hütte</t>
  </si>
  <si>
    <t>Rif. G. Carducci</t>
  </si>
  <si>
    <t>Furtschaglhaus</t>
  </si>
  <si>
    <t>Babenstuber Hütte</t>
  </si>
  <si>
    <t>Dresdner Hütte</t>
  </si>
  <si>
    <t>Rudolfshütte</t>
  </si>
  <si>
    <t>Auronzo-Hütte</t>
  </si>
  <si>
    <t>Rüsselsheimer Hütte</t>
  </si>
  <si>
    <t>ehem. Neue Chemnitzer Hütte</t>
  </si>
  <si>
    <t>Warnsdorfer Hütte</t>
  </si>
  <si>
    <t>Lavaredo-Hütte</t>
  </si>
  <si>
    <t>Schneeberghütte</t>
  </si>
  <si>
    <t>Edelweisser Hütte</t>
  </si>
  <si>
    <t>Plauener Hütte</t>
  </si>
  <si>
    <t>Rif. Fonda Savio</t>
  </si>
  <si>
    <t>Innsbrucker Hütte</t>
  </si>
  <si>
    <t>Hauerseehütte</t>
  </si>
  <si>
    <t>Olpererhütte</t>
  </si>
  <si>
    <t>Hochjoch-Hospitz</t>
  </si>
  <si>
    <t>Nevesjochh. (Chemnitzer H.)</t>
  </si>
  <si>
    <t>Rif. Giovanni Porro</t>
  </si>
  <si>
    <t>Dreizinnenhütte</t>
  </si>
  <si>
    <t>Rif. Locatelli</t>
  </si>
  <si>
    <t>Tierser Alpl</t>
  </si>
  <si>
    <t>Rif. Alpe di Tires</t>
  </si>
  <si>
    <t>Birnlückenhütte</t>
  </si>
  <si>
    <t>Rif. Forcella di Pico</t>
  </si>
  <si>
    <t>Karlsruher Hütte</t>
  </si>
  <si>
    <t>Langtalereckhütte</t>
  </si>
  <si>
    <t>Schlernhaus</t>
  </si>
  <si>
    <t>Rif. Bolzano</t>
  </si>
  <si>
    <t>Nidersachsen Haus</t>
  </si>
  <si>
    <t>Martin-Busch-Hütte</t>
  </si>
  <si>
    <t>Samoar - Hütte</t>
  </si>
  <si>
    <t>Rif. Luigi Gerza</t>
  </si>
  <si>
    <t>Büllelejoch Hütte</t>
  </si>
  <si>
    <t>Rif. Pian di Cengia</t>
  </si>
  <si>
    <t>Edelrautehütte</t>
  </si>
  <si>
    <t>Rif. Passo Ponte di Chiaccio</t>
  </si>
  <si>
    <t>Kürsingerhütte</t>
  </si>
  <si>
    <t>Schaubachhütte</t>
  </si>
  <si>
    <t>Teplitzer Hütte</t>
  </si>
  <si>
    <t>Rif. Vedretta Pendente</t>
  </si>
  <si>
    <t>Rif. Marmoleda Pian Fiacons</t>
  </si>
  <si>
    <t>Hocheck-Unterstandshütte</t>
  </si>
  <si>
    <t>Hochfeiler-Hütte</t>
  </si>
  <si>
    <t>Siegerlandhütte</t>
  </si>
  <si>
    <t>Seethalerhütte</t>
  </si>
  <si>
    <t>Vernagthütte</t>
  </si>
  <si>
    <t>Würzburger Haus</t>
  </si>
  <si>
    <t>Neue Prager Hütte</t>
  </si>
  <si>
    <t>Breslauer Hütte</t>
  </si>
  <si>
    <t>Hochwildehaus</t>
  </si>
  <si>
    <t>Hildesheimer Hütte</t>
  </si>
  <si>
    <t>Schwarzensteinhütte</t>
  </si>
  <si>
    <t>.</t>
  </si>
  <si>
    <t>Matrashaus</t>
  </si>
  <si>
    <t>Franz-Eduard-Haus</t>
  </si>
  <si>
    <t>Diavolezza</t>
  </si>
  <si>
    <t>Bernina</t>
  </si>
  <si>
    <t>Similaunhütte</t>
  </si>
  <si>
    <t>Zittelhaus</t>
  </si>
  <si>
    <t>Becherhaus</t>
  </si>
  <si>
    <t>Rif. Bicchiere</t>
  </si>
  <si>
    <t>Capanna Punta Penia</t>
  </si>
  <si>
    <t>Rif. Marco e Rosa</t>
  </si>
  <si>
    <t>Gipfel</t>
  </si>
  <si>
    <t xml:space="preserve">  Höhe</t>
  </si>
  <si>
    <t>Brauneck</t>
  </si>
  <si>
    <t>Monte Casale</t>
  </si>
  <si>
    <t>Schachtkopf</t>
  </si>
  <si>
    <t>Rauschberg, Vorderer</t>
  </si>
  <si>
    <t>Bodenschneid</t>
  </si>
  <si>
    <t>Rauschberg, Hinterer</t>
  </si>
  <si>
    <t>Brecherspitze</t>
  </si>
  <si>
    <t>Berchtesgadener- u. Salzburger Alpen</t>
  </si>
  <si>
    <t>Taubenstein</t>
  </si>
  <si>
    <t>Buchstein</t>
  </si>
  <si>
    <t>Achselköpfe</t>
  </si>
  <si>
    <t>Setzberg</t>
  </si>
  <si>
    <t>Wallberg</t>
  </si>
  <si>
    <t>Steintraiten</t>
  </si>
  <si>
    <t>Zennokopf</t>
  </si>
  <si>
    <t>Teufelsstättkopf</t>
  </si>
  <si>
    <t>Hoher Zinken</t>
  </si>
  <si>
    <t>Schinder, Bayr.</t>
  </si>
  <si>
    <t>Geiereck</t>
  </si>
  <si>
    <t>Auerspitze</t>
  </si>
  <si>
    <t>Feldberg</t>
  </si>
  <si>
    <t>Risserkogel</t>
  </si>
  <si>
    <t>Ochsenälpeleskopf</t>
  </si>
  <si>
    <t>Kreuzkopf</t>
  </si>
  <si>
    <t>Feldaplhorn</t>
  </si>
  <si>
    <t>Preidröf</t>
  </si>
  <si>
    <t>Nockberge</t>
  </si>
  <si>
    <t>Wieser Nock</t>
  </si>
  <si>
    <t>Pyramidenspitze</t>
  </si>
  <si>
    <t>Kesselschneid, Vordere</t>
  </si>
  <si>
    <t>Heimjoch   (Mareitkopf)</t>
  </si>
  <si>
    <t>Oberreintalturm</t>
  </si>
  <si>
    <t>Kleinkaiser</t>
  </si>
  <si>
    <t>Gamskarköpfl</t>
  </si>
  <si>
    <t>Seekar Spitze</t>
  </si>
  <si>
    <t>Unutz, Vorderer</t>
  </si>
  <si>
    <t>Il Palon</t>
  </si>
  <si>
    <t>Kleine Halt</t>
  </si>
  <si>
    <t>Seehorn (Ulrichshorn)</t>
  </si>
  <si>
    <t>Kopfkraxn</t>
  </si>
  <si>
    <t>Kemptner Köpfle</t>
  </si>
  <si>
    <t xml:space="preserve">Goinger Halt, Hintere </t>
  </si>
  <si>
    <t>Schafalpenkopf, Mittl.</t>
  </si>
  <si>
    <t>Wengenkopf, Östl.</t>
  </si>
  <si>
    <t>Wankspitze</t>
  </si>
  <si>
    <t>Reißende Lahn Spitze</t>
  </si>
  <si>
    <t>Windschartenkopf</t>
  </si>
  <si>
    <t>Nebelhorn</t>
  </si>
  <si>
    <t>Mallnock</t>
  </si>
  <si>
    <t xml:space="preserve">Wengenkopf, Westl. </t>
  </si>
  <si>
    <t>Spieljoch</t>
  </si>
  <si>
    <t>Linder Spitz, Mittlere</t>
  </si>
  <si>
    <t>Blaser</t>
  </si>
  <si>
    <t xml:space="preserve">Goinger Halt, Vordere </t>
  </si>
  <si>
    <t>Wagendrischelhorn</t>
  </si>
  <si>
    <t>Rofanspitze</t>
  </si>
  <si>
    <t>Soiernspitze</t>
  </si>
  <si>
    <t>Sonneck</t>
  </si>
  <si>
    <t>Schafalpenkopf, Südl.</t>
  </si>
  <si>
    <t>Karlspitze, Hintere</t>
  </si>
  <si>
    <t>Drachenkopf, Vord.</t>
  </si>
  <si>
    <t>Kirchl Spitz</t>
  </si>
  <si>
    <t xml:space="preserve">Linder Spitz, Südl. </t>
  </si>
  <si>
    <t>Falkert</t>
  </si>
  <si>
    <t>Schafalpenkopf, Nördl.</t>
  </si>
  <si>
    <t>Sulzliklamm Spitz</t>
  </si>
  <si>
    <t>Rotwandl</t>
  </si>
  <si>
    <t>Klomnock</t>
  </si>
  <si>
    <t>Ups</t>
  </si>
  <si>
    <t xml:space="preserve">Sattel Spitze, Westl. </t>
  </si>
  <si>
    <t>Hohes Brett</t>
  </si>
  <si>
    <t>Brettriedel</t>
  </si>
  <si>
    <t>Seegruben Spitz</t>
  </si>
  <si>
    <t xml:space="preserve">Sattel Spitze, Östl. </t>
  </si>
  <si>
    <t xml:space="preserve">Linder Spitz, Nördl. </t>
  </si>
  <si>
    <t>Reitherspitze</t>
  </si>
  <si>
    <t>Karwendel Spitze, Westl.</t>
  </si>
  <si>
    <t>Archenkopf, Gr.</t>
  </si>
  <si>
    <t>Peilspitze</t>
  </si>
  <si>
    <t>Rothörnl (Kleinhorn)</t>
  </si>
  <si>
    <t>Rothorn, Östl.</t>
  </si>
  <si>
    <t>Erlspitze</t>
  </si>
  <si>
    <t>Hinterer Tajakopf</t>
  </si>
  <si>
    <t>Rothorn, Gr.</t>
  </si>
  <si>
    <t>Ehrwalder Sonn Spitz</t>
  </si>
  <si>
    <t>Törlspitze, Westliche</t>
  </si>
  <si>
    <t>Raucheck</t>
  </si>
  <si>
    <t xml:space="preserve">Kamin Spitz, Östl. </t>
  </si>
  <si>
    <t xml:space="preserve">Kamin Spitz, Mittlere. </t>
  </si>
  <si>
    <t>Schwarzhorn (Corno Negro)</t>
  </si>
  <si>
    <t>Kamin Spitz, Westl.</t>
  </si>
  <si>
    <t>Vord. Tajakopf</t>
  </si>
  <si>
    <t>Sonnjoch</t>
  </si>
  <si>
    <t>Steinkarl Spitz</t>
  </si>
  <si>
    <t>Imbachhorn</t>
  </si>
  <si>
    <t>Kemacher</t>
  </si>
  <si>
    <t>Elferturm</t>
  </si>
  <si>
    <t>Priel, Gr.</t>
  </si>
  <si>
    <t>Rötenzink</t>
  </si>
  <si>
    <t>Widderstein, Gr.</t>
  </si>
  <si>
    <t>Breithorn</t>
  </si>
  <si>
    <t>Solstein, Gr.</t>
  </si>
  <si>
    <t>Hohe Rams</t>
  </si>
  <si>
    <t>Hochnissl</t>
  </si>
  <si>
    <t>Eselstein</t>
  </si>
  <si>
    <t>Petz</t>
  </si>
  <si>
    <t>Kalkwand</t>
  </si>
  <si>
    <t>Hundstod,Gr.</t>
  </si>
  <si>
    <t>Lämpermahdspitze</t>
  </si>
  <si>
    <t>Hochkalter</t>
  </si>
  <si>
    <t>Parzinn-Spitze</t>
  </si>
  <si>
    <t>Toblinger Knoten</t>
  </si>
  <si>
    <t>Maldon Kopf</t>
  </si>
  <si>
    <t>Partenk. Dreitorsp. , Westgipfel</t>
  </si>
  <si>
    <t>Egesengrat</t>
  </si>
  <si>
    <t>Am Horn</t>
  </si>
  <si>
    <t>Kogelsee-Spitze</t>
  </si>
  <si>
    <t>Hocheck</t>
  </si>
  <si>
    <t>Roßzahn, Gr.</t>
  </si>
  <si>
    <t>Hoher Gamsfeldspitz</t>
  </si>
  <si>
    <t>Rainbachköpfl</t>
  </si>
  <si>
    <t>Scheichenspitze</t>
  </si>
  <si>
    <t>Oberbachernspitze</t>
  </si>
  <si>
    <t>Ilmspitze</t>
  </si>
  <si>
    <t>Ochsenwand, Gr.</t>
  </si>
  <si>
    <t>Watzmann Südspitze</t>
  </si>
  <si>
    <t>Watzmann Mittelspitze</t>
  </si>
  <si>
    <t>Dremelspitze</t>
  </si>
  <si>
    <t>Birkkar Spitz</t>
  </si>
  <si>
    <t>Maierspitze</t>
  </si>
  <si>
    <t>Hochseiler</t>
  </si>
  <si>
    <t>Koppenkarstein, Gr.</t>
  </si>
  <si>
    <t>Trögler, Gr.</t>
  </si>
  <si>
    <t>Plattenspitze, Vordere</t>
  </si>
  <si>
    <t>Hoch Fürleg</t>
  </si>
  <si>
    <t>Schusterplatte</t>
  </si>
  <si>
    <t>Kraxentrager</t>
  </si>
  <si>
    <t>Wildes Männle</t>
  </si>
  <si>
    <t>Goldzech K.</t>
  </si>
  <si>
    <t>Knotenspitze, Östl.</t>
  </si>
  <si>
    <t>Hoher Sonnblick</t>
  </si>
  <si>
    <t>Schareck</t>
  </si>
  <si>
    <t>Sommerwand, Innere</t>
  </si>
  <si>
    <t>Bauernbrachkopf</t>
  </si>
  <si>
    <t>Kleiner Tenn</t>
  </si>
  <si>
    <t>Wilder Turm, Vorderer</t>
  </si>
  <si>
    <t>Munt Pers</t>
  </si>
  <si>
    <t>Schußgrubenkogel</t>
  </si>
  <si>
    <t>Hoch Arn (Hoher Aar)</t>
  </si>
  <si>
    <t>Habicht</t>
  </si>
  <si>
    <t>Hoher Tenn (Schneespitz)</t>
  </si>
  <si>
    <t>Schaufel Spitze</t>
  </si>
  <si>
    <t>Punta Penia</t>
  </si>
  <si>
    <t>Saykogel</t>
  </si>
  <si>
    <t>Hoher Tenn (Bergspitz)</t>
  </si>
  <si>
    <t>Löffler, Gr.</t>
  </si>
  <si>
    <t>Wilder Pfaff</t>
  </si>
  <si>
    <t>Hohe Wilde, Nördl.</t>
  </si>
  <si>
    <t>Möseler, Gr.</t>
  </si>
  <si>
    <t>Zuckerhütl</t>
  </si>
  <si>
    <t>Similaun</t>
  </si>
  <si>
    <t>Piz Palü</t>
  </si>
  <si>
    <t>Piz Bernina</t>
  </si>
  <si>
    <t>Ø</t>
  </si>
  <si>
    <t>Touren</t>
  </si>
  <si>
    <t>HM / Tag</t>
  </si>
  <si>
    <t>Hochsessel</t>
  </si>
  <si>
    <t>Isolde, Anneliese, Bärbel, Richard, Jerry (Hund)</t>
  </si>
  <si>
    <t>Reintal Angerhütte</t>
  </si>
  <si>
    <t>Zugspitze</t>
  </si>
  <si>
    <t>Knorrhütte</t>
  </si>
  <si>
    <t>Münchner Haus</t>
  </si>
  <si>
    <t>Hangerer</t>
  </si>
  <si>
    <t>Schneeberg</t>
  </si>
  <si>
    <t>jan</t>
  </si>
  <si>
    <t>feb</t>
  </si>
  <si>
    <t>mrz</t>
  </si>
  <si>
    <t>apr</t>
  </si>
  <si>
    <t>mai</t>
  </si>
  <si>
    <t>jun</t>
  </si>
  <si>
    <t>jul</t>
  </si>
  <si>
    <t>aug</t>
  </si>
  <si>
    <t>sep</t>
  </si>
  <si>
    <t>okt</t>
  </si>
  <si>
    <t>nov</t>
  </si>
  <si>
    <t>dez</t>
  </si>
  <si>
    <t>Gr. Weitschartenkopf</t>
  </si>
  <si>
    <t>Neue Traunsteiner Hütte</t>
  </si>
  <si>
    <t>Pederköpfl</t>
  </si>
  <si>
    <t>Vinschgau</t>
  </si>
  <si>
    <t>Hochwart</t>
  </si>
  <si>
    <t>Isolde, Elisabeth, Siegfried und Andere</t>
  </si>
  <si>
    <t>Mutspitze</t>
  </si>
  <si>
    <t>Texelgruppe</t>
  </si>
  <si>
    <t>Wank</t>
  </si>
  <si>
    <t>Hörndlwand / Gurnwandkopf (Kienberg)</t>
  </si>
  <si>
    <t>Isolde, Andrea, Anneliese, Bärbel, Herbert, Richard</t>
  </si>
  <si>
    <t>Gurnwandkopf (Kienberg)</t>
  </si>
  <si>
    <t>Hörndlwand</t>
  </si>
  <si>
    <t>Rachel Gr.</t>
  </si>
  <si>
    <t>Gr. Rachel</t>
  </si>
  <si>
    <t>Lizumer Hütte</t>
  </si>
  <si>
    <t>Torspitze</t>
  </si>
  <si>
    <t>Isolde, Florian, Erwin, Richard, Tom, Anneliese, Bärbel, 2x Wolfgang, Christian, Johannes, Gisela, Reinhard</t>
  </si>
  <si>
    <t>Kranzhorn</t>
  </si>
  <si>
    <t xml:space="preserve">Isolde, Florian  </t>
  </si>
  <si>
    <t>Monte Cevedale</t>
  </si>
  <si>
    <t>Marteller Hütte</t>
  </si>
  <si>
    <t>Rifugio Gianni Casati</t>
  </si>
  <si>
    <t>Zufallhütte</t>
  </si>
  <si>
    <t>Sulden Spitze</t>
  </si>
  <si>
    <t>Delps</t>
  </si>
  <si>
    <t>Rosskopf</t>
  </si>
  <si>
    <t>Ankogelgruppe</t>
  </si>
  <si>
    <t>Richard, Sepp</t>
  </si>
  <si>
    <t>Gießener Hütte</t>
  </si>
  <si>
    <t>Winterleitnkopf</t>
  </si>
  <si>
    <t>Isolde, Florian</t>
  </si>
  <si>
    <t>Gran Paradiso</t>
  </si>
  <si>
    <t>Isolde, Richard</t>
  </si>
  <si>
    <t>Le Diabley</t>
  </si>
  <si>
    <t>Berner Alpen</t>
  </si>
  <si>
    <t>Rif. Vittorio Emanuele</t>
  </si>
  <si>
    <t>Rif. F. Chabob</t>
  </si>
  <si>
    <t>Cabane du Demècre</t>
  </si>
  <si>
    <t>Spalla</t>
  </si>
  <si>
    <t>Urner Alpen</t>
  </si>
  <si>
    <t>Zentralschweiz</t>
  </si>
  <si>
    <t>Isolde, Florian, Anton</t>
  </si>
  <si>
    <t>Laber (Ettaler Manndl)</t>
  </si>
  <si>
    <t>Laberjochhaus</t>
  </si>
  <si>
    <t>Laberjoch</t>
  </si>
  <si>
    <t>Mitterkaiser / Stripsenkopf</t>
  </si>
  <si>
    <t>Brunnenkopf / Teufelsstättkopf</t>
  </si>
  <si>
    <t>Brunnenkopf</t>
  </si>
  <si>
    <t>Brunnenkopfhäuser</t>
  </si>
  <si>
    <t>Reiter Alm / Roßweide</t>
  </si>
  <si>
    <t>G</t>
  </si>
  <si>
    <t>B</t>
  </si>
  <si>
    <t>W</t>
  </si>
  <si>
    <t>H</t>
  </si>
  <si>
    <t>S</t>
  </si>
  <si>
    <t>SS</t>
  </si>
  <si>
    <t>KS</t>
  </si>
  <si>
    <t>R</t>
  </si>
  <si>
    <t xml:space="preserve">S </t>
  </si>
  <si>
    <t>K</t>
  </si>
  <si>
    <t>K KS SS</t>
  </si>
  <si>
    <t>B KS</t>
  </si>
  <si>
    <t>H KS</t>
  </si>
  <si>
    <t>G KS</t>
  </si>
  <si>
    <t>Gr. Löffler</t>
  </si>
  <si>
    <t>G H</t>
  </si>
  <si>
    <t>Tathali Dag</t>
  </si>
  <si>
    <t>Naunspitze</t>
  </si>
  <si>
    <t>E</t>
  </si>
  <si>
    <t>KB</t>
  </si>
  <si>
    <t>Anita + DAV</t>
  </si>
  <si>
    <t>DAV LA</t>
  </si>
  <si>
    <t>DAV DGF</t>
  </si>
  <si>
    <t>DAV Gangkofen</t>
  </si>
  <si>
    <t>Isolde, Elke, Pit</t>
  </si>
  <si>
    <t>Isolde, Isabella, Gertrud</t>
  </si>
  <si>
    <t>Isolde, Elisabeth, Siegfried, Mathias, Richard</t>
  </si>
  <si>
    <t>Maria, Wilfried, Meggi, Willi, Herbert, Uwe</t>
  </si>
  <si>
    <t>Maria, Wilfried, Tobi, Sepp</t>
  </si>
  <si>
    <t>Wendelstein (Berghotel)</t>
  </si>
  <si>
    <t>Stuibenhütte</t>
  </si>
  <si>
    <t>"Osterfelder Kopf"</t>
  </si>
  <si>
    <t>xtra</t>
  </si>
  <si>
    <t>HP</t>
  </si>
  <si>
    <t>Datum</t>
  </si>
  <si>
    <t>Jahr</t>
  </si>
  <si>
    <t>22.09.-23.09.</t>
  </si>
  <si>
    <t>09.09.</t>
  </si>
  <si>
    <t>02.09.</t>
  </si>
  <si>
    <t>24.08.-25.08.</t>
  </si>
  <si>
    <t>18.08.</t>
  </si>
  <si>
    <t>12.08.-13.08.</t>
  </si>
  <si>
    <t>06.08.</t>
  </si>
  <si>
    <t>02.08.-05.08.</t>
  </si>
  <si>
    <t>21.07.</t>
  </si>
  <si>
    <t>07.07.-08.07.</t>
  </si>
  <si>
    <t>16.06.-17.06.</t>
  </si>
  <si>
    <t>09.06.</t>
  </si>
  <si>
    <t>26.05.</t>
  </si>
  <si>
    <t>20.05.</t>
  </si>
  <si>
    <t>21.04.</t>
  </si>
  <si>
    <t>06.04.-08.04.</t>
  </si>
  <si>
    <t>31.03.-01.04.</t>
  </si>
  <si>
    <t>16.03.-18.03.</t>
  </si>
  <si>
    <t>11.03.</t>
  </si>
  <si>
    <t>17.02.</t>
  </si>
  <si>
    <t>03.02.</t>
  </si>
  <si>
    <t>05.01.-07.01.</t>
  </si>
  <si>
    <t>30.12.</t>
  </si>
  <si>
    <t>24.12.</t>
  </si>
  <si>
    <t>26.11.</t>
  </si>
  <si>
    <t>19.11.</t>
  </si>
  <si>
    <t>18.11.</t>
  </si>
  <si>
    <t>01.11.</t>
  </si>
  <si>
    <t>31.10.</t>
  </si>
  <si>
    <t>29.10.</t>
  </si>
  <si>
    <t>21.10.-22.10.</t>
  </si>
  <si>
    <t>15.10.</t>
  </si>
  <si>
    <t>01.10.</t>
  </si>
  <si>
    <t>30.09.</t>
  </si>
  <si>
    <t>23.09.-24.09.</t>
  </si>
  <si>
    <t>04.09.</t>
  </si>
  <si>
    <t>07.08.-10.08.</t>
  </si>
  <si>
    <t>29.07.-31.07.</t>
  </si>
  <si>
    <t>09.07.</t>
  </si>
  <si>
    <t>24.06.</t>
  </si>
  <si>
    <t>16.06.</t>
  </si>
  <si>
    <t>07.06.</t>
  </si>
  <si>
    <t>05.06.</t>
  </si>
  <si>
    <t>25.05.</t>
  </si>
  <si>
    <t>21.05.</t>
  </si>
  <si>
    <t>07.05.</t>
  </si>
  <si>
    <t>06.05.</t>
  </si>
  <si>
    <t>21.04.-23.04.</t>
  </si>
  <si>
    <t>15.04.</t>
  </si>
  <si>
    <t>08.04.</t>
  </si>
  <si>
    <t>18.03.-19.03.</t>
  </si>
  <si>
    <t>05.02.</t>
  </si>
  <si>
    <t>29.01.</t>
  </si>
  <si>
    <t>07.01.</t>
  </si>
  <si>
    <t>21.12.</t>
  </si>
  <si>
    <t>18.12.</t>
  </si>
  <si>
    <t>04.11.</t>
  </si>
  <si>
    <t>03.11.</t>
  </si>
  <si>
    <t>02.11.</t>
  </si>
  <si>
    <t>30.10.</t>
  </si>
  <si>
    <t>09.10.</t>
  </si>
  <si>
    <t>24.09.</t>
  </si>
  <si>
    <t>27.08.-28.08.</t>
  </si>
  <si>
    <t>15.08.</t>
  </si>
  <si>
    <t>13.08.</t>
  </si>
  <si>
    <t>12.08.</t>
  </si>
  <si>
    <t>11.08.</t>
  </si>
  <si>
    <t>07.08.</t>
  </si>
  <si>
    <t>04.08.-05.08.</t>
  </si>
  <si>
    <t>01.08.</t>
  </si>
  <si>
    <t>22.07.-24.07.</t>
  </si>
  <si>
    <t>25.06.</t>
  </si>
  <si>
    <t>27.05.</t>
  </si>
  <si>
    <t>19.05.</t>
  </si>
  <si>
    <t>17.05.</t>
  </si>
  <si>
    <t>16.05.</t>
  </si>
  <si>
    <t>15.05.</t>
  </si>
  <si>
    <t>24.04.</t>
  </si>
  <si>
    <t>23.04.</t>
  </si>
  <si>
    <t>16.04.</t>
  </si>
  <si>
    <t>24.03.</t>
  </si>
  <si>
    <t>19.03.-20.03.</t>
  </si>
  <si>
    <t>26.02.</t>
  </si>
  <si>
    <t>23.01.</t>
  </si>
  <si>
    <t>16.01.</t>
  </si>
  <si>
    <t>03.01.</t>
  </si>
  <si>
    <t>11.12.</t>
  </si>
  <si>
    <t>04.12.</t>
  </si>
  <si>
    <t>06.11.</t>
  </si>
  <si>
    <t>23.10.-24.10.</t>
  </si>
  <si>
    <t>18.09.</t>
  </si>
  <si>
    <t>11.09.</t>
  </si>
  <si>
    <t>27.08.-29.08.</t>
  </si>
  <si>
    <t>09.08.</t>
  </si>
  <si>
    <t>01.08.-02.08.</t>
  </si>
  <si>
    <t>23.07.-25.07.</t>
  </si>
  <si>
    <t>17.07.</t>
  </si>
  <si>
    <t>06.07.</t>
  </si>
  <si>
    <t>05.07.</t>
  </si>
  <si>
    <t>04.07.</t>
  </si>
  <si>
    <t>27.06.</t>
  </si>
  <si>
    <t>26.06.</t>
  </si>
  <si>
    <t>10.06.</t>
  </si>
  <si>
    <t>06.06.</t>
  </si>
  <si>
    <t>16.04.-18.04.</t>
  </si>
  <si>
    <t>28.03.</t>
  </si>
  <si>
    <t>14.03.</t>
  </si>
  <si>
    <t>06.03.</t>
  </si>
  <si>
    <t>20.02.-21.02.</t>
  </si>
  <si>
    <t>14.02.</t>
  </si>
  <si>
    <t>04.02.</t>
  </si>
  <si>
    <t>24.01.</t>
  </si>
  <si>
    <t>10.01.-12.01.</t>
  </si>
  <si>
    <t>26.12.-30.12.</t>
  </si>
  <si>
    <t>20.12.</t>
  </si>
  <si>
    <t>13.12.</t>
  </si>
  <si>
    <t>Kleines Törl</t>
  </si>
  <si>
    <t>22.11.-23.11.</t>
  </si>
  <si>
    <t>09.11.</t>
  </si>
  <si>
    <t>19.10.</t>
  </si>
  <si>
    <t>18.10.</t>
  </si>
  <si>
    <t>19.09.-21.09.</t>
  </si>
  <si>
    <t>05.09.-06.09.</t>
  </si>
  <si>
    <t>15.08.-17.08.</t>
  </si>
  <si>
    <t>B G KS</t>
  </si>
  <si>
    <t>10.08.-12.08.</t>
  </si>
  <si>
    <t>01.08.-03.08.</t>
  </si>
  <si>
    <t>26.07.-27.07.</t>
  </si>
  <si>
    <t>19.07.-20.07.</t>
  </si>
  <si>
    <t>13.07.</t>
  </si>
  <si>
    <t>06.07.-09.07.</t>
  </si>
  <si>
    <t>21.06.-22.06.</t>
  </si>
  <si>
    <t>08.06.</t>
  </si>
  <si>
    <t>04.06.</t>
  </si>
  <si>
    <t>03.06.</t>
  </si>
  <si>
    <t>29.05.</t>
  </si>
  <si>
    <t>24.05.</t>
  </si>
  <si>
    <t>04.05.</t>
  </si>
  <si>
    <t>20.04.</t>
  </si>
  <si>
    <t>12.04.-13.04.</t>
  </si>
  <si>
    <t>23.03.</t>
  </si>
  <si>
    <t>19.03.</t>
  </si>
  <si>
    <t>16.03.</t>
  </si>
  <si>
    <t>23.02.</t>
  </si>
  <si>
    <t>01.02.</t>
  </si>
  <si>
    <t>06.01.</t>
  </si>
  <si>
    <t>16.08.-18.08.</t>
  </si>
  <si>
    <t>08.08.</t>
  </si>
  <si>
    <t>04.08.-06.08.</t>
  </si>
  <si>
    <t>20.07.</t>
  </si>
  <si>
    <t>29.06.-30.06.</t>
  </si>
  <si>
    <t>15.06.</t>
  </si>
  <si>
    <t>02.06.</t>
  </si>
  <si>
    <t>18.05.</t>
  </si>
  <si>
    <t>29.03.-30.03.</t>
  </si>
  <si>
    <t>30.03.</t>
  </si>
  <si>
    <t>09.03.</t>
  </si>
  <si>
    <t>01.03.-03.03.</t>
  </si>
  <si>
    <t>09.02.</t>
  </si>
  <si>
    <t>13.01.</t>
  </si>
  <si>
    <t>31.12.</t>
  </si>
  <si>
    <t>15.12.</t>
  </si>
  <si>
    <t>22.11.</t>
  </si>
  <si>
    <t>25.08.-26.08.</t>
  </si>
  <si>
    <t>05.08.-07.08.</t>
  </si>
  <si>
    <t>28.07.-29.07.</t>
  </si>
  <si>
    <t>20.07.-22.07.</t>
  </si>
  <si>
    <t>15.07.</t>
  </si>
  <si>
    <t>14.07.</t>
  </si>
  <si>
    <t>23.06.-24.06.</t>
  </si>
  <si>
    <t>13.05.</t>
  </si>
  <si>
    <t>01.05.</t>
  </si>
  <si>
    <t>24.03.-25.03.</t>
  </si>
  <si>
    <t>25.02.</t>
  </si>
  <si>
    <t>17.02.-18.02.</t>
  </si>
  <si>
    <t>28.01.</t>
  </si>
  <si>
    <t>21.01.</t>
  </si>
  <si>
    <t>03.12.</t>
  </si>
  <si>
    <t>12.11.</t>
  </si>
  <si>
    <t>21.10.</t>
  </si>
  <si>
    <t>14.10.</t>
  </si>
  <si>
    <t>30.09.-01.10.</t>
  </si>
  <si>
    <t>09.09.-10.09.</t>
  </si>
  <si>
    <t>19.08.-20.08.</t>
  </si>
  <si>
    <t>11.08.-.13.08.</t>
  </si>
  <si>
    <t>02.08.-03.08.</t>
  </si>
  <si>
    <t>29.07.-30.07.</t>
  </si>
  <si>
    <t>21.07.-23.07.</t>
  </si>
  <si>
    <t>01.07.-02.07.</t>
  </si>
  <si>
    <t>18.06.</t>
  </si>
  <si>
    <t>14.05.</t>
  </si>
  <si>
    <t>30.04.</t>
  </si>
  <si>
    <t>09.04.</t>
  </si>
  <si>
    <t>23.03.-26.03.</t>
  </si>
  <si>
    <t>27.02.</t>
  </si>
  <si>
    <t>13.02.</t>
  </si>
  <si>
    <t>09.01.</t>
  </si>
  <si>
    <t>28.11.</t>
  </si>
  <si>
    <t>13.11.</t>
  </si>
  <si>
    <t>17.10.</t>
  </si>
  <si>
    <t>18.09.-19.09.</t>
  </si>
  <si>
    <t>15.09.</t>
  </si>
  <si>
    <t>12.09.</t>
  </si>
  <si>
    <t>22.08.</t>
  </si>
  <si>
    <t>14.08.</t>
  </si>
  <si>
    <t>24.07.-25.07.</t>
  </si>
  <si>
    <t>17.07.-18.07.</t>
  </si>
  <si>
    <t>09.07.-11.07.</t>
  </si>
  <si>
    <t>12.06.-13.06.</t>
  </si>
  <si>
    <t>02.04.</t>
  </si>
  <si>
    <t>13.03.</t>
  </si>
  <si>
    <t>17.01.</t>
  </si>
  <si>
    <t>06.12.</t>
  </si>
  <si>
    <t>08.11.</t>
  </si>
  <si>
    <t>10.10.</t>
  </si>
  <si>
    <t>26.09.</t>
  </si>
  <si>
    <t>19.07.</t>
  </si>
  <si>
    <t>18.07.</t>
  </si>
  <si>
    <t>12.07.</t>
  </si>
  <si>
    <t>01.06.</t>
  </si>
  <si>
    <t>26.04.</t>
  </si>
  <si>
    <t>30.01.-01.02.</t>
  </si>
  <si>
    <t>31.12.-01.01.</t>
  </si>
  <si>
    <t>07.12.</t>
  </si>
  <si>
    <t>05.10.</t>
  </si>
  <si>
    <t>20.09.-21.09.</t>
  </si>
  <si>
    <t>13.09.-14.09.</t>
  </si>
  <si>
    <t>05.09.</t>
  </si>
  <si>
    <t>15.08.-16.08.</t>
  </si>
  <si>
    <t>04.08.-07.08.</t>
  </si>
  <si>
    <t>27.07.</t>
  </si>
  <si>
    <t>29.06.</t>
  </si>
  <si>
    <t>28.06.</t>
  </si>
  <si>
    <t>31.05.</t>
  </si>
  <si>
    <t>11.05.</t>
  </si>
  <si>
    <t>03.05.</t>
  </si>
  <si>
    <t>27.02.-02.03.</t>
  </si>
  <si>
    <t>26.01.</t>
  </si>
  <si>
    <t>26.12.</t>
  </si>
  <si>
    <t>27.10.</t>
  </si>
  <si>
    <t>13.10.</t>
  </si>
  <si>
    <t>03.10.-05.10.</t>
  </si>
  <si>
    <t>22.09.</t>
  </si>
  <si>
    <t>04.08.-08.08.</t>
  </si>
  <si>
    <t>27.07.-28.07.</t>
  </si>
  <si>
    <t>30.06.</t>
  </si>
  <si>
    <t>23.06.</t>
  </si>
  <si>
    <t>22.06.</t>
  </si>
  <si>
    <t>25.05.-26.05.</t>
  </si>
  <si>
    <t>05.05.</t>
  </si>
  <si>
    <t>27.04.-28.04.</t>
  </si>
  <si>
    <t>02.03.</t>
  </si>
  <si>
    <t>09.02.-11.02.</t>
  </si>
  <si>
    <t>27.01.</t>
  </si>
  <si>
    <t>17.12.</t>
  </si>
  <si>
    <t>10.12.</t>
  </si>
  <si>
    <t>14.10.-15.10.</t>
  </si>
  <si>
    <t>07.10.-08.10.</t>
  </si>
  <si>
    <t>30.09.-03.10.</t>
  </si>
  <si>
    <t>16.09.-17.09.</t>
  </si>
  <si>
    <t>10.09.</t>
  </si>
  <si>
    <t>22.08.-23.08.</t>
  </si>
  <si>
    <t>10.08.</t>
  </si>
  <si>
    <t>17.06.</t>
  </si>
  <si>
    <t>14.06.</t>
  </si>
  <si>
    <t>03.06.-04.06.</t>
  </si>
  <si>
    <t>08.04.-14.04.</t>
  </si>
  <si>
    <t>05.03.</t>
  </si>
  <si>
    <t>11.02.</t>
  </si>
  <si>
    <t>19.12.</t>
  </si>
  <si>
    <t>23.10.</t>
  </si>
  <si>
    <t>03.10.</t>
  </si>
  <si>
    <t>02.10.</t>
  </si>
  <si>
    <t>25.09.</t>
  </si>
  <si>
    <t>10.09.-11.09.</t>
  </si>
  <si>
    <t>23.07.-24.07.</t>
  </si>
  <si>
    <t>29.03.</t>
  </si>
  <si>
    <t>12.03.</t>
  </si>
  <si>
    <t>28.12.</t>
  </si>
  <si>
    <t>16.10.</t>
  </si>
  <si>
    <t>26.08.-27.08.</t>
  </si>
  <si>
    <t>31.07.-01.08.</t>
  </si>
  <si>
    <t>30.01.</t>
  </si>
  <si>
    <t>27.09.-01.10.</t>
  </si>
  <si>
    <t>19.09.-20.09.</t>
  </si>
  <si>
    <t>22.08.-28.08.</t>
  </si>
  <si>
    <t>14.08.-17.08.</t>
  </si>
  <si>
    <t>25.07.-26.07.</t>
  </si>
  <si>
    <t>19.02.</t>
  </si>
  <si>
    <t>11.10.</t>
  </si>
  <si>
    <t>28.09.-29.09.</t>
  </si>
  <si>
    <t>07.09.-08.09.</t>
  </si>
  <si>
    <t>25.08.-30.08.</t>
  </si>
  <si>
    <t>16.08.-17.08.</t>
  </si>
  <si>
    <t>06.07.-07.07.</t>
  </si>
  <si>
    <t>11.08.-12.08.</t>
  </si>
  <si>
    <t>31.08.</t>
  </si>
  <si>
    <t>22.08.-25.08.</t>
  </si>
  <si>
    <t>30.07.</t>
  </si>
  <si>
    <t>28.09.</t>
  </si>
  <si>
    <t>28.08.</t>
  </si>
  <si>
    <t>25.07.</t>
  </si>
  <si>
    <t>14.09.-15.09.</t>
  </si>
  <si>
    <t>01.09.-02.09.</t>
  </si>
  <si>
    <t>16.12.</t>
  </si>
  <si>
    <t>07.10.</t>
  </si>
  <si>
    <t>Mauerschartenkopf</t>
  </si>
  <si>
    <t>viele Freunde</t>
  </si>
  <si>
    <t>Stuibenspitze</t>
  </si>
  <si>
    <t>A</t>
  </si>
  <si>
    <t>Stubacher Sonnblick</t>
  </si>
  <si>
    <t>Zendleser Kofel</t>
  </si>
  <si>
    <t>Geislergruppe</t>
  </si>
  <si>
    <t>Geislergruppe (Dolomiten)</t>
  </si>
  <si>
    <t>Richard, Viktor</t>
  </si>
  <si>
    <t>20.03.</t>
  </si>
  <si>
    <t>22.03.</t>
  </si>
  <si>
    <t>13.04.</t>
  </si>
  <si>
    <t>Auer Alm</t>
  </si>
  <si>
    <t>Touren-</t>
  </si>
  <si>
    <t>art</t>
  </si>
  <si>
    <t>Berchtesg.- + Salzb. Alpen</t>
  </si>
  <si>
    <t>Brandenberger Alp. (Rofan)</t>
  </si>
  <si>
    <t>Trentino / Gardaseeberge</t>
  </si>
  <si>
    <t>12.05.</t>
  </si>
  <si>
    <t>Uwe, Walter</t>
  </si>
  <si>
    <t>INT</t>
  </si>
  <si>
    <t>gesamt</t>
  </si>
  <si>
    <t>22.05.</t>
  </si>
  <si>
    <t>23.05.</t>
  </si>
  <si>
    <t>Monte Brione</t>
  </si>
  <si>
    <t>Sentiero Europe</t>
  </si>
  <si>
    <t>Sentiero dell´Anglone</t>
  </si>
  <si>
    <t>Martinswand</t>
  </si>
  <si>
    <t>Sektion I</t>
  </si>
  <si>
    <t>Sektion I u. II</t>
  </si>
  <si>
    <t>C. v. Stahl - Haus</t>
  </si>
  <si>
    <t>Silvester / Neujahr</t>
  </si>
  <si>
    <t>Gr. Griesener Kar</t>
  </si>
  <si>
    <t>Innerraschötz</t>
  </si>
  <si>
    <t>Hütteneröffnung</t>
  </si>
  <si>
    <t>Mittagskogel</t>
  </si>
  <si>
    <t>Hoher Pölven</t>
  </si>
  <si>
    <t>bis Königsalm</t>
  </si>
  <si>
    <t>Puig de Caragoli</t>
  </si>
  <si>
    <t>beim Teix</t>
  </si>
  <si>
    <t>Hahnenköpfle</t>
  </si>
  <si>
    <t>Nähe Ifen</t>
  </si>
  <si>
    <t>Kletterkurs</t>
  </si>
  <si>
    <t>Rudolfs-Hütte</t>
  </si>
  <si>
    <t>Tourenski-Kurs</t>
  </si>
  <si>
    <t>Trubachtal</t>
  </si>
  <si>
    <t>Hoch Fürleg (Rudolfs-Hütte)</t>
  </si>
  <si>
    <t>Tiefschnee-Kurs</t>
  </si>
  <si>
    <t>Eiskurs</t>
  </si>
  <si>
    <t>Skihochtourenkurs</t>
  </si>
  <si>
    <t>Wattener Lizum</t>
  </si>
  <si>
    <t>Tourenski.Kurs</t>
  </si>
  <si>
    <t>1.</t>
  </si>
  <si>
    <t>2.</t>
  </si>
  <si>
    <t>3.</t>
  </si>
  <si>
    <t>Eckbauer</t>
  </si>
  <si>
    <t>Partnachklamm</t>
  </si>
  <si>
    <t>125 Jahre DAVS La</t>
  </si>
  <si>
    <t>Gotzenalm</t>
  </si>
  <si>
    <t>Fototour</t>
  </si>
  <si>
    <t>Dachsteinsüdwand</t>
  </si>
  <si>
    <t>Gr. Ahornboden</t>
  </si>
  <si>
    <t>Gr. Hundstod</t>
  </si>
  <si>
    <t>Gr. Priel</t>
  </si>
  <si>
    <t>Gr. Solstein</t>
  </si>
  <si>
    <t>Hartkaiser</t>
  </si>
  <si>
    <t>Bergstation</t>
  </si>
  <si>
    <t>Mareitkopf</t>
  </si>
  <si>
    <t>Heimjoch</t>
  </si>
  <si>
    <t>100 Jahre La-Hütte</t>
  </si>
  <si>
    <t>Piz Tasna</t>
  </si>
  <si>
    <t>Roßzahn</t>
  </si>
  <si>
    <t>Maximiliansweg</t>
  </si>
  <si>
    <t>Ruderhofspitze</t>
  </si>
  <si>
    <t>Birkkarspitze</t>
  </si>
  <si>
    <t>L</t>
  </si>
  <si>
    <t>Comersee-Berge</t>
  </si>
  <si>
    <t>Mendelkamm</t>
  </si>
  <si>
    <t>"Der Johann"</t>
  </si>
  <si>
    <t>Ackerlspitze / Maukspitze</t>
  </si>
  <si>
    <t>Dachsteingletscher</t>
  </si>
  <si>
    <t>Goinger Halt</t>
  </si>
  <si>
    <t>hintere + vordere</t>
  </si>
  <si>
    <t>hintere</t>
  </si>
  <si>
    <t>Archenkanzel</t>
  </si>
  <si>
    <t>Gr. Widderstein</t>
  </si>
  <si>
    <t>Mindelheimer Klst.</t>
  </si>
  <si>
    <t>Fahrradlkant´n</t>
  </si>
  <si>
    <t>Untersberg</t>
  </si>
  <si>
    <t>Steinerne Agnes / Gr. Rotofenspitze</t>
  </si>
  <si>
    <t>bis Berggasthof</t>
  </si>
  <si>
    <t>Elisabeth, Daniel, Siegfried</t>
  </si>
  <si>
    <t>D</t>
  </si>
  <si>
    <t>I</t>
  </si>
  <si>
    <t>Berchtesg. Hochthron</t>
  </si>
  <si>
    <t>Krottenkopf</t>
  </si>
  <si>
    <t>Weilheimer Hütte</t>
  </si>
  <si>
    <t>Krottenkopfhaus</t>
  </si>
  <si>
    <t>Seebener Klstg. / Taja-Kante</t>
  </si>
  <si>
    <t>FWW E7</t>
  </si>
  <si>
    <t>Pidinger teilw.</t>
  </si>
  <si>
    <t>Hoher Dachstein</t>
  </si>
  <si>
    <t>Anneliese, Herbert, Sepp, Tom</t>
  </si>
  <si>
    <t>Evi, Meggi, Monika, Erich, Florian, Herbert, Markus, Sepp, Uwe, Walter</t>
  </si>
  <si>
    <t>Heribert, Maxi, Brigitte,   ?</t>
  </si>
  <si>
    <t>Angelika, Werner</t>
  </si>
  <si>
    <t>3x Eberl, Ingolf, Rudi, Klaus +  ?</t>
  </si>
  <si>
    <t>Traudy</t>
  </si>
  <si>
    <t>Florian, Traudy, Resi, Gerhard</t>
  </si>
  <si>
    <t>Evi, Erich</t>
  </si>
  <si>
    <t>Florian, Jeannette, Nicole</t>
  </si>
  <si>
    <t>Jeannette + K&amp;B</t>
  </si>
  <si>
    <t>Peter +   ?</t>
  </si>
  <si>
    <t>Jeannette, Peter +  ?</t>
  </si>
  <si>
    <t>Evi, Erich, Toni</t>
  </si>
  <si>
    <t>Evi, Erich, Toni, Sepp</t>
  </si>
  <si>
    <t>Toni</t>
  </si>
  <si>
    <t>Evi, Erich, Toni + K&amp;B</t>
  </si>
  <si>
    <t>23.02.-24.02.</t>
  </si>
  <si>
    <t>04.07.-06.07.</t>
  </si>
  <si>
    <t>17.08.</t>
  </si>
  <si>
    <t>Pikes Peak</t>
  </si>
  <si>
    <t>14er (14110)</t>
  </si>
  <si>
    <t>Rocky Mountains / Co</t>
  </si>
  <si>
    <t>24.08.</t>
  </si>
  <si>
    <t>Mosca Trail</t>
  </si>
  <si>
    <t>26.08.</t>
  </si>
  <si>
    <t>Mount Bierstadt</t>
  </si>
  <si>
    <t>14er (14060)</t>
  </si>
  <si>
    <t>Grays - / Torreys Peak</t>
  </si>
  <si>
    <t>14er (14270 / 14267)</t>
  </si>
  <si>
    <t>06.09.</t>
  </si>
  <si>
    <t>Mount Elbert</t>
  </si>
  <si>
    <t>14er (14433)</t>
  </si>
  <si>
    <t>08.09.</t>
  </si>
  <si>
    <t>Torreys Peak</t>
  </si>
  <si>
    <t>Grays Peak</t>
  </si>
  <si>
    <t>Gr. Arnspitze</t>
  </si>
  <si>
    <t>20.09.</t>
  </si>
  <si>
    <t>Arnspitzhütte</t>
  </si>
  <si>
    <t>Arnspitze Gr.</t>
  </si>
  <si>
    <t>s o l o</t>
  </si>
  <si>
    <t>Hahnkampl-Spitze</t>
  </si>
  <si>
    <t>10.10.-12.10.</t>
  </si>
  <si>
    <t>25.10.-26.10.</t>
  </si>
  <si>
    <t>Isolde, Gisela, Reinhard</t>
  </si>
  <si>
    <t>Hörndlwand (Kienberg)</t>
  </si>
  <si>
    <t>01.11.-02.11.</t>
  </si>
  <si>
    <t>02.11.-03.11.</t>
  </si>
  <si>
    <t>Heimgarten / Herzogstand</t>
  </si>
  <si>
    <t>16.11.</t>
  </si>
  <si>
    <t>Nebenziel</t>
  </si>
  <si>
    <t>Extra</t>
  </si>
  <si>
    <t>Ebner Joch</t>
  </si>
  <si>
    <t>Seekarlspitze</t>
  </si>
  <si>
    <t>Thaneller</t>
  </si>
  <si>
    <t>Persail- / Breithorn</t>
  </si>
  <si>
    <t>Klammjoch</t>
  </si>
  <si>
    <t>Tiroler-W. / Goldberg-St.</t>
  </si>
  <si>
    <t>Thannheimer Berge</t>
  </si>
  <si>
    <t>Watzmannkar</t>
  </si>
  <si>
    <t>min.</t>
  </si>
  <si>
    <t>Weißkugel</t>
  </si>
  <si>
    <t>Stanser Joch</t>
  </si>
  <si>
    <t>Rappenspitze</t>
  </si>
  <si>
    <t>Standkopf</t>
  </si>
  <si>
    <t>Tristkopf</t>
  </si>
  <si>
    <t>Ochsenhorn</t>
  </si>
  <si>
    <t>Biwak</t>
  </si>
  <si>
    <t>Hohe Munde</t>
  </si>
  <si>
    <t>Bishorn</t>
  </si>
  <si>
    <t>Lichtenstein</t>
  </si>
  <si>
    <t>Schweinsberg</t>
  </si>
  <si>
    <t>Rumerspitze</t>
  </si>
  <si>
    <t>Juifen</t>
  </si>
  <si>
    <t>S / SS</t>
  </si>
  <si>
    <t>Torhelm</t>
  </si>
  <si>
    <t>Schönalmjoch</t>
  </si>
  <si>
    <t>Stanglhöhe</t>
  </si>
  <si>
    <t>Berchtesg. u. Salzb. Alpen</t>
  </si>
  <si>
    <t>Rund um Gossausee</t>
  </si>
  <si>
    <t>Rund um Vilsalpsee</t>
  </si>
  <si>
    <t>Pidinger Klstg.</t>
  </si>
  <si>
    <t>Jochberg</t>
  </si>
  <si>
    <t>Joel</t>
  </si>
  <si>
    <t>Rehleitenkopf</t>
  </si>
  <si>
    <t>Monte Baldo</t>
  </si>
  <si>
    <t>30.11.</t>
  </si>
  <si>
    <t>Isolde, Gerry</t>
  </si>
  <si>
    <t>Gr. Falkenstein</t>
  </si>
  <si>
    <t>Largotz</t>
  </si>
  <si>
    <t>04.01.</t>
  </si>
  <si>
    <t>Isolde, Doris</t>
  </si>
  <si>
    <t>05.01.</t>
  </si>
  <si>
    <t>11.01.</t>
  </si>
  <si>
    <t>Hochmiesing</t>
  </si>
  <si>
    <t>Vormauerstein</t>
  </si>
  <si>
    <t>Glocknergebiet</t>
  </si>
  <si>
    <t>Hoher Ziegspitz</t>
  </si>
  <si>
    <t>JAN</t>
  </si>
  <si>
    <t>FEB</t>
  </si>
  <si>
    <t>MRZ</t>
  </si>
  <si>
    <t>APR</t>
  </si>
  <si>
    <t>MAI</t>
  </si>
  <si>
    <t>JUN</t>
  </si>
  <si>
    <t>JUL</t>
  </si>
  <si>
    <t>AUG</t>
  </si>
  <si>
    <t>SEP</t>
  </si>
  <si>
    <t>OKT</t>
  </si>
  <si>
    <t>NOV</t>
  </si>
  <si>
    <t>DEZ</t>
  </si>
  <si>
    <t>Schi</t>
  </si>
  <si>
    <t>Seekarspitze</t>
  </si>
  <si>
    <t>Schitour</t>
  </si>
  <si>
    <t>Rettenstein</t>
  </si>
  <si>
    <t>Mutterberger See</t>
  </si>
  <si>
    <t>? ? ?</t>
  </si>
  <si>
    <t>Gebra Ranken</t>
  </si>
  <si>
    <t>Bergtour</t>
  </si>
  <si>
    <t>Gletschertour</t>
  </si>
  <si>
    <t>Hochtour</t>
  </si>
  <si>
    <t>Klettertour</t>
  </si>
  <si>
    <t>Klettersteig</t>
  </si>
  <si>
    <t>Schneeschuhtour</t>
  </si>
  <si>
    <t>Rodeltour</t>
  </si>
  <si>
    <t>Wandertour</t>
  </si>
  <si>
    <t>Pinzgauer Spaziergang</t>
  </si>
  <si>
    <t>B od. S</t>
  </si>
  <si>
    <t>Stand:</t>
  </si>
  <si>
    <t>vorgesehene Touren    /    Bemerkungen auf INFO-Seite beachten ! ! !</t>
  </si>
  <si>
    <t>Mittenw.-Höhenw.</t>
  </si>
  <si>
    <t>Ottenalm  (Walchsee)</t>
  </si>
  <si>
    <t>25.01.</t>
  </si>
  <si>
    <t>Isolde, Florian, Maria, Wilfried, Tobi, Gisela, Reinhard, Richard, Sepp, Tom &amp; Sohn, Toni</t>
  </si>
  <si>
    <t>Galatzo</t>
  </si>
  <si>
    <t>Malorca</t>
  </si>
  <si>
    <t>Ottenalm</t>
  </si>
  <si>
    <t>Gr. Venediger</t>
  </si>
  <si>
    <r>
      <t xml:space="preserve">weitere Informationen siehe Tabelle </t>
    </r>
    <r>
      <rPr>
        <b/>
        <sz val="12"/>
        <color indexed="10"/>
        <rFont val="Arial"/>
        <family val="2"/>
      </rPr>
      <t xml:space="preserve"> "Tourenplanung"</t>
    </r>
  </si>
  <si>
    <r>
      <t>B</t>
    </r>
    <r>
      <rPr>
        <b/>
        <sz val="12"/>
        <rFont val="Arial Narrow"/>
        <family val="2"/>
      </rPr>
      <t xml:space="preserve">ergtour  /  </t>
    </r>
    <r>
      <rPr>
        <b/>
        <sz val="16"/>
        <color indexed="14"/>
        <rFont val="Arial Narrow"/>
        <family val="2"/>
      </rPr>
      <t>G</t>
    </r>
    <r>
      <rPr>
        <b/>
        <sz val="12"/>
        <rFont val="Arial Narrow"/>
        <family val="2"/>
      </rPr>
      <t xml:space="preserve">letschertour  / </t>
    </r>
    <r>
      <rPr>
        <b/>
        <sz val="12"/>
        <color indexed="14"/>
        <rFont val="Arial Narrow"/>
        <family val="2"/>
      </rPr>
      <t xml:space="preserve"> </t>
    </r>
    <r>
      <rPr>
        <b/>
        <sz val="16"/>
        <color indexed="14"/>
        <rFont val="Arial Narrow"/>
        <family val="2"/>
      </rPr>
      <t>H</t>
    </r>
    <r>
      <rPr>
        <b/>
        <sz val="12"/>
        <rFont val="Arial Narrow"/>
        <family val="2"/>
      </rPr>
      <t xml:space="preserve">ochtour  / </t>
    </r>
    <r>
      <rPr>
        <b/>
        <sz val="12"/>
        <color indexed="14"/>
        <rFont val="Arial Narrow"/>
        <family val="2"/>
      </rPr>
      <t xml:space="preserve"> </t>
    </r>
    <r>
      <rPr>
        <b/>
        <sz val="16"/>
        <color indexed="14"/>
        <rFont val="Arial Narrow"/>
        <family val="2"/>
      </rPr>
      <t>K</t>
    </r>
    <r>
      <rPr>
        <b/>
        <sz val="12"/>
        <rFont val="Arial Narrow"/>
        <family val="2"/>
      </rPr>
      <t xml:space="preserve">lettertour  /  </t>
    </r>
    <r>
      <rPr>
        <b/>
        <sz val="16"/>
        <color indexed="14"/>
        <rFont val="Arial Narrow"/>
        <family val="2"/>
      </rPr>
      <t>K</t>
    </r>
    <r>
      <rPr>
        <b/>
        <sz val="12"/>
        <rFont val="Arial Narrow"/>
        <family val="2"/>
      </rPr>
      <t>letter</t>
    </r>
    <r>
      <rPr>
        <b/>
        <sz val="16"/>
        <color indexed="14"/>
        <rFont val="Arial Narrow"/>
        <family val="2"/>
      </rPr>
      <t>S</t>
    </r>
    <r>
      <rPr>
        <b/>
        <sz val="12"/>
        <rFont val="Arial Narrow"/>
        <family val="2"/>
      </rPr>
      <t xml:space="preserve">teig  /  </t>
    </r>
    <r>
      <rPr>
        <b/>
        <sz val="16"/>
        <color indexed="14"/>
        <rFont val="Arial Narrow"/>
        <family val="2"/>
      </rPr>
      <t>R</t>
    </r>
    <r>
      <rPr>
        <b/>
        <sz val="12"/>
        <rFont val="Arial Narrow"/>
        <family val="2"/>
      </rPr>
      <t xml:space="preserve">odeltour  / </t>
    </r>
    <r>
      <rPr>
        <b/>
        <sz val="12"/>
        <color indexed="14"/>
        <rFont val="Arial Narrow"/>
        <family val="2"/>
      </rPr>
      <t xml:space="preserve"> </t>
    </r>
    <r>
      <rPr>
        <b/>
        <sz val="16"/>
        <color indexed="14"/>
        <rFont val="Arial Narrow"/>
        <family val="2"/>
      </rPr>
      <t>S</t>
    </r>
    <r>
      <rPr>
        <b/>
        <sz val="12"/>
        <rFont val="Arial Narrow"/>
        <family val="2"/>
      </rPr>
      <t xml:space="preserve">chitour  / </t>
    </r>
    <r>
      <rPr>
        <b/>
        <sz val="12"/>
        <color indexed="14"/>
        <rFont val="Arial Narrow"/>
        <family val="2"/>
      </rPr>
      <t xml:space="preserve"> </t>
    </r>
    <r>
      <rPr>
        <b/>
        <sz val="16"/>
        <color indexed="14"/>
        <rFont val="Arial Narrow"/>
        <family val="2"/>
      </rPr>
      <t>S</t>
    </r>
    <r>
      <rPr>
        <b/>
        <sz val="12"/>
        <rFont val="Arial Narrow"/>
        <family val="2"/>
      </rPr>
      <t>chnee</t>
    </r>
    <r>
      <rPr>
        <b/>
        <sz val="16"/>
        <color indexed="14"/>
        <rFont val="Arial Narrow"/>
        <family val="2"/>
      </rPr>
      <t>S</t>
    </r>
    <r>
      <rPr>
        <b/>
        <sz val="12"/>
        <rFont val="Arial Narrow"/>
        <family val="2"/>
      </rPr>
      <t>chuhtour  /  Berg</t>
    </r>
    <r>
      <rPr>
        <b/>
        <sz val="16"/>
        <color indexed="14"/>
        <rFont val="Arial Narrow"/>
        <family val="2"/>
      </rPr>
      <t>W</t>
    </r>
    <r>
      <rPr>
        <b/>
        <sz val="12"/>
        <rFont val="Arial Narrow"/>
        <family val="2"/>
      </rPr>
      <t>andern</t>
    </r>
  </si>
  <si>
    <t>Tourenart</t>
  </si>
  <si>
    <t>Bemerkungen  (persönliche Definition)</t>
  </si>
  <si>
    <t>Beispiele</t>
  </si>
  <si>
    <t>Bergsteigen</t>
  </si>
  <si>
    <t>JA</t>
  </si>
  <si>
    <t>Tour im Bereich bis ca. 3000m</t>
  </si>
  <si>
    <t>Bergwandern</t>
  </si>
  <si>
    <t>(Mehr-) Tagestour, schließt die anderen Tourenarten aus</t>
  </si>
  <si>
    <t>Bouldern</t>
  </si>
  <si>
    <t>NEIN</t>
  </si>
  <si>
    <t>Definition lt. Anlage</t>
  </si>
  <si>
    <t>Eisklettern</t>
  </si>
  <si>
    <t>Expeditionsbergsteigen</t>
  </si>
  <si>
    <t>Bergtour im Gletschergelände</t>
  </si>
  <si>
    <t>Tour im Bereich von ca. 3000m bis ca. 5000m</t>
  </si>
  <si>
    <t>Hochfeiler,  Mt. Elbert,  Habicht, ….</t>
  </si>
  <si>
    <t>Höhenbergsteigen</t>
  </si>
  <si>
    <t>Tour im Bereich über ca. 5000m</t>
  </si>
  <si>
    <t>Klettern</t>
  </si>
  <si>
    <t>gesichertes Klettern in Seilschaft (persönlich bis ca. Schwierigkeitsgrat V)</t>
  </si>
  <si>
    <t>Alpinliteratur / Tourenführer</t>
  </si>
  <si>
    <t>(Schlitten-) Rodelfahrt auf offizieller Route</t>
  </si>
  <si>
    <t>Bergtour mit Schi</t>
  </si>
  <si>
    <t>Bergtour mit Schneeschuhen</t>
  </si>
  <si>
    <t>Trekkingtouren</t>
  </si>
  <si>
    <t>(meist außereuropäische) Höhenwanderung inkl. Gipfelbesteigung bis ca. 6500 m</t>
  </si>
  <si>
    <t>Himalaya-Basislagertrekking, Daulaghiri-Umrundung; …..</t>
  </si>
  <si>
    <t>Die meisten Tourenarten kommen nicht in Reinform vor, sondern kombiniert.</t>
  </si>
  <si>
    <t>Die Grenzen sind nicht meßbar zu definieren</t>
  </si>
  <si>
    <t>USA / Co</t>
  </si>
  <si>
    <t>Rocky Mountains</t>
  </si>
  <si>
    <t>Taurusgebirge</t>
  </si>
  <si>
    <t>TR</t>
  </si>
  <si>
    <t>CH</t>
  </si>
  <si>
    <t>Kitzbüheler Horn / Schleierfälle</t>
  </si>
  <si>
    <t>Gr. Riedelstein</t>
  </si>
  <si>
    <t>Goldsteig   E6</t>
  </si>
  <si>
    <t>Kötztinger Hütte</t>
  </si>
  <si>
    <t>Jaufenkamm</t>
  </si>
  <si>
    <t>Schlotterjoch</t>
  </si>
  <si>
    <t>02.04.-03.04.</t>
  </si>
  <si>
    <t>Daniel, Mathias, Siegfried, Tom</t>
  </si>
  <si>
    <t>Versuch</t>
  </si>
  <si>
    <t>13.04.-15.04.</t>
  </si>
  <si>
    <t>Isolde, Doris, Richard</t>
  </si>
  <si>
    <t>Gr. Zinne (Drei Zinnen)</t>
  </si>
  <si>
    <t>Anita + DAV DGF</t>
  </si>
  <si>
    <t>Hoher Nebelkogel</t>
  </si>
  <si>
    <t>Rabenkopf</t>
  </si>
  <si>
    <t>Florian, Erwin, Gerry, Tom</t>
  </si>
  <si>
    <t>Isolde, Bärbel, Brigitte, Claudia, Isabella</t>
  </si>
  <si>
    <t>M</t>
  </si>
  <si>
    <t>V</t>
  </si>
  <si>
    <t>Schnalstal</t>
  </si>
  <si>
    <t>Schafübertrieb</t>
  </si>
  <si>
    <t>Blaserhütte</t>
  </si>
  <si>
    <t>Lazaunhütte</t>
  </si>
  <si>
    <t>11.06.</t>
  </si>
  <si>
    <t>Bella Vista (Schöne Aussicht)</t>
  </si>
  <si>
    <t>Bella Vista</t>
  </si>
  <si>
    <t>Schöne Aussicht</t>
  </si>
  <si>
    <t>Schneibstein im Sommer</t>
  </si>
  <si>
    <t>Wildgratferner</t>
  </si>
  <si>
    <t>26.07.</t>
  </si>
  <si>
    <t>Isolde, Isabella, Elenor, Rudi, Sepp, Tom</t>
  </si>
  <si>
    <t>Mädeltour</t>
  </si>
  <si>
    <t>02.08.</t>
  </si>
  <si>
    <t>Isolde, Bärbel</t>
  </si>
  <si>
    <t>Samerberg</t>
  </si>
  <si>
    <t>Feichteck / Karkopf</t>
  </si>
  <si>
    <t>Feichteck</t>
  </si>
  <si>
    <t>Feichteckalm</t>
  </si>
  <si>
    <t>Latschenkopf</t>
  </si>
  <si>
    <t>Herzogstand</t>
  </si>
  <si>
    <t>19.09.</t>
  </si>
  <si>
    <t>Isolde,Toni</t>
  </si>
  <si>
    <t>Martinskopf</t>
  </si>
  <si>
    <t>Oberisshütte</t>
  </si>
  <si>
    <t>Hochstubaihütte</t>
  </si>
  <si>
    <t>22.04.</t>
  </si>
  <si>
    <t>bis 1989</t>
  </si>
  <si>
    <t>Vorderskopf</t>
  </si>
  <si>
    <t>IMS Brixen</t>
  </si>
  <si>
    <t>05.11.</t>
  </si>
  <si>
    <t>IMS - mit Roger Schäli / Stephan Siegrist / Christoph Hainz</t>
  </si>
  <si>
    <t>IMS - mit Sir Chris Bonington</t>
  </si>
  <si>
    <t>Sarntaler Alpen</t>
  </si>
  <si>
    <t>Keschtnweg  (Kastanienweg)</t>
  </si>
  <si>
    <t>Astjoch (Burgstall)</t>
  </si>
  <si>
    <t>Astjoch (Burgstall) / Giogo d. Asta</t>
  </si>
  <si>
    <t>Rauher Kopf</t>
  </si>
  <si>
    <t>14.11.</t>
  </si>
  <si>
    <t>Scheinbergspitze</t>
  </si>
  <si>
    <t>VIP - Tour</t>
  </si>
  <si>
    <t>Hochries</t>
  </si>
  <si>
    <t>21.11.</t>
  </si>
  <si>
    <t>Feichteck / Karkopf / Hochries</t>
  </si>
  <si>
    <t>Hochries-Haus</t>
  </si>
  <si>
    <t>Gugel</t>
  </si>
  <si>
    <t>Kornbichl</t>
  </si>
  <si>
    <t>Windeck (Windegg)</t>
  </si>
  <si>
    <t>Tour</t>
  </si>
  <si>
    <t>Grünstein</t>
  </si>
  <si>
    <t>Lusen</t>
  </si>
  <si>
    <t>DAVS Landshut</t>
  </si>
  <si>
    <t>Stuibenfall / Lehner Wasserfall</t>
  </si>
  <si>
    <t>Waldhäuserriegel</t>
  </si>
  <si>
    <t>Gletscherausbild.</t>
  </si>
  <si>
    <t>Venediger</t>
  </si>
  <si>
    <t>Schifoarn</t>
  </si>
  <si>
    <t>Hochglückkar</t>
  </si>
  <si>
    <t>Stuibenfall</t>
  </si>
  <si>
    <t>Lehner Wasserf.</t>
  </si>
  <si>
    <t>?</t>
  </si>
  <si>
    <r>
      <t xml:space="preserve">weitere Informationen siehe Tabelle </t>
    </r>
    <r>
      <rPr>
        <b/>
        <sz val="12"/>
        <color indexed="10"/>
        <rFont val="Arial Narrow"/>
        <family val="2"/>
      </rPr>
      <t xml:space="preserve"> "Tourenplanung"</t>
    </r>
  </si>
  <si>
    <t>Brunnsteinspitze</t>
  </si>
  <si>
    <t>Schinder</t>
  </si>
  <si>
    <t>01.01.</t>
  </si>
  <si>
    <t>auf Sisis Spuren</t>
  </si>
  <si>
    <t>durchs Vomperloch</t>
  </si>
  <si>
    <t>Isolde, Florian, Erwin, Richard, Heidi, Sepp, Tom, Gisela, Reinhard, Isabella, Anneliese, Wolfgang, Doris, Horst</t>
  </si>
  <si>
    <t>Siebensteinfelsen (-kopf)</t>
  </si>
  <si>
    <t>06.02.</t>
  </si>
  <si>
    <t>07.02.</t>
  </si>
  <si>
    <t>Siebensteinfelsen</t>
  </si>
  <si>
    <t>21.02.</t>
  </si>
  <si>
    <t>Isolde, Isabella</t>
  </si>
  <si>
    <t>Karkopf / Hochries</t>
  </si>
  <si>
    <t>Kirchberg</t>
  </si>
  <si>
    <t>Schafelberg</t>
  </si>
  <si>
    <t>07.03.</t>
  </si>
  <si>
    <t>Isolde, Heidi, Richard</t>
  </si>
  <si>
    <t>Rastkogel</t>
  </si>
  <si>
    <t>Hohe Bleick</t>
  </si>
  <si>
    <t>Niederbleick</t>
  </si>
  <si>
    <t>03.04.</t>
  </si>
  <si>
    <t>Monde Baldo</t>
  </si>
  <si>
    <t>Cima Valdritta</t>
  </si>
  <si>
    <t>31.05.-03.06.</t>
  </si>
  <si>
    <t>Madonna della Corona</t>
  </si>
  <si>
    <t>Rif. Altissimo</t>
  </si>
  <si>
    <t>D. Chiesa</t>
  </si>
  <si>
    <t>Rif. Chierego</t>
  </si>
  <si>
    <t>Baita die Forti</t>
  </si>
  <si>
    <t>Monte Altissimo di Nago</t>
  </si>
  <si>
    <t>Cima delle Pozzette</t>
  </si>
  <si>
    <t>Brunnensteinspitze</t>
  </si>
  <si>
    <t>Rotwandlspitze</t>
  </si>
  <si>
    <t>Brunnensteinsp.</t>
  </si>
  <si>
    <t>Ararat</t>
  </si>
  <si>
    <t>Ostanatolien</t>
  </si>
  <si>
    <t>Libanon-Gebirge</t>
  </si>
  <si>
    <t>Qurnat as-Sauda</t>
  </si>
  <si>
    <t>11.07.</t>
  </si>
  <si>
    <t>Isolde, Doris, Eleonore, Evi, Isabella</t>
  </si>
  <si>
    <t>Taubensteinhaus</t>
  </si>
  <si>
    <t>Hundsalmjoch</t>
  </si>
  <si>
    <t>Sepp (Ammer)</t>
  </si>
  <si>
    <t>Brigitte, Maria, Hans, Walter</t>
  </si>
  <si>
    <t>Tessiner Alpen</t>
  </si>
  <si>
    <t>21.08.</t>
  </si>
  <si>
    <t>Stotzigen Firsten</t>
  </si>
  <si>
    <t>Walliser Alpen</t>
  </si>
  <si>
    <t>25.08.</t>
  </si>
  <si>
    <t>Cabane de Tracuit</t>
  </si>
  <si>
    <t>10.09.-12.09.</t>
  </si>
  <si>
    <t>27.02.-28.02.</t>
  </si>
  <si>
    <t>26.10.-27.10.</t>
  </si>
  <si>
    <t>06.09.-07.09.</t>
  </si>
  <si>
    <t>Schlicker Seespitze</t>
  </si>
  <si>
    <t>Tristkogel</t>
  </si>
  <si>
    <t>Sepp, Tom</t>
  </si>
  <si>
    <t>Bochumer Hütte</t>
  </si>
  <si>
    <t>Kelohalm-Berghaus</t>
  </si>
  <si>
    <t>Gr. Arber</t>
  </si>
  <si>
    <t>Rettenstein, Großer</t>
  </si>
  <si>
    <t>Gr. Rettenstein</t>
  </si>
  <si>
    <t>Biwak ?</t>
  </si>
  <si>
    <t>Schinder, österr.</t>
  </si>
  <si>
    <t>Trausnitzberg</t>
  </si>
  <si>
    <t>Schinder, österr., bayr.</t>
  </si>
  <si>
    <t>Schinder, österr. (Trausnitzberg)</t>
  </si>
  <si>
    <t>Bergrevue 92</t>
  </si>
  <si>
    <t>Erlebnisse eines Bergsommers</t>
  </si>
  <si>
    <t>Mit Kamera und Kameraden</t>
  </si>
  <si>
    <t>Bergtouren und Klettersteige 1994 / 1995</t>
  </si>
  <si>
    <t>Des Kaisers wilde Kleider</t>
  </si>
  <si>
    <t>Klettersteige im Trentino</t>
  </si>
  <si>
    <t>DAVS Dingolfing</t>
  </si>
  <si>
    <t>Im Banne des Watzmanns</t>
  </si>
  <si>
    <t>Stubai: Rauf und runder, kreuz und quer</t>
  </si>
  <si>
    <t>Cocktail Alpin</t>
  </si>
  <si>
    <t>Berge von Berchtesgaden bis Bernina</t>
  </si>
  <si>
    <t>Cocktail Alpin II</t>
  </si>
  <si>
    <t>on the mountains "high"</t>
  </si>
  <si>
    <t>Nights in white satin</t>
  </si>
  <si>
    <t>Mit dem Zelt in den Bergen</t>
  </si>
  <si>
    <t>Gindelalmschneid</t>
  </si>
  <si>
    <t>Schreckenspitze</t>
  </si>
  <si>
    <t>Sonntags-/Zunderspitze</t>
  </si>
  <si>
    <t>Sonntagsspitze (Zunderspitze)</t>
  </si>
  <si>
    <t>Osser</t>
  </si>
  <si>
    <t>Zinnenberg</t>
  </si>
  <si>
    <t>27.11.</t>
  </si>
  <si>
    <t>Skitour</t>
  </si>
  <si>
    <t>Richtung Mühlhornwand</t>
  </si>
  <si>
    <t>2010.</t>
  </si>
  <si>
    <t>Pfunderer Höhenweg</t>
  </si>
  <si>
    <t>Pfunderer Alpen</t>
  </si>
  <si>
    <t>Ebnerjoch</t>
  </si>
  <si>
    <t>Gr. Osser</t>
  </si>
  <si>
    <t>Osser, Großer</t>
  </si>
  <si>
    <t>27.12.</t>
  </si>
  <si>
    <t>Osserschutzhaus</t>
  </si>
  <si>
    <t>Isolde, Gisela, Reinhard, Volker, Christine</t>
  </si>
  <si>
    <t>Isolde, Gisela, Reinhard, Volker</t>
  </si>
  <si>
    <t>Fritz-Putz-Hütte</t>
  </si>
  <si>
    <t>Pröller</t>
  </si>
  <si>
    <t>22.01.</t>
  </si>
  <si>
    <t>DAVS Mainburg</t>
  </si>
  <si>
    <t>Schneeschuhtouren</t>
  </si>
  <si>
    <t>großspurig durch den Schnee</t>
  </si>
  <si>
    <t>Isolde, Annelise, Bärbel, Doris, Gisela, Heidi, Erwin, Horst, Reinhard, Richard, Sepp, Tom, Toni</t>
  </si>
  <si>
    <t>Wandberg / Karspitze</t>
  </si>
  <si>
    <t>Müller-/Becher-H.</t>
  </si>
  <si>
    <t>Schreckenstein</t>
  </si>
  <si>
    <t>Klafferkessel</t>
  </si>
  <si>
    <t>Monte Rosa</t>
  </si>
  <si>
    <t>Kalser Törl (Tauern)</t>
  </si>
  <si>
    <t>Isode</t>
  </si>
  <si>
    <t>Schafberg</t>
  </si>
  <si>
    <t>Salzkammergutberge</t>
  </si>
  <si>
    <t>digit</t>
  </si>
  <si>
    <t>n</t>
  </si>
  <si>
    <t>Wallberg, Setzberg</t>
  </si>
  <si>
    <t>Gardasee Klettersteige</t>
  </si>
  <si>
    <t>DAVS Taufkirchen</t>
  </si>
  <si>
    <t>Wallb. / Setzb.</t>
  </si>
  <si>
    <t>22.04.-24.04.</t>
  </si>
  <si>
    <t>Weihnachtstour</t>
  </si>
  <si>
    <t>Soiern-Runde</t>
  </si>
  <si>
    <t>Isolde + 7x DAV</t>
  </si>
  <si>
    <t>Tuftlalm</t>
  </si>
  <si>
    <t>Florian, Horst, Reinhard, Wolfgang</t>
  </si>
  <si>
    <t>Isolde, Ariane, Alwine, Barbara, Christiane, Daniela, Doris, Edel, Gabiela, Isabella, Melanie, Vroni</t>
  </si>
  <si>
    <t>Meraner Höhenweg</t>
  </si>
  <si>
    <t>22.06.-23.06.</t>
  </si>
  <si>
    <t>Tablander Alm</t>
  </si>
  <si>
    <t>Kalser Törl</t>
  </si>
  <si>
    <t>Seewaldhütte</t>
  </si>
  <si>
    <t>Leonhardstein</t>
  </si>
  <si>
    <t>22.10.</t>
  </si>
  <si>
    <t>Isolde, Isabella, Gabriella</t>
  </si>
  <si>
    <t>Grünsteinhütte</t>
  </si>
  <si>
    <t>Isolde, Horst, Richard</t>
  </si>
  <si>
    <t>Hintere Goinger H.</t>
  </si>
  <si>
    <t>Isolde, Bärbel, Doris, Horst</t>
  </si>
  <si>
    <t>09.08.-12.08.</t>
  </si>
  <si>
    <t>23.11.</t>
  </si>
  <si>
    <t>25.12.</t>
  </si>
  <si>
    <r>
      <t>W</t>
    </r>
    <r>
      <rPr>
        <strike/>
        <sz val="12"/>
        <rFont val="MS Sans Serif"/>
        <family val="2"/>
      </rPr>
      <t>u</t>
    </r>
    <r>
      <rPr>
        <sz val="12"/>
        <rFont val="MS Sans Serif"/>
        <family val="2"/>
      </rPr>
      <t>anderbares Mallorca</t>
    </r>
  </si>
  <si>
    <t>200 000er HM</t>
  </si>
  <si>
    <t>Hochstubai</t>
  </si>
  <si>
    <t>Gehrensp./ Predigtstein / Hohe Munde</t>
  </si>
  <si>
    <t>Schwalbenwand</t>
  </si>
  <si>
    <t>Salzburger Schieferalpen</t>
  </si>
  <si>
    <t>Bodenschneid(-haus)</t>
  </si>
  <si>
    <t>Isolde, Florian, Bärbel, Erwin, Jürgen, Gisela, Reinhard, Tom, Richard, Doris Horst, Isabella, Gabriela, Maria</t>
  </si>
  <si>
    <t>Riedelstein, Grosser</t>
  </si>
  <si>
    <t>Brünnsteinsch.</t>
  </si>
  <si>
    <t>Brünnsteinschanze</t>
  </si>
  <si>
    <t>Potsdamer Hütte</t>
  </si>
  <si>
    <t>Stubai</t>
  </si>
  <si>
    <t>11.02.-12.02.</t>
  </si>
  <si>
    <t>Lembergschneid</t>
  </si>
  <si>
    <t>(Dürrnbachhorn)</t>
  </si>
  <si>
    <t>10.03.</t>
  </si>
  <si>
    <t>Traunsteiner Hütte</t>
  </si>
  <si>
    <t>- -</t>
  </si>
  <si>
    <t>Florian, Kerstin</t>
  </si>
  <si>
    <t>Unterberghorn</t>
  </si>
  <si>
    <t>25.03.</t>
  </si>
  <si>
    <t>Friedhelm, Ronald</t>
  </si>
  <si>
    <t>07.04.</t>
  </si>
  <si>
    <t>Monte Soprasasso</t>
  </si>
  <si>
    <t>Monte Misone</t>
  </si>
  <si>
    <t>Mezzocorrona</t>
  </si>
  <si>
    <t>10.04.</t>
  </si>
  <si>
    <t>Burrone Giavonelli</t>
  </si>
  <si>
    <t>Hochfelln</t>
  </si>
  <si>
    <t>28.04.</t>
  </si>
  <si>
    <t>Hochfellnhaus</t>
  </si>
  <si>
    <t>Bründlingalm</t>
  </si>
  <si>
    <t>Heuberg / Walchsee</t>
  </si>
  <si>
    <t>Zahmer Kaiser</t>
  </si>
  <si>
    <t>Florian, Horst, Tom</t>
  </si>
  <si>
    <t>A/B</t>
  </si>
  <si>
    <t>B/C (D)</t>
  </si>
  <si>
    <t>C/D</t>
  </si>
  <si>
    <t>C</t>
  </si>
  <si>
    <t>D/E</t>
  </si>
  <si>
    <t>B/C</t>
  </si>
  <si>
    <t>Egesengrat / Fernau-Klstg.</t>
  </si>
  <si>
    <t>Hermann von Barth-Weg</t>
  </si>
  <si>
    <t>Nackerter Hund</t>
  </si>
  <si>
    <t>Mannlgrat</t>
  </si>
  <si>
    <t>Toblinger Knoten / Paternkofel / Alpini-Steig</t>
  </si>
  <si>
    <t xml:space="preserve">C + B/C + </t>
  </si>
  <si>
    <t>Hoher Dachstein / Schöberl</t>
  </si>
  <si>
    <t>Naturfreundesteig</t>
  </si>
  <si>
    <t>B + D</t>
  </si>
  <si>
    <t>Norissteig + Höhenglücksteig</t>
  </si>
  <si>
    <t>Schusterstg. / Mannlgrat</t>
  </si>
  <si>
    <t>Gamsknogel</t>
  </si>
  <si>
    <t>28.05.</t>
  </si>
  <si>
    <t>Isolde, Doris, Horst</t>
  </si>
  <si>
    <t>Isolde, Bärbel, Christiane, Doris, Edel, Evi, Gabriela, Isabella, Rosmarie</t>
  </si>
  <si>
    <t>Altkaser Alm</t>
  </si>
  <si>
    <t>Hohe Kisten</t>
  </si>
  <si>
    <t>Tschirgant</t>
  </si>
  <si>
    <t>26.06.-27.06.</t>
  </si>
  <si>
    <t>21.05.-22.05.</t>
  </si>
  <si>
    <t>Steinplatte</t>
  </si>
  <si>
    <t>01.07.</t>
  </si>
  <si>
    <t>Tom</t>
  </si>
  <si>
    <t>Schustergangl</t>
  </si>
  <si>
    <t>B + B-C</t>
  </si>
  <si>
    <t>Randkluftweg + Schöberl</t>
  </si>
  <si>
    <t>E + D</t>
  </si>
  <si>
    <t>B/C + D</t>
  </si>
  <si>
    <t>Teufelstättkopf</t>
  </si>
  <si>
    <t>Stopselzieher</t>
  </si>
  <si>
    <t>Jubigrat</t>
  </si>
  <si>
    <t>Leiter / Brett</t>
  </si>
  <si>
    <t>Kotalmjoch</t>
  </si>
  <si>
    <t>Soiernrunde</t>
  </si>
  <si>
    <t>Atterseeklstg.</t>
  </si>
  <si>
    <t>11.08.-15.08.</t>
  </si>
  <si>
    <t>Isolde, Doris, Horst, Siegfried</t>
  </si>
  <si>
    <t>Laubenstein</t>
  </si>
  <si>
    <t>29.08.</t>
  </si>
  <si>
    <t>Isolde, Sepp, Tom</t>
  </si>
  <si>
    <t>Wiener-Neustädter Hütte</t>
  </si>
  <si>
    <t>Mahdlgupf (Mahdlkopf)</t>
  </si>
  <si>
    <t>Atterseeklettersteig</t>
  </si>
  <si>
    <t>Sepp, Tom, Andreas</t>
  </si>
  <si>
    <t>Mahdlgupf (Madhlkopf)</t>
  </si>
  <si>
    <t>Sonnwend</t>
  </si>
  <si>
    <t>Isolde u. Giselas Geburtstagsgäste</t>
  </si>
  <si>
    <t>Ellmauer Halt / Babenstuber Hütte</t>
  </si>
  <si>
    <t xml:space="preserve">Ackerlspitze </t>
  </si>
  <si>
    <t xml:space="preserve">Gindelalmschneid </t>
  </si>
  <si>
    <t>über Neureuth</t>
  </si>
  <si>
    <t>20.10.</t>
  </si>
  <si>
    <t>Neureuthhaus</t>
  </si>
  <si>
    <t>Beniwand (Biwak)</t>
  </si>
  <si>
    <t>Kienjoch</t>
  </si>
  <si>
    <t>Kienjoch / Kieneckspitz</t>
  </si>
  <si>
    <t>Florian, Bärbel, Tom</t>
  </si>
  <si>
    <t>Kieneckspitz</t>
  </si>
  <si>
    <t>Wetterspitze    (Frederic-Simms-Hütte )</t>
  </si>
  <si>
    <t>Charly Wehrle</t>
  </si>
  <si>
    <t>1 - 2</t>
  </si>
  <si>
    <t>(Sommer-) Biwak</t>
  </si>
  <si>
    <t>Plöckenstein</t>
  </si>
  <si>
    <t>Böhmerwald</t>
  </si>
  <si>
    <t>Scheibenkogel</t>
  </si>
  <si>
    <t>Radstädter Tauern</t>
  </si>
  <si>
    <t>Spirzinger</t>
  </si>
  <si>
    <t>Südwiener Hütte</t>
  </si>
  <si>
    <t>Gr. Plöckenstein</t>
  </si>
  <si>
    <t>Brigitte, Uwe</t>
  </si>
  <si>
    <t xml:space="preserve">Florian, Hans  </t>
  </si>
  <si>
    <t>Friedhelm, Ronald, ???</t>
  </si>
  <si>
    <t>Bärbel</t>
  </si>
  <si>
    <t>Beniwand / Biwak</t>
  </si>
  <si>
    <t>Vulcanien</t>
  </si>
  <si>
    <t>Kuhlacke / Biwak</t>
  </si>
  <si>
    <t>Gr. Arnsp. Biwak</t>
  </si>
  <si>
    <t>Dürrnbachhorn</t>
  </si>
  <si>
    <t>Bärenkopf</t>
  </si>
  <si>
    <t>Frasdorfer Hütte</t>
  </si>
  <si>
    <t>Florian, Maria, Doris, Horst, Jürgen, Erwin</t>
  </si>
  <si>
    <t>Mühlhornwand</t>
  </si>
  <si>
    <t>Isolde, Bärbel, Reinhard</t>
  </si>
  <si>
    <t>Kaiserkopf</t>
  </si>
  <si>
    <t>Isolde Reinhard</t>
  </si>
  <si>
    <t>Isolde, Tom</t>
  </si>
  <si>
    <t>Schafsiedel</t>
  </si>
  <si>
    <t>28.03.-29.03.</t>
  </si>
  <si>
    <t>Neue Bamberger Hütte</t>
  </si>
  <si>
    <t>Staffalm</t>
  </si>
  <si>
    <t>14.04.</t>
  </si>
  <si>
    <t>Rabensteinhorn</t>
  </si>
  <si>
    <t>09.05.</t>
  </si>
  <si>
    <t>Horst, Sepp, Thom, Tom</t>
  </si>
  <si>
    <t>Stromboli</t>
  </si>
  <si>
    <t>Vulcano</t>
  </si>
  <si>
    <t>Ätna</t>
  </si>
  <si>
    <t>Florian-Tour</t>
  </si>
  <si>
    <t xml:space="preserve">Feuerpalven </t>
  </si>
  <si>
    <t>Isolde, Alwine. Elisabeth, Pia, Siegfried</t>
  </si>
  <si>
    <t>Sizilien</t>
  </si>
  <si>
    <t>Sizilien / Liparische Inseln</t>
  </si>
  <si>
    <t>20.06.</t>
  </si>
  <si>
    <t>Vulcano (Gran Cratere)</t>
  </si>
  <si>
    <t>Sizilien Lliparische Inseln</t>
  </si>
  <si>
    <t>Anderl Heckmair</t>
  </si>
  <si>
    <t>Die Kunst ist nicht ein guter Bergsteiger zu werden, sondern ein alter Bergsteiger.</t>
  </si>
  <si>
    <t>06.07.-08.07.</t>
  </si>
  <si>
    <t>Isolde, Alwine, Doris, Horst</t>
  </si>
  <si>
    <t>Bettelwurf  (Absamer Klettersteig)</t>
  </si>
  <si>
    <t>Kienberg, Plessenberg, Heuberg</t>
  </si>
  <si>
    <t>28.07.</t>
  </si>
  <si>
    <t>Isolde, Floriam, Bärbel, Antje</t>
  </si>
  <si>
    <t>Plessenberg</t>
  </si>
  <si>
    <t>Kienberg</t>
  </si>
  <si>
    <t>1786 / 1743 / 1746</t>
  </si>
  <si>
    <t>Fürstentum Liechtenstein</t>
  </si>
  <si>
    <t>Aufstieg zur Gafadurahütte / Sarojasattel</t>
  </si>
  <si>
    <t>03.08.</t>
  </si>
  <si>
    <t>04.08.</t>
  </si>
  <si>
    <t>Rappastein</t>
  </si>
  <si>
    <t>05.08.</t>
  </si>
  <si>
    <t>Naafkopf / Gorfion</t>
  </si>
  <si>
    <t>Kuegrat (Drei Schwestern / Fürstensteig)</t>
  </si>
  <si>
    <t>Fürstin-Gina-Steig</t>
  </si>
  <si>
    <t>Augstenberg</t>
  </si>
  <si>
    <t>Gafadurahütte</t>
  </si>
  <si>
    <t>Berggasthaus Sücka</t>
  </si>
  <si>
    <t>Pfälzer Hütte</t>
  </si>
  <si>
    <t>Drei Schwestern</t>
  </si>
  <si>
    <t>Garsellikopf</t>
  </si>
  <si>
    <t>Kuegrat</t>
  </si>
  <si>
    <t>Kolme</t>
  </si>
  <si>
    <t>Goldlochspitz</t>
  </si>
  <si>
    <t>Rappahorn</t>
  </si>
  <si>
    <t>Naafkopf</t>
  </si>
  <si>
    <t>Gorfion</t>
  </si>
  <si>
    <t>16.08.</t>
  </si>
  <si>
    <t>Aiplsp. / Jägerk.</t>
  </si>
  <si>
    <t>Aiplspitz / Jägerkamp</t>
  </si>
  <si>
    <t>Jägerbauernalm</t>
  </si>
  <si>
    <t>Abstieg von der Pfälzer Hütte nach Malbun</t>
  </si>
  <si>
    <t>Schöttelkarsp. / Soiernsp.</t>
  </si>
  <si>
    <t>Schöttelkar Spitze</t>
  </si>
  <si>
    <t>Jochberg SS</t>
  </si>
  <si>
    <t>Garda</t>
  </si>
  <si>
    <t>Bettelwurf / Wörner</t>
  </si>
  <si>
    <t>Schi- / Schneeschuhtour</t>
  </si>
  <si>
    <t>Gletscher- / Hochtour</t>
  </si>
  <si>
    <t>29.09.</t>
  </si>
  <si>
    <t>Isolde, Gisale + viele Geburtstagsgäste</t>
  </si>
  <si>
    <t>Hoher Bogen / 27</t>
  </si>
  <si>
    <t>Torscharte / Torkopf</t>
  </si>
  <si>
    <t>Krähe</t>
  </si>
  <si>
    <t>Geierköpfe</t>
  </si>
  <si>
    <t>Peter-Kofler-Klettersteig</t>
  </si>
  <si>
    <t>Brennerberge</t>
  </si>
  <si>
    <t>Rudersburg</t>
  </si>
  <si>
    <t>19.-20.10.</t>
  </si>
  <si>
    <t>Riederstein</t>
  </si>
  <si>
    <t>Hphe Kisten</t>
  </si>
  <si>
    <t>17.11.</t>
  </si>
  <si>
    <t>Isolde, Florian, Bärbel, Tom</t>
  </si>
  <si>
    <t>Haaralmschneid</t>
  </si>
  <si>
    <t>Schwarzriegel (Hoher Bogen)</t>
  </si>
  <si>
    <t>Schwarzriegel</t>
  </si>
  <si>
    <t>12.01.</t>
  </si>
  <si>
    <t>C H I L E</t>
  </si>
  <si>
    <t>Gardasee Klstge.</t>
  </si>
  <si>
    <t>Familientour</t>
  </si>
  <si>
    <t>Isolde, Florian, Doris, Horst, Bärbel, Gisela, Reinhard, Tom G., Tom N., Sepp, Gabriela</t>
  </si>
  <si>
    <t>Reinhard Schiestl Klstg.</t>
  </si>
  <si>
    <t>Musik auf der Alm</t>
  </si>
  <si>
    <t>Sobutsch</t>
  </si>
  <si>
    <t>Liechtenstein</t>
  </si>
  <si>
    <t>Scotoni-Hütte</t>
  </si>
  <si>
    <t>15.02.</t>
  </si>
  <si>
    <t>04.03.</t>
  </si>
  <si>
    <t>Albergo Rifugio PRALONGIA</t>
  </si>
  <si>
    <t>Fanes-Gruppe</t>
  </si>
  <si>
    <t>Gamskopf / Kitzb.</t>
  </si>
  <si>
    <t>Kassiansspitze (Latzfonser Kreuz)</t>
  </si>
  <si>
    <t>Sarner Alpen</t>
  </si>
  <si>
    <t>Pragser Wildsee</t>
  </si>
  <si>
    <t>Loser-Panorama-Klettersteig  "Sisi"</t>
  </si>
  <si>
    <t>Griesner Kar</t>
  </si>
  <si>
    <t>AV-Tour Hirschberg</t>
  </si>
  <si>
    <t>Mädeltour Naunsp.</t>
  </si>
  <si>
    <t>Gisela Geb.-Tour</t>
  </si>
  <si>
    <t>IMS</t>
  </si>
  <si>
    <t>Rauriser (Hoher) Sonnblick</t>
  </si>
  <si>
    <t>05.04.-06.04.</t>
  </si>
  <si>
    <t>Scheidjoch</t>
  </si>
  <si>
    <t>rätisch Inschr.</t>
  </si>
  <si>
    <t>Hoch Arn</t>
  </si>
  <si>
    <t>Maik, Lisa, Christoph, Alex</t>
  </si>
  <si>
    <t>Pflasterbachhörndl</t>
  </si>
  <si>
    <t>10.05.</t>
  </si>
  <si>
    <t xml:space="preserve">Florian, Sepp  </t>
  </si>
  <si>
    <t>Bauernwand</t>
  </si>
  <si>
    <t>Florian, Horst, Tom G., Thom H. Reinhard, Volker</t>
  </si>
  <si>
    <t>30.05.</t>
  </si>
  <si>
    <t>Sallagoni / Colodri</t>
  </si>
  <si>
    <t>Amicizia</t>
  </si>
  <si>
    <t>Rio Secco</t>
  </si>
  <si>
    <t>Mit der Inovation von heute bauen wir die Tratition von morgen</t>
  </si>
  <si>
    <t>Ulrich Delang / Bereichsleiter Hütte SAC</t>
  </si>
  <si>
    <t>Kaunergrat(-Hütte)</t>
  </si>
  <si>
    <t>Watzespitze</t>
  </si>
  <si>
    <t>Haidachstellwand</t>
  </si>
  <si>
    <t>Ackerlspitze (bis Niedersessel)</t>
  </si>
  <si>
    <t>Krähe / Hochplatte</t>
  </si>
  <si>
    <t>Tom N.</t>
  </si>
  <si>
    <t>Klausenberg</t>
  </si>
  <si>
    <t>Bärbel, Irene</t>
  </si>
  <si>
    <t>Friederspitze</t>
  </si>
  <si>
    <t>Cerro Toco</t>
  </si>
  <si>
    <t>CL</t>
  </si>
  <si>
    <t>Volcan Tatio</t>
  </si>
  <si>
    <t>Volcan Lascar</t>
  </si>
  <si>
    <t>Isolde, Valeriane, Sebastien, Fabien, Gustavo (COTO), Christian</t>
  </si>
  <si>
    <t>Sairecabur</t>
  </si>
  <si>
    <t>Isolde, Gustavo (COTO), Emilio</t>
  </si>
  <si>
    <t>Chile</t>
  </si>
  <si>
    <t>El Tatio</t>
  </si>
  <si>
    <t>Sareicabur</t>
  </si>
  <si>
    <t>Seebergkopf</t>
  </si>
  <si>
    <t>07.09.</t>
  </si>
  <si>
    <t>Isolde, Alwine, Barbara,Claudia, Doris, Gisela, Kristine, Vroni</t>
  </si>
  <si>
    <t>Halserspitze</t>
  </si>
  <si>
    <t>Seebergspitze</t>
  </si>
  <si>
    <t>Wiesbachhorn</t>
  </si>
  <si>
    <t>Osterfeuerspitze</t>
  </si>
  <si>
    <t>27.09.</t>
  </si>
  <si>
    <t>Klamml-Klstg. / Sektion I</t>
  </si>
  <si>
    <t>Atacama</t>
  </si>
  <si>
    <t>Sonnblick</t>
  </si>
  <si>
    <t>Isolde + Giselas Geburtstagsgesellschaft</t>
  </si>
  <si>
    <t>Rojacherhütte</t>
  </si>
  <si>
    <t>Neubau</t>
  </si>
  <si>
    <t>Sonnblickbasis</t>
  </si>
  <si>
    <t>Florian, Sepp, Tom</t>
  </si>
  <si>
    <t>Lärchfilzkogel</t>
  </si>
  <si>
    <t>Hint. Goinger Halt</t>
  </si>
  <si>
    <t>Schermberg</t>
  </si>
  <si>
    <t>B / KS</t>
  </si>
  <si>
    <t>DAVS Regensburg</t>
  </si>
  <si>
    <t>Bärbel, Tom</t>
  </si>
  <si>
    <t>15.11.</t>
  </si>
  <si>
    <t>Samerberg / Hochries</t>
  </si>
  <si>
    <t>Geburtstagstour</t>
  </si>
  <si>
    <t>Schleierfälle</t>
  </si>
  <si>
    <t>Schi / Südtirol</t>
  </si>
  <si>
    <t>Lachersp. (Sudelfeld)</t>
  </si>
  <si>
    <t>Gardasee-Klstge.</t>
  </si>
  <si>
    <t>Musik in den Dolomiten</t>
  </si>
  <si>
    <t>Almabtrieb</t>
  </si>
  <si>
    <t>Weitlahnerkopf</t>
  </si>
  <si>
    <t>Damavand</t>
  </si>
  <si>
    <t>Iran</t>
  </si>
  <si>
    <t>Dreitorspitze (Partenkirchner)</t>
  </si>
  <si>
    <t>29.11.</t>
  </si>
  <si>
    <t>Seekarkreuz</t>
  </si>
  <si>
    <t>Arber,  kleiner / großer</t>
  </si>
  <si>
    <t>Arber,  großer</t>
  </si>
  <si>
    <t>Kl. / Gr. Arber</t>
  </si>
  <si>
    <t>Zwiesel / Blomberg</t>
  </si>
  <si>
    <t>02.01.</t>
  </si>
  <si>
    <t>Isolde, Isabella, Jürgen</t>
  </si>
  <si>
    <t>Hörnle, mittleres</t>
  </si>
  <si>
    <t>Hörnle, hinteres</t>
  </si>
  <si>
    <t>Hörnle, vorderes</t>
  </si>
  <si>
    <t>Mädeltour / Grünstein</t>
  </si>
  <si>
    <t>Plattenhausenriegel</t>
  </si>
  <si>
    <t>Niederjoch</t>
  </si>
  <si>
    <t>Martin-Busch-H. / Similaun-H.</t>
  </si>
  <si>
    <t>Aschenbrennerhaus</t>
  </si>
  <si>
    <t>31.01.</t>
  </si>
  <si>
    <t>Claudia, Tom N., Tom G., Sepp, Richard</t>
  </si>
  <si>
    <t>Solstein, kleiner</t>
  </si>
  <si>
    <t>Wildbarren</t>
  </si>
  <si>
    <t>Vatertagstour Wildbarren</t>
  </si>
  <si>
    <t>Nuvolau</t>
  </si>
  <si>
    <t>Isolde, Antje, Bärbel</t>
  </si>
  <si>
    <t>Rif. Nuvolau</t>
  </si>
  <si>
    <t>Rif. Lavaredo</t>
  </si>
  <si>
    <t>(Cinque Torri)</t>
  </si>
  <si>
    <t>Ampezzaner Dolomiten</t>
  </si>
  <si>
    <t>Gebiet: Cinque Torri</t>
  </si>
  <si>
    <t>Gilfert, kleiner</t>
  </si>
  <si>
    <t>Kamtschatka</t>
  </si>
  <si>
    <t>Vulkan Karymsky / Petropawlowsk</t>
  </si>
  <si>
    <t>Bernd Kullmann / Deuter</t>
  </si>
  <si>
    <t>Zieloriendierte Entscheidungsfreude und hartnäckiges Dranbleiben können auch als Dominanz und Sturheit empfunden werden.</t>
  </si>
  <si>
    <t>Gleitschirmflug</t>
  </si>
  <si>
    <t>Breiteggern</t>
  </si>
  <si>
    <t>Feldalphorn</t>
  </si>
  <si>
    <t>08.03.</t>
  </si>
  <si>
    <t>15.03.</t>
  </si>
  <si>
    <t>Isolde, Antje, Bärbel, Gisela, Florian, Rainer, Reinhard, Tom</t>
  </si>
  <si>
    <t>Atacama - Das Ende der Welt?</t>
  </si>
  <si>
    <t>Wer den flachen Boden verlässt, kann herunterfallen.</t>
  </si>
  <si>
    <t>Roter Kogel</t>
  </si>
  <si>
    <t>Zäunlkopf</t>
  </si>
  <si>
    <t>Sonnwendköpfl</t>
  </si>
  <si>
    <t>03.10.-04.10.</t>
  </si>
  <si>
    <t>27.03.-28.03.</t>
  </si>
  <si>
    <t>Taubenseehütte</t>
  </si>
  <si>
    <t>Schönberg</t>
  </si>
  <si>
    <t>12.04.</t>
  </si>
  <si>
    <t xml:space="preserve">Florian, Bärbel </t>
  </si>
  <si>
    <t>Lahnerkopf</t>
  </si>
  <si>
    <t>GZ</t>
  </si>
  <si>
    <t>ges.</t>
  </si>
  <si>
    <t>Gumpen</t>
  </si>
  <si>
    <t>Hirschberg              (bei Ohlstadt)</t>
  </si>
  <si>
    <t>Gachentodklamm</t>
  </si>
  <si>
    <t>http://www.caminitodelrey.info/de/#1</t>
  </si>
  <si>
    <t>Spanien</t>
  </si>
  <si>
    <t>W / KS</t>
  </si>
  <si>
    <t>Galgenstangenkopf</t>
  </si>
  <si>
    <t>Bärbel, Antje, Rainer</t>
  </si>
  <si>
    <t xml:space="preserve">Tom N. </t>
  </si>
  <si>
    <t>Monte Cadria</t>
  </si>
  <si>
    <t>Tom N., Harald</t>
  </si>
  <si>
    <t>Ferrata Sasse</t>
  </si>
  <si>
    <t>Ferrata Preore Artpinistico delle Niere</t>
  </si>
  <si>
    <t>Paklenica</t>
  </si>
  <si>
    <t>Bojin kuk</t>
  </si>
  <si>
    <t>Mala (kleine) und Velika (große) Paklenica</t>
  </si>
  <si>
    <t>Paklenica - NP</t>
  </si>
  <si>
    <t>Velebit / Kroatien</t>
  </si>
  <si>
    <t>Paraglidertreffen Kössen</t>
  </si>
  <si>
    <t>Florian, Felix, Reinhard, Sepp, Tom, Volker</t>
  </si>
  <si>
    <t>Isolde, Barbara, Christine, Elenore, Gisela</t>
  </si>
  <si>
    <t>Rundtour - Stubaier Alpen</t>
  </si>
  <si>
    <t>Rundtour - Kaisergebirge</t>
  </si>
  <si>
    <t>Rundtour - Karwendel</t>
  </si>
  <si>
    <t>Rundtour - Hohe Tauern</t>
  </si>
  <si>
    <t>Rundtour - Zillertaler Alpen</t>
  </si>
  <si>
    <t>Rundtour - Sextener Dolomiten</t>
  </si>
  <si>
    <t>Evi, Erich, Sepp, Toni</t>
  </si>
  <si>
    <t>3. Überschreitung</t>
  </si>
  <si>
    <t>2. Überschreitung</t>
  </si>
  <si>
    <t>1. Überschreitung</t>
  </si>
  <si>
    <t>10.07.-12.07.</t>
  </si>
  <si>
    <t>Kleiner Watzmann</t>
  </si>
  <si>
    <t>über Kühroint</t>
  </si>
  <si>
    <t xml:space="preserve">Waxenstein, Gr. </t>
  </si>
  <si>
    <t>über Matheisenkar</t>
  </si>
  <si>
    <t>Jocheralm</t>
  </si>
  <si>
    <t>Torkopf</t>
  </si>
  <si>
    <t>Ristfeuchthorn</t>
  </si>
  <si>
    <t>Falkenstein</t>
  </si>
  <si>
    <t>02.08.-04.08.</t>
  </si>
  <si>
    <t>Kofel</t>
  </si>
  <si>
    <t>Ölrain / Hirschberg</t>
  </si>
  <si>
    <t>Hirschberg (1659) / Ölrain (1542)</t>
  </si>
  <si>
    <t>Ölrain</t>
  </si>
  <si>
    <t>Kolbensattelhütte</t>
  </si>
  <si>
    <t>23.08.</t>
  </si>
  <si>
    <t>Isolde, Claudia, Tom</t>
  </si>
  <si>
    <t>Almerhorn</t>
  </si>
  <si>
    <t>Riesenfernergruppe</t>
  </si>
  <si>
    <t>H / KS</t>
  </si>
  <si>
    <t>Staniwurten</t>
  </si>
  <si>
    <t>Eckkopf</t>
  </si>
  <si>
    <t>Laserer alpin</t>
  </si>
  <si>
    <t>Paraglideflug</t>
  </si>
  <si>
    <t>Bärenhütte</t>
  </si>
  <si>
    <t>Streicher</t>
  </si>
  <si>
    <t>Kotzenrunde</t>
  </si>
  <si>
    <t>Mitte Juni: Orchideen</t>
  </si>
  <si>
    <t>Stolzenberg</t>
  </si>
  <si>
    <t>Stolzenberg / Rosskopf</t>
  </si>
  <si>
    <t>16.09.</t>
  </si>
  <si>
    <t>Reinhard, Volker</t>
  </si>
  <si>
    <t>21.09.</t>
  </si>
  <si>
    <t>Richard, Tom</t>
  </si>
  <si>
    <t>Bärenbachalm</t>
  </si>
  <si>
    <t>"Dampfschiff"</t>
  </si>
  <si>
    <t>Hint. Goingerhalt</t>
  </si>
  <si>
    <t>Bayr. Plöckenstein</t>
  </si>
  <si>
    <t>Hundshorn, Großes</t>
  </si>
  <si>
    <t>Jochbergalm</t>
  </si>
  <si>
    <t>Rechenbergalm</t>
  </si>
  <si>
    <t>Dampfschiff</t>
  </si>
  <si>
    <t>Brünstling</t>
  </si>
  <si>
    <t>04.10.</t>
  </si>
  <si>
    <t>Gamskogel</t>
  </si>
  <si>
    <t>Isolde + Gisela-Geburtstagsgesellschaft</t>
  </si>
  <si>
    <t>Kompar</t>
  </si>
  <si>
    <t>12.10.</t>
  </si>
  <si>
    <t>Ochsenkamp</t>
  </si>
  <si>
    <t>Mittagskogel (Hoher Pölven)</t>
  </si>
  <si>
    <t>Volcan Tatio (Nebengipfel)</t>
  </si>
  <si>
    <t>Hammerstein</t>
  </si>
  <si>
    <t>Piz Linard</t>
  </si>
  <si>
    <t>von der Linardhütte</t>
  </si>
  <si>
    <t>Hasentalkopf</t>
  </si>
  <si>
    <t>Zenokopf / Streicher</t>
  </si>
  <si>
    <t>Zenokopf</t>
  </si>
  <si>
    <t>Vorderscheinberg</t>
  </si>
  <si>
    <t>Vorderscheinberg (1827) / Hasentalkopf (1797)</t>
  </si>
  <si>
    <t>07.11.</t>
  </si>
  <si>
    <t>Sepp T., Sepp, Tom G.</t>
  </si>
  <si>
    <t>Zettenkaiser</t>
  </si>
  <si>
    <t>Schönberg / Seekarkreuz</t>
  </si>
  <si>
    <t>Scheibenwand</t>
  </si>
  <si>
    <t>Scheibenwand (Kampenwand)</t>
  </si>
  <si>
    <t>Antje, Bärbel</t>
  </si>
  <si>
    <t>Ein Highlight ist dann ein Highlight, wenn man rechtzeitig aufhört um es noch geniesen zu können</t>
  </si>
  <si>
    <t>Dieter</t>
  </si>
  <si>
    <t>Ochsenkopf / Pallspitze</t>
  </si>
  <si>
    <t>Geiselstein</t>
  </si>
  <si>
    <t>Kuhkaser (-lacke)</t>
  </si>
  <si>
    <t>verfügbar</t>
  </si>
  <si>
    <t>nein</t>
  </si>
  <si>
    <t>ja</t>
  </si>
  <si>
    <t>08.12.</t>
  </si>
  <si>
    <t>Zellerhorn</t>
  </si>
  <si>
    <t>Zellerwandl</t>
  </si>
  <si>
    <t>Hammerstein (1278) / Zellerhorn (1397) / Zellerwandl (1415) / Laubenstein (1351)</t>
  </si>
  <si>
    <t>Breitenstein (1622) / Schweinsberg (1514)</t>
  </si>
  <si>
    <t>14.12.</t>
  </si>
  <si>
    <t>I Suoni delle Dolomiti 2016</t>
  </si>
  <si>
    <t>(Pal-) / Mirnock</t>
  </si>
  <si>
    <t>Wöllaner Nock</t>
  </si>
  <si>
    <t>Mirnock / Palnock</t>
  </si>
  <si>
    <t>29.12.</t>
  </si>
  <si>
    <t>Palnock</t>
  </si>
  <si>
    <t>Mirnock</t>
  </si>
  <si>
    <t>Wöllaner Nock / Vorderer</t>
  </si>
  <si>
    <t>Madeira</t>
  </si>
  <si>
    <t>Lacherspitze</t>
  </si>
  <si>
    <t>18.01.</t>
  </si>
  <si>
    <t>Antje, Bärbel, Ulla</t>
  </si>
  <si>
    <t>Otto Margulies</t>
  </si>
  <si>
    <t>Ich hasse das Flache. Ich liebe die Höhe. Und achte die Tiefe.</t>
  </si>
  <si>
    <t>Oder wer möchte das schrankenlose, bloß auf eigene Erfahrung, Gewandtheit und Kraft gestützte Umherklettern in den Felsen, bis man nach mancher Mühe, manchem mißlungenen Versuche den angestebten Gipfel erreicht hat - .... - wer möchte dies nicht als das Ideal des Bergsteigens betrachten.</t>
  </si>
  <si>
    <t>Herrmann von Barth</t>
  </si>
  <si>
    <t>Kühroint-Alm</t>
  </si>
  <si>
    <t>oben weglos</t>
  </si>
  <si>
    <t>Biwak / Streicher</t>
  </si>
  <si>
    <t>Gysi Geb.</t>
  </si>
  <si>
    <t>Kreuzbergkopf</t>
  </si>
  <si>
    <t>Schnappenstein</t>
  </si>
  <si>
    <t>Isolde, Florian, Gisela, Reinhard, Isabella, Jürgen, Doris, Horst, Tom, Andreas, Maria, Bärbel, Richard</t>
  </si>
  <si>
    <t>Veitsberg</t>
  </si>
  <si>
    <t>02.02.</t>
  </si>
  <si>
    <t>Friedenrath</t>
  </si>
  <si>
    <t>Farrenpoint</t>
  </si>
  <si>
    <t>Venediger-Gr.</t>
  </si>
  <si>
    <t>Hochplatte (1586) / Friedenrath (1432)</t>
  </si>
  <si>
    <t>Störes</t>
  </si>
  <si>
    <t>Rit</t>
  </si>
  <si>
    <t>Isolde, Antje, Bärbel. Rainer</t>
  </si>
  <si>
    <t>Dolomiten / Fanes-Gruppe</t>
  </si>
  <si>
    <t>Dolomiten / Puez-Gruppe</t>
  </si>
  <si>
    <t>Dolomiten / Ampezzaner</t>
  </si>
  <si>
    <t>Dolomiten / Sextener</t>
  </si>
  <si>
    <t>DAV Taufk. / Edeltraud, Tesla, Lambert, Leonhard, Stefan</t>
  </si>
  <si>
    <t>Demokratie in den Bergen, gerate bei schwierigen Entscheidungen, die gibt es nicht! Da braucht es das Wesen des Bergführers, sich zu trauen, sonst hat er die Leitung schnell verloren</t>
  </si>
  <si>
    <t>Peter Habeler</t>
  </si>
  <si>
    <t>Buchensteinwand</t>
  </si>
  <si>
    <t>Leoganger Steinberge</t>
  </si>
  <si>
    <t>W / SS</t>
  </si>
  <si>
    <t>gr. begehbares Gipfelkreuz</t>
  </si>
  <si>
    <t>Skitour Kitzb. -A.</t>
  </si>
  <si>
    <t>Wildbarren (Jochstein)</t>
  </si>
  <si>
    <t>Ulla</t>
  </si>
  <si>
    <t>Entscheidungen triff man vorher, hinterher weis es jeder Depp. Die dümmsten Helden sind tote Helden.</t>
  </si>
  <si>
    <t>21.03.-22.03.</t>
  </si>
  <si>
    <t>Platteneck</t>
  </si>
  <si>
    <t>Kleiner Rachel</t>
  </si>
  <si>
    <t>Lechnerkopf</t>
  </si>
  <si>
    <t>Grasköpfl</t>
  </si>
  <si>
    <t>Frieder (-spitz)</t>
  </si>
  <si>
    <t>Schnappen (1546) / Schnappenstein (1491)</t>
  </si>
  <si>
    <t>11.04.</t>
  </si>
  <si>
    <t>Bärbel, Reinhard</t>
  </si>
  <si>
    <t>Schnappen</t>
  </si>
  <si>
    <t>Nockspitze</t>
  </si>
  <si>
    <t>Glungezer</t>
  </si>
  <si>
    <t>Florian, Anton, Felix, Horst, Sepp, Tom G., Tom N., Volker</t>
  </si>
  <si>
    <t>Brünstelkopf</t>
  </si>
  <si>
    <t>HR</t>
  </si>
  <si>
    <t>Pico do Furado</t>
  </si>
  <si>
    <t>PT</t>
  </si>
  <si>
    <t>Risco-Wasserfall / 25 Quellen</t>
  </si>
  <si>
    <t>Pico do Arieiro /1818) / Pico Ruivo (1862)</t>
  </si>
  <si>
    <t>Pico Grande</t>
  </si>
  <si>
    <t>Pico Ruivo</t>
  </si>
  <si>
    <t>Penha de Aguia (Adlerfelsen)</t>
  </si>
  <si>
    <t>Halbinsel Sao Lourenco</t>
  </si>
  <si>
    <t>Pico Arieiro</t>
  </si>
  <si>
    <t>Stempeljochspitze, kleine</t>
  </si>
  <si>
    <t>ab Pfeishütte</t>
  </si>
  <si>
    <t>Eiger-Rotstock-Klettersteig</t>
  </si>
  <si>
    <t>ab Station Eigergletscher</t>
  </si>
  <si>
    <t xml:space="preserve">B </t>
  </si>
  <si>
    <t>Breitenkopfhütte</t>
  </si>
  <si>
    <t>unbewartete Hütte</t>
  </si>
  <si>
    <t>Igelskopf</t>
  </si>
  <si>
    <t>Berliner-Hütte</t>
  </si>
  <si>
    <t>Schönbichler-Horn</t>
  </si>
  <si>
    <t>Antje, Edeltraud</t>
  </si>
  <si>
    <t>Nattersbergalm</t>
  </si>
  <si>
    <t>18.11.-19.11.</t>
  </si>
  <si>
    <t>23.04.-24.04.</t>
  </si>
  <si>
    <t>Rote Rinn-Scharte</t>
  </si>
  <si>
    <t>bis Rote-Rinn-Scharte</t>
  </si>
  <si>
    <t>Horst</t>
  </si>
  <si>
    <t>FL</t>
  </si>
  <si>
    <t>Harry Muré                       JEANNE IMMINK                                                    Die Frau, die in die Wolken stieg</t>
  </si>
  <si>
    <t>Col Margherita (bei Sonnenaufgang)</t>
  </si>
  <si>
    <t>Vorderskopf (Biwak)</t>
  </si>
  <si>
    <t>Weissgrat (Cima di Jazzi)</t>
  </si>
  <si>
    <t>Fermerskopf (1851) / Galgenstangenkopf (1808)</t>
  </si>
  <si>
    <t>Fermerskopf</t>
  </si>
  <si>
    <t>Wenn ein Bergsteiger lange nicht am Berg ist, ist er kein Mensch mehr</t>
  </si>
  <si>
    <t>Kurt Diemberger</t>
  </si>
  <si>
    <t>Hochsalwand</t>
  </si>
  <si>
    <t>Rampoldplatte</t>
  </si>
  <si>
    <t>Rampoldplatte (1422) / Lechnerkopf (1547) / Hochsalwand (1625)</t>
  </si>
  <si>
    <t>Hoher Burgstall</t>
  </si>
  <si>
    <t>Gardasee-Klstge</t>
  </si>
  <si>
    <t>Schwarzsee</t>
  </si>
  <si>
    <t>15.07.-17.07.</t>
  </si>
  <si>
    <t>Piz Morteratsch</t>
  </si>
  <si>
    <t>Ich gehe bergsteigen weil ich nicht fliegen kann.</t>
  </si>
  <si>
    <t>Kei Taniguchi</t>
  </si>
  <si>
    <t>Brünstlkopf</t>
  </si>
  <si>
    <t>Antje</t>
  </si>
  <si>
    <t>Zumsteinspitze</t>
  </si>
  <si>
    <t>Signalkuppe</t>
  </si>
  <si>
    <t>Colodri</t>
  </si>
  <si>
    <t>F. Susatti / M. Foletti</t>
  </si>
  <si>
    <t>Burrone-Klstg.</t>
  </si>
  <si>
    <t>Zumsteinspitze (4563) / Signalkuppe (4554)</t>
  </si>
  <si>
    <t>I / CH</t>
  </si>
  <si>
    <t>07.08.-11.08.</t>
  </si>
  <si>
    <t>Bait del Germano</t>
  </si>
  <si>
    <t>Notkarsp. / Brünstelk.</t>
  </si>
  <si>
    <t>Ziegelspitze</t>
  </si>
  <si>
    <t>Notkarspitze (1889) / Brünstelkopf (1814)</t>
  </si>
  <si>
    <t>Osser (Gr. / 1293) / (Kl. / 1266)</t>
  </si>
  <si>
    <t>Isolde, Claudia, Gisela, Conny, Tom, Reinhard</t>
  </si>
  <si>
    <t>03.09.</t>
  </si>
  <si>
    <t>Isolde, Alwine, Christine, Claudia, Doris, Rosemarie</t>
  </si>
  <si>
    <t>I Suoni delle Dolomiti</t>
  </si>
  <si>
    <t>Hausbachf. / Schusterg.</t>
  </si>
  <si>
    <t>Hausbachfall</t>
  </si>
  <si>
    <t>14.09.</t>
  </si>
  <si>
    <t>"</t>
  </si>
  <si>
    <t>Gr. Rachel (1453) / Kl. Rachel (1399)</t>
  </si>
  <si>
    <t>Jerzy Kukuczka</t>
  </si>
  <si>
    <t>Dort oben erlebt man in einem Monat mehr als im Verlauf von Langen, im Alltagstrott verbrachten Jahren.</t>
  </si>
  <si>
    <t>In unserer kleinkarrierten Gesellschaft, in der jeder sich bemüht zu überleben, ist der Alpinismus ein Rätsel.</t>
  </si>
  <si>
    <t>Paul Gayet-Tancrède alias Samivel</t>
  </si>
  <si>
    <t>Alpspitz-Ferrata</t>
  </si>
  <si>
    <t>Geierwand-Klettersteig</t>
  </si>
  <si>
    <t>Haiming / Oberinntal</t>
  </si>
  <si>
    <t>Hochpl. / Friedenrath</t>
  </si>
  <si>
    <t xml:space="preserve">Breitenstein </t>
  </si>
  <si>
    <t>Isolde, Bärbel, Gisela, Reinhard</t>
  </si>
  <si>
    <t>ALPINIST  Im Gegensatz zum Sportkletterer geht es dem Alpinisten in erster Linie um Ziele im Gebirge, etwa das Durchsteigen einer Wand oder das Erreichen eines Gipfels. Bei Sportkletterern haben Alpinisten den Ruf, sich nicht um schlechte Sicherungen, brüchigen Fels und sonstige Unannehmlichkeiten in der Wand zu scheren.</t>
  </si>
  <si>
    <t>Irmgard Braun (Mutig aber tot)</t>
  </si>
  <si>
    <t>Hirschhörndlkopf</t>
  </si>
  <si>
    <t>Pforzheimer Hütte</t>
  </si>
  <si>
    <t>Antje, Rainer</t>
  </si>
  <si>
    <t>Isolde, Antje, Felix, Rainer</t>
  </si>
  <si>
    <t>Juifenalm</t>
  </si>
  <si>
    <t>Isolde, Antje, Irene, Rainer, Selli</t>
  </si>
  <si>
    <t>Antje, Bärbel, Ulla, Rainer, Reinhard</t>
  </si>
  <si>
    <t>Haidenholzalm (Geigelstein)</t>
  </si>
  <si>
    <t>Hochplatte (Schönbergumrundung)</t>
  </si>
  <si>
    <t>Hochkranz</t>
  </si>
  <si>
    <t>Brechhorn</t>
  </si>
  <si>
    <t>Wiesboden</t>
  </si>
  <si>
    <t>Steinberg</t>
  </si>
  <si>
    <t>Hirzer</t>
  </si>
  <si>
    <t>Gamshag</t>
  </si>
  <si>
    <t>Hennenk. / Probstenw.</t>
  </si>
  <si>
    <t>Hennenkopf (1613) / Probstenwand (1589)</t>
  </si>
  <si>
    <t>24.10.</t>
  </si>
  <si>
    <t>Probstenwand</t>
  </si>
  <si>
    <t>Hennenkopf</t>
  </si>
  <si>
    <t>Rinnerspitz</t>
  </si>
  <si>
    <t>Rinnersp. / Bodenschn.</t>
  </si>
  <si>
    <t>Bodenschneid (1668) / Rinnerspitz (1611) / Wasserspitz (1552)</t>
  </si>
  <si>
    <t>Isolde, Florian, Vera, Andi, Doris, Horst</t>
  </si>
  <si>
    <t>Wasserspitz</t>
  </si>
  <si>
    <t>Horst, Reinhard</t>
  </si>
  <si>
    <t>Teilnehmer</t>
  </si>
  <si>
    <t>Blankensteinsattel</t>
  </si>
  <si>
    <t>Veitsberg (1787) / Frechjoch (1788) / Thalerjoch (1775)</t>
  </si>
  <si>
    <t>Antje, Bärbel, Horst</t>
  </si>
  <si>
    <t>Frechjoch</t>
  </si>
  <si>
    <t>Thalerjoch</t>
  </si>
  <si>
    <t>Churfirsten</t>
  </si>
  <si>
    <t>Saxerlücke</t>
  </si>
  <si>
    <t>Wildalpjoch</t>
  </si>
  <si>
    <t>Käserwand (1690) / Wildalpjoch (1720) / Lacherspitze (1724)</t>
  </si>
  <si>
    <t>05.12.</t>
  </si>
  <si>
    <t>Antje, Bärbel, Ulla, Tom</t>
  </si>
  <si>
    <t>Wildalpspitze</t>
  </si>
  <si>
    <t>Käserwand</t>
  </si>
  <si>
    <t>Soinwand</t>
  </si>
  <si>
    <t>17.12.-18.12.</t>
  </si>
  <si>
    <t>Plöckenstein, Bayr.</t>
  </si>
  <si>
    <t xml:space="preserve">Plöckenstein, Bayr. </t>
  </si>
  <si>
    <t>Konga Ri</t>
  </si>
  <si>
    <t>Dzo Jongo</t>
  </si>
  <si>
    <t>Ladakh</t>
  </si>
  <si>
    <t>Stok Kangri</t>
  </si>
  <si>
    <t>Die Erinnerungen eines Alpinisten sind  .................  das letzte Paradies, aus dem er nicht vertrieben werden kann.</t>
  </si>
  <si>
    <t>Island</t>
  </si>
  <si>
    <t>DAV-Tour / Miesing</t>
  </si>
  <si>
    <t>Capanna Regina Margherita</t>
  </si>
  <si>
    <t>Capanna Gnifetti</t>
  </si>
  <si>
    <t>3 - 5</t>
  </si>
  <si>
    <t>&gt; 5</t>
  </si>
  <si>
    <t>Hoher Gleirsch / Habicht</t>
  </si>
  <si>
    <t>Friederspitz</t>
  </si>
  <si>
    <t>Gei(g)erstein</t>
  </si>
  <si>
    <t>Tegelberg-Klstg.</t>
  </si>
  <si>
    <t>DAV-Tour / Kl. Gilfert</t>
  </si>
  <si>
    <t>Bergelskopf</t>
  </si>
  <si>
    <t>Antje, Bärbel, Rainer, Reinhard</t>
  </si>
  <si>
    <t>Schneeschuhtouren Teil 2</t>
  </si>
  <si>
    <t>Isolde, Florian, Antje, Barbara, Bärbel, Doris, Ulla, Anton, Erwin, Florian, Horst, Rainer, Sepp, Tom</t>
  </si>
  <si>
    <t>Pendling (bis Kufsteiner Haus)</t>
  </si>
  <si>
    <t>Florian, Rudi</t>
  </si>
  <si>
    <t>Florian, Hans, .... Rudi</t>
  </si>
  <si>
    <t>Roßstein (1698) / Sonnberg (1573)</t>
  </si>
  <si>
    <t>16.02.</t>
  </si>
  <si>
    <t>Sonnberg</t>
  </si>
  <si>
    <t>Roßstein / Sonnberg</t>
  </si>
  <si>
    <t>28.02.</t>
  </si>
  <si>
    <t>Südtirol / Störes</t>
  </si>
  <si>
    <t>Friedl mit der leeren T.</t>
  </si>
  <si>
    <t>Bärbel, Rainer</t>
  </si>
  <si>
    <t>Schürpfeneck</t>
  </si>
  <si>
    <t>Arbeserkogel</t>
  </si>
  <si>
    <t>Kellerjochhütte / Biwak</t>
  </si>
  <si>
    <t>Arbeserkogel (2026) / Kellerjochhütte (2237)</t>
  </si>
  <si>
    <t>25.-26.03.</t>
  </si>
  <si>
    <t>Kellerjochhütte</t>
  </si>
  <si>
    <t>Faneshütte</t>
  </si>
  <si>
    <t>Eiskönigspitze (Heimjoch)</t>
  </si>
  <si>
    <t>ggf. über Kompar (länger)</t>
  </si>
  <si>
    <t>Col Toronn</t>
  </si>
  <si>
    <t>Monte Castello</t>
  </si>
  <si>
    <t>Col Bechei</t>
  </si>
  <si>
    <t>Col Toronn  ("Schildkröte")</t>
  </si>
  <si>
    <t>bis Bivacco della Pace</t>
  </si>
  <si>
    <t>Col Bechei (Pareispitze)</t>
  </si>
  <si>
    <t>Rif. Fanes</t>
  </si>
  <si>
    <t>Ücia delle Fanes</t>
  </si>
  <si>
    <t>Col Toronn (Schildkröte)</t>
  </si>
  <si>
    <t>Idrosee</t>
  </si>
  <si>
    <t>Schürpfeneck / Hühnerberg</t>
  </si>
  <si>
    <t>Bärbel, Rainer, Reinhard</t>
  </si>
  <si>
    <t>Kaisertour</t>
  </si>
  <si>
    <t>Kitzstein (Kindlwand 1228 / Wasserwand 1367 / Heuberg 1338)</t>
  </si>
  <si>
    <t>Florian, Felix, Anton, Erwin, Horst, Hans, Tom N., Tom G., Rainer, Volker</t>
  </si>
  <si>
    <t>Kindlwand</t>
  </si>
  <si>
    <t>Kitzstein</t>
  </si>
  <si>
    <t>Wasserwand</t>
  </si>
  <si>
    <t>Monta Carena</t>
  </si>
  <si>
    <t>Adamello-Gruppe</t>
  </si>
  <si>
    <t>Horst, Sepp, Tom G.</t>
  </si>
  <si>
    <t>Bergamasker Alpen</t>
  </si>
  <si>
    <t>Via ferrata stretta di Luina / La Strega</t>
  </si>
  <si>
    <t>B/D + D/E</t>
  </si>
  <si>
    <t>Klettersteigpark Casto</t>
  </si>
  <si>
    <t>Monte Stino</t>
  </si>
  <si>
    <t>Ferrata Crench</t>
  </si>
  <si>
    <t>Cima Crench</t>
  </si>
  <si>
    <t>Monte Carena</t>
  </si>
  <si>
    <t>Badamello-Gruppe</t>
  </si>
  <si>
    <t>Kletterst.-Park Casto</t>
  </si>
  <si>
    <t>Thermalgebiet Krysuvik</t>
  </si>
  <si>
    <t>IS</t>
  </si>
  <si>
    <t>Thermalgebiet Reykjadabur</t>
  </si>
  <si>
    <t>Eldfell (Vulkan)</t>
  </si>
  <si>
    <t>Svartifoss (Wasserfall)</t>
  </si>
  <si>
    <t>Rother-Tour 12</t>
  </si>
  <si>
    <t>Kristinartindar</t>
  </si>
  <si>
    <t>Rother-Tour 14</t>
  </si>
  <si>
    <t>13.06.</t>
  </si>
  <si>
    <t>Rother-Tour 50</t>
  </si>
  <si>
    <t>Rother-Tour 55</t>
  </si>
  <si>
    <t>Rother-Tour 1</t>
  </si>
  <si>
    <t>Rother-Tour 54</t>
  </si>
  <si>
    <t>Rother-Tour 5</t>
  </si>
  <si>
    <t>Sker (Pakgil)</t>
  </si>
  <si>
    <t>ISLAND</t>
  </si>
  <si>
    <t>Eldfell  (Vulkan)</t>
  </si>
  <si>
    <t>Sker</t>
  </si>
  <si>
    <t>www.lamatrekking.at</t>
  </si>
  <si>
    <t>Baejarfell  (Husafell)</t>
  </si>
  <si>
    <t>Bärbel, Horst</t>
  </si>
  <si>
    <t>Frieder u. Friederspitz</t>
  </si>
  <si>
    <t>Friederspitz (2049) und Frieder (2053)</t>
  </si>
  <si>
    <t xml:space="preserve">Frieder </t>
  </si>
  <si>
    <t>Regalmwand</t>
  </si>
  <si>
    <t>leichte Kletterei   II</t>
  </si>
  <si>
    <t>Brixentaler Bergleuchten</t>
  </si>
  <si>
    <t>https://www.chiemsee-chiemgau.info/veranstaltungskalender/e-alm-festival</t>
  </si>
  <si>
    <t>http://www.lenggries.de/sommer/fest-am-berg-2017-2</t>
  </si>
  <si>
    <t>Schulterberg (1686) / Pitzkopf (1670)</t>
  </si>
  <si>
    <t>Schulterberg / Pitzkopf</t>
  </si>
  <si>
    <t>Landnordurstungur - Baldvinsskali (Schutzhütte)</t>
  </si>
  <si>
    <t>Rappenspitze / Ronberg</t>
  </si>
  <si>
    <t>Rappen(klamm)spitze (1835) / Ro(h)nberg (1771)</t>
  </si>
  <si>
    <t>Rappen(klamm)spitze</t>
  </si>
  <si>
    <t>Ro(h)nberg</t>
  </si>
  <si>
    <t>22.07.</t>
  </si>
  <si>
    <t>Isolde, Alwine, Barbara, Bärbel, Isabella, Gabriela, Irene, Vroni</t>
  </si>
  <si>
    <t>Berliner HW</t>
  </si>
  <si>
    <t>Hoher Riffler</t>
  </si>
  <si>
    <t>31.07.-03.08.</t>
  </si>
  <si>
    <t>Berliner Höhenweg</t>
  </si>
  <si>
    <t>Schönbichler Horn (3134) / Hoher Riffler (3231)</t>
  </si>
  <si>
    <t>Alpenrose Hütte</t>
  </si>
  <si>
    <t>Grawandhütte</t>
  </si>
  <si>
    <t>Friesenberghaus</t>
  </si>
  <si>
    <t>Brotjacklriegel</t>
  </si>
  <si>
    <t>Lochner Horn</t>
  </si>
  <si>
    <t>Branderschrofen (Tegelberg)</t>
  </si>
  <si>
    <t>Tegelberghaus</t>
  </si>
  <si>
    <t>Tschigot (2998) / Lazinser Rödlspitze (3037) / Blasiuszeiger (2837)</t>
  </si>
  <si>
    <t>Tschigot</t>
  </si>
  <si>
    <t>Blasiuszeiger</t>
  </si>
  <si>
    <t>Lazinser Rödlspitze</t>
  </si>
  <si>
    <t>Fischbühel</t>
  </si>
  <si>
    <t>Hohe Gans / Schleimsjoch</t>
  </si>
  <si>
    <t>Hohe Gans (1940) fast / Schleimsjoch (1809)</t>
  </si>
  <si>
    <t>Schleimsjoch</t>
  </si>
  <si>
    <t>Wandertheater: Friedl mit der leeren Tasche</t>
  </si>
  <si>
    <t>Doris, Horst</t>
  </si>
  <si>
    <t>Sonnwendfeuer</t>
  </si>
  <si>
    <t>Wildgrat</t>
  </si>
  <si>
    <t>2 - 3</t>
  </si>
  <si>
    <t>Karstein</t>
  </si>
  <si>
    <t>Erlanger Hütte</t>
  </si>
  <si>
    <t>23.09.</t>
  </si>
  <si>
    <t>Eugen Guido Lammer</t>
  </si>
  <si>
    <t>Du darfst was Du vermagst. Dich selbst überschätzen ist das einzige, das Urlaster.</t>
  </si>
  <si>
    <t>Aus einem Aufruf aus der Gründerzeit der Bergwacht
Zitat aus: Meine Bergheimat / Eine Hüttenwirtin erzählt von Viktoria Schwenger</t>
  </si>
  <si>
    <t>Peitlergruppe</t>
  </si>
  <si>
    <t>Königanger</t>
  </si>
  <si>
    <t>Brugger Schupfe</t>
  </si>
  <si>
    <t>IMS-Walk: Oim loch´n</t>
  </si>
  <si>
    <t>IMS-Wandergruppe</t>
  </si>
  <si>
    <t>Gschnagenhardt Alm</t>
  </si>
  <si>
    <t>Peitlerkofel Kl.</t>
  </si>
  <si>
    <t>Gederer / Kampenwand</t>
  </si>
  <si>
    <t>Gederer (1398) / Kampenwand (1669)</t>
  </si>
  <si>
    <t>Isolde, Andreas, Sepp, Sepp, Tom</t>
  </si>
  <si>
    <t>Gederer(wand)</t>
  </si>
  <si>
    <t>Gorialm</t>
  </si>
  <si>
    <t>IMS-Walk: Habeler / Martin</t>
  </si>
  <si>
    <t>Loreakopf</t>
  </si>
  <si>
    <t>1500 / 1850</t>
  </si>
  <si>
    <t>Schellschlicht</t>
  </si>
  <si>
    <t>Baumgartenköpfl</t>
  </si>
  <si>
    <t>26.10.</t>
  </si>
  <si>
    <t>Überschreitung</t>
  </si>
  <si>
    <t>Trainsjoch</t>
  </si>
  <si>
    <t>Biwak Hochmiesing</t>
  </si>
  <si>
    <t>Mont Blanc</t>
  </si>
  <si>
    <t>Pertisau</t>
  </si>
  <si>
    <t>Peitlerkofel, Kleiner</t>
  </si>
  <si>
    <t>"Luxus-Hütte?"  ALPIN 12/17 Seite 16</t>
  </si>
  <si>
    <t>Dekadentes Anspruchsdenken wohlstandsverweichlichter Warmduscher</t>
  </si>
  <si>
    <t>Latschenkopf (nicht ganz)</t>
  </si>
  <si>
    <t>Unternberg</t>
  </si>
  <si>
    <t>C. v. Stahl-Haus</t>
  </si>
  <si>
    <t>Staffel  (von Süden)</t>
  </si>
  <si>
    <t>Ramolkogel  Kl.</t>
  </si>
  <si>
    <t>Gr. Riesenkopf</t>
  </si>
  <si>
    <t>s´ Kuppal</t>
  </si>
  <si>
    <t>Griesener Kar</t>
  </si>
  <si>
    <t>Rötelstein</t>
  </si>
  <si>
    <t>Eingehtour</t>
  </si>
  <si>
    <t>Wandern Maria Gern</t>
  </si>
  <si>
    <t>Labelberg</t>
  </si>
  <si>
    <t>Labelsberg</t>
  </si>
  <si>
    <t>Laichhansen-Alm</t>
  </si>
  <si>
    <t>Schustersteig/Mannlgrat</t>
  </si>
  <si>
    <t>http://www.klausen.it/de/365-tage-aktiv/erlebbarer-winter/biwak-camp-suedtirol/</t>
  </si>
  <si>
    <t>Villander Alm</t>
  </si>
  <si>
    <t>Horst, Rainer</t>
  </si>
  <si>
    <t>Grossalmeyerschloss / Hohlstein</t>
  </si>
  <si>
    <t>Großalmeyerschloss</t>
  </si>
  <si>
    <t>Haidel</t>
  </si>
  <si>
    <t>Isolde, Doris, Bärbel, Horst, Reinhard, Völker</t>
  </si>
  <si>
    <t>Isolde, Doris, Christine, Horst, Volker</t>
  </si>
  <si>
    <t>Großalmeyerschloss / Hohlstein</t>
  </si>
  <si>
    <t>Dreisesselberg / Hochstein</t>
  </si>
  <si>
    <t>14.01.</t>
  </si>
  <si>
    <t>Riesenkopf, Großer</t>
  </si>
  <si>
    <t>Drunten im Tal, im Alltagsleben, mit seiner armseligen Plage und Dürre kommen die Sensationen nur getröpfelt, dort ist die Lust spießbürgerlich und gedämpft, das Leiden kleinlich dumpf und gemein. Droben aber, wo die zügelfreien Elemente horsten, da stürzt ihr den schäumenden Becher in selig-tiefen Zug hinab, in der kühnen Sportleistung.</t>
  </si>
  <si>
    <t>Simone Moro</t>
  </si>
  <si>
    <t>Früher oder später muss jeder sterben. Wir haben lediglich die Freiheit zu entscheiden, was wir tun wollen, solange wir leben. Deshalb konzentriere ich mich darauf, die Dinge, die ich tue, möglichst intensiv zu erleben. Ich will meine Träume leben, aber nicht für sie sterben.</t>
  </si>
  <si>
    <t>Pertsau</t>
  </si>
  <si>
    <t>25./26.08.  Almerwallfahrt über das Steinerne Meer</t>
  </si>
  <si>
    <t>Montgolfiade / Tegernsee / Ende Januar</t>
  </si>
  <si>
    <t>Gaston Rébuffat (MONT BLANC - Die Geschichte seiner Entdeckung)</t>
  </si>
  <si>
    <t>Bevor man Alpinist wird, muss man ein ganzer Mann sein.</t>
  </si>
  <si>
    <t>Isolde, Florian, Andi, Vera, Sabrina, Meris, Bärbel, Doris, Horst, Barbara, Anton, Erwin, Rainer, Sepp, Tom, Vroni</t>
  </si>
  <si>
    <t>Horst, Meris</t>
  </si>
  <si>
    <t>Seinskopf (1961) / Signalkopf (1895) / Lausberg (1855)</t>
  </si>
  <si>
    <t>Gumpenspitze</t>
  </si>
  <si>
    <t>Tauron</t>
  </si>
  <si>
    <t>Pension "Sare" =&gt; Fanes Hütte</t>
  </si>
  <si>
    <t>Isolde, Antje, Rainer, Hilde, Ulli</t>
  </si>
  <si>
    <t>Schutzhaus Heiligkreuz / Rif. San Croce (ital.) / Hospiz dla Crusc (ladinisch)</t>
  </si>
  <si>
    <t>Kohlalm</t>
  </si>
  <si>
    <t>Vorderkaiserfelden</t>
  </si>
  <si>
    <t>Biwak Schildenstein</t>
  </si>
  <si>
    <t>Osterhorngruppe</t>
  </si>
  <si>
    <t>Hint. Karlesspitze</t>
  </si>
  <si>
    <t>Wetterkreuzkogel</t>
  </si>
  <si>
    <t>Hintere Karlesspitze</t>
  </si>
  <si>
    <t>04.04.</t>
  </si>
  <si>
    <t>Dortmunder Hütte</t>
  </si>
  <si>
    <t>Almbachklamm</t>
  </si>
  <si>
    <t>Rotbachlspitze</t>
  </si>
  <si>
    <t>Rötelstein / Gr. Illing</t>
  </si>
  <si>
    <t>Irene, Vera, Andi, Meris</t>
  </si>
  <si>
    <t>Illing, Großer</t>
  </si>
  <si>
    <t>www.isuonidelledolomiti.it</t>
  </si>
  <si>
    <t>Paraglidertreffen</t>
  </si>
  <si>
    <t>Kössen</t>
  </si>
  <si>
    <t>Wuiderer-Vierkampf</t>
  </si>
  <si>
    <t>Schliersee</t>
  </si>
  <si>
    <t>Ballonglühen</t>
  </si>
  <si>
    <t>Tegernsee</t>
  </si>
  <si>
    <t>Dachstein</t>
  </si>
  <si>
    <t>Narzissenfest</t>
  </si>
  <si>
    <t>Ausseerland</t>
  </si>
  <si>
    <t>Anfang Juni</t>
  </si>
  <si>
    <t>www.narzissenfest.at</t>
  </si>
  <si>
    <t>Mitte Juni</t>
  </si>
  <si>
    <t>www.frasdorf.de</t>
  </si>
  <si>
    <t>info@frasdorf.de</t>
  </si>
  <si>
    <t>Musik "Auf da Oim"   Frasdorf</t>
  </si>
  <si>
    <t>Rötelstein (1394) / Gr. Illing (1341)</t>
  </si>
  <si>
    <t>25.04.</t>
  </si>
  <si>
    <t>Hans, Horst</t>
  </si>
  <si>
    <t>entschärft</t>
  </si>
  <si>
    <t>Antje, Horst, Rainer</t>
  </si>
  <si>
    <t>Ferrata Nasego</t>
  </si>
  <si>
    <t>Corna di Savallo</t>
  </si>
  <si>
    <t>Monte Alpo / Alpo di Storo</t>
  </si>
  <si>
    <t>Monte Breda / Cima Ora</t>
  </si>
  <si>
    <t>Speckkarspitze</t>
  </si>
  <si>
    <t>https://www.montafon.at/de/Service/Veranstaltungskalender/Montafoner-Theaterwanderung_e_21533</t>
  </si>
  <si>
    <t>Theaterwanderung "Auf der Flucht" / Montafon</t>
  </si>
  <si>
    <t>H / G</t>
  </si>
  <si>
    <t>3 - 4</t>
  </si>
  <si>
    <t>Almerwallfahrt über das Steinerne Meer</t>
  </si>
  <si>
    <t>Ende August</t>
  </si>
  <si>
    <t>Ende Januar</t>
  </si>
  <si>
    <t>Falkenstein (Südgipfel 1068 / Nordgipfel 1181)</t>
  </si>
  <si>
    <t>Grassauer Haus</t>
  </si>
  <si>
    <t>Falkenstein Nordgipfel</t>
  </si>
  <si>
    <t>Falkenstein Südgipfel</t>
  </si>
  <si>
    <t>Brennkopf</t>
  </si>
  <si>
    <t xml:space="preserve">Irene </t>
  </si>
  <si>
    <t>Burgeralm</t>
  </si>
  <si>
    <t>Klamml-Klettersteig</t>
  </si>
  <si>
    <t>Klamml-Klettersteig  (Sektion I)</t>
  </si>
  <si>
    <t>Gratlspitze</t>
  </si>
  <si>
    <t>vom Ramolhaus</t>
  </si>
  <si>
    <t>Schalfkogel</t>
  </si>
  <si>
    <t>Sonnenstein</t>
  </si>
  <si>
    <t>Grubereck</t>
  </si>
  <si>
    <t>Schöntalsee</t>
  </si>
  <si>
    <t>Hochgern (1748) Hochlerch (1560) Zwölferspitze (1633)</t>
  </si>
  <si>
    <t>07.07.</t>
  </si>
  <si>
    <t>Staudacher Alm</t>
  </si>
  <si>
    <t>Hochlerch</t>
  </si>
  <si>
    <t>Zwölferspitze</t>
  </si>
  <si>
    <t>Irene, Horst</t>
  </si>
  <si>
    <t>Voldöpp</t>
  </si>
  <si>
    <t>Brunnenkogel</t>
  </si>
  <si>
    <t>Eingehtour für Mont Blanc</t>
  </si>
  <si>
    <t>Isolde, Doris, Vroni, Horst, Tom</t>
  </si>
  <si>
    <t>Hoher Nebelkogel (3211) / Vorderer Brunnenkogel (2760)</t>
  </si>
  <si>
    <t>Brunnenkogelhaus</t>
  </si>
  <si>
    <t>Hochstubai-Hütte</t>
  </si>
  <si>
    <t>Brunnenkogel, Vorderer</t>
  </si>
  <si>
    <t>Aiguille de Midi =&gt; Ref. des Cosmiques</t>
  </si>
  <si>
    <t>Isolde, Vroni, Tom</t>
  </si>
  <si>
    <t>Sidelenhütte</t>
  </si>
  <si>
    <t>Isolde, Vroni, Tom, Herbert</t>
  </si>
  <si>
    <t>Mont Blanc du Tacul</t>
  </si>
  <si>
    <t xml:space="preserve">Mont Blanc  </t>
  </si>
  <si>
    <t>Isolde, Vroni, Tom, Herbert  (ohne Dieter)</t>
  </si>
  <si>
    <t>Ref. des Cosmiques =&gt; Aiguille de Midi</t>
  </si>
  <si>
    <t>AdM-Bergstation 3777</t>
  </si>
  <si>
    <t>Refuge des Cosmiques</t>
  </si>
  <si>
    <t>Mont-Blanc-Gruppe</t>
  </si>
  <si>
    <t>16.-17.08.</t>
  </si>
  <si>
    <t>F</t>
  </si>
  <si>
    <t>Wildseeloder</t>
  </si>
  <si>
    <t>Wildseeloder (2118) / Henne (2078) + Marokka</t>
  </si>
  <si>
    <t>22.-23.08.</t>
  </si>
  <si>
    <t>Soinwand (1751) / Kesselwand (1721) / Lacherspitze (1724)</t>
  </si>
  <si>
    <t xml:space="preserve">Reinhard  </t>
  </si>
  <si>
    <t>Hoher Burgstall (2611) / Niederer Burgstall (2436)</t>
  </si>
  <si>
    <t>05.-06.09.</t>
  </si>
  <si>
    <t>Wildseeloderhaus</t>
  </si>
  <si>
    <t>Starkenburger Hütte</t>
  </si>
  <si>
    <t xml:space="preserve">Henne </t>
  </si>
  <si>
    <t>Sioinwand</t>
  </si>
  <si>
    <t>Kesselwand</t>
  </si>
  <si>
    <t>Kreuzjoch</t>
  </si>
  <si>
    <t>Burgstall, Niederer</t>
  </si>
  <si>
    <t>Burgstall, Hoher</t>
  </si>
  <si>
    <t>Rißsattel</t>
  </si>
  <si>
    <t>Rißsattel und Staffelgraben</t>
  </si>
  <si>
    <t>Isolde, Antje, Barbara, Doris, Vera, Vroni</t>
  </si>
  <si>
    <t>06.10.</t>
  </si>
  <si>
    <t>Peitlerkofel</t>
  </si>
  <si>
    <t>Außerraschötz</t>
  </si>
  <si>
    <t>Latzfonser Kreuz</t>
  </si>
  <si>
    <t>Peitlerkofel, Großer</t>
  </si>
  <si>
    <t>Peitlerkofel Gr.</t>
  </si>
  <si>
    <t>Alpinmesse Innsbruck</t>
  </si>
  <si>
    <t>Oktober</t>
  </si>
  <si>
    <t>Tag des Berges / Andechs</t>
  </si>
  <si>
    <t>November</t>
  </si>
  <si>
    <t>Geisskopf</t>
  </si>
  <si>
    <t>Geißkopf</t>
  </si>
  <si>
    <t>Einödriegel</t>
  </si>
  <si>
    <t>Leiten</t>
  </si>
  <si>
    <t>Padauner Berg</t>
  </si>
  <si>
    <t>Schafleger</t>
  </si>
  <si>
    <t>Wilfetsberg (Zwölferköpfl)</t>
  </si>
  <si>
    <t>Gumpenjöchl  ca.1970</t>
  </si>
  <si>
    <t>Ödkarspitzen</t>
  </si>
  <si>
    <t>Hochberg</t>
  </si>
  <si>
    <t>Mühlriegel</t>
  </si>
  <si>
    <t>Fahnenriegel</t>
  </si>
  <si>
    <t>Heugstatt</t>
  </si>
  <si>
    <t>Kiesruck</t>
  </si>
  <si>
    <t>Distelruck</t>
  </si>
  <si>
    <t>Zwercheck</t>
  </si>
  <si>
    <t>Steinfleckberg</t>
  </si>
  <si>
    <t>Rosenberger-Gut</t>
  </si>
  <si>
    <t>Doris, Horst, Hans, Rainer</t>
  </si>
  <si>
    <t>Breitenstein (1622) / Bockstein (1575)</t>
  </si>
  <si>
    <t>Breitensteiner Fensterl</t>
  </si>
  <si>
    <t>Bockstein</t>
  </si>
  <si>
    <t>http://www.bayern-kamele.de/</t>
  </si>
  <si>
    <t>ganzjährig</t>
  </si>
  <si>
    <t>Kameltouren</t>
  </si>
  <si>
    <t>Grub (Nähe Holzkirchen)</t>
  </si>
  <si>
    <t>Unt. Scheibenbichlalm</t>
  </si>
  <si>
    <t>Scheibenbichlal,  Untere</t>
  </si>
  <si>
    <t>Winterbwak</t>
  </si>
  <si>
    <t>Lamatrekking</t>
  </si>
  <si>
    <t>Almfestival</t>
  </si>
  <si>
    <t>Kühgundkopf</t>
  </si>
  <si>
    <t>Tannheimer Berge</t>
  </si>
  <si>
    <t>TS / SS</t>
  </si>
  <si>
    <t>Winter-Pferdeschlittenfahrt</t>
  </si>
  <si>
    <t>www.lamatrekking.de</t>
  </si>
  <si>
    <t>Sommerfestival am Berg</t>
  </si>
  <si>
    <t>Rainerkopf</t>
  </si>
  <si>
    <t>Gefährliche Manager sind die fachfremden Karrieretypen, die nur ein Sprungbrett suchen. Und wer externe Berater einsetzt, zeigt nur, dass er nicht selbst in der Lage ist, die richtigen Entscheidungen zu treffen.</t>
  </si>
  <si>
    <t>Plöckenstein (Stifter-Dachl)</t>
  </si>
  <si>
    <t>Isolde, Antje, Bärbel, Horst, Rainer</t>
  </si>
  <si>
    <t>Isolde, Antje, Vera, Andi, Rainer</t>
  </si>
  <si>
    <t>Biwak    s´ Küppei</t>
  </si>
  <si>
    <t>Marchkopf</t>
  </si>
  <si>
    <t xml:space="preserve">Gilfert </t>
  </si>
  <si>
    <t>von Hochfügen</t>
  </si>
  <si>
    <t>Sonntagsköpfl</t>
  </si>
  <si>
    <t>Wetterkreuzspitze</t>
  </si>
  <si>
    <t>Korsika</t>
  </si>
  <si>
    <t>Frankreich</t>
  </si>
  <si>
    <t>&gt;1W</t>
  </si>
  <si>
    <t>Highlands</t>
  </si>
  <si>
    <t>Schottland</t>
  </si>
  <si>
    <t>Kreta</t>
  </si>
  <si>
    <t>Griechenland</t>
  </si>
  <si>
    <t>Peru</t>
  </si>
  <si>
    <t>Ausangate-Trek</t>
  </si>
  <si>
    <t>https://info-peru.de/ausangate-5-tage-4-naechte/</t>
  </si>
  <si>
    <t>ca. 5000</t>
  </si>
  <si>
    <t>Wimbachkopf</t>
  </si>
  <si>
    <t>SS / KS</t>
  </si>
  <si>
    <t>Schustagangl b. Nacht</t>
  </si>
  <si>
    <t>Gardasee</t>
  </si>
  <si>
    <t>Isolde, Rainer</t>
  </si>
  <si>
    <t>Rif. Scoiattoli</t>
  </si>
  <si>
    <t>Cinque Torri / Rif. Scoiattoli</t>
  </si>
  <si>
    <t>Südtirol / Sare</t>
  </si>
  <si>
    <t>Annakogel</t>
  </si>
  <si>
    <t>S´Kuppal / S´Küppal / S´Küppei / ....</t>
  </si>
  <si>
    <t>16.-17.03.</t>
  </si>
  <si>
    <t>Feierabend- / Nachtskitour</t>
  </si>
  <si>
    <t>21.03.</t>
  </si>
  <si>
    <t>Unternbergalm</t>
  </si>
  <si>
    <t>Eisenberg</t>
  </si>
  <si>
    <t>Eisen- / Unternberg</t>
  </si>
  <si>
    <t>Eisenberg (1488) / Unternberg (1460)</t>
  </si>
  <si>
    <t>1.000.000.-ster HM</t>
  </si>
  <si>
    <t>31.03.</t>
  </si>
  <si>
    <t>Hochalm</t>
  </si>
  <si>
    <t xml:space="preserve">Hochalm </t>
  </si>
  <si>
    <t>Winterbiwak</t>
  </si>
  <si>
    <t>Irene</t>
  </si>
  <si>
    <t>Ringspitz / Kotlahnerk.</t>
  </si>
  <si>
    <t>Ringspitz (1293) / Kotlahnerkopf (1344)</t>
  </si>
  <si>
    <t>19.04.</t>
  </si>
  <si>
    <t>Ringspitz</t>
  </si>
  <si>
    <t>Kotlahnerkopf</t>
  </si>
  <si>
    <t>Yauricunca</t>
  </si>
  <si>
    <t>"Regenbogenberg</t>
  </si>
  <si>
    <t>Bolivien</t>
  </si>
  <si>
    <t>Uturuncu</t>
  </si>
  <si>
    <t>Berg-GH "Schönblick"</t>
  </si>
  <si>
    <t>unterm Söllereck</t>
  </si>
  <si>
    <t>27.04.</t>
  </si>
  <si>
    <t>Berg-GH "Schönblick" (1400)</t>
  </si>
  <si>
    <t>Zwieselberg</t>
  </si>
  <si>
    <t>Zwieselberg (1348) / Blomberg (1248) / Heigelkopf (1212)</t>
  </si>
  <si>
    <t>Untere Scheibenbichlalm</t>
  </si>
  <si>
    <t>Blomberg</t>
  </si>
  <si>
    <t>Heigelkopf</t>
  </si>
  <si>
    <t>Blomberghaus</t>
  </si>
  <si>
    <t>Musik auf da Oim</t>
  </si>
  <si>
    <t>Drachenwand</t>
  </si>
  <si>
    <t>Vatertagst. Hartkaiser</t>
  </si>
  <si>
    <t>Florian, Felix, Horst, Meris, Sepp, Tom</t>
  </si>
  <si>
    <t>Kotahornalm</t>
  </si>
  <si>
    <t>Horst, Rainer, Sepp, Tom</t>
  </si>
  <si>
    <t>Gasthaus Zimmereben</t>
  </si>
  <si>
    <t>Rainer, Sepp, Tom</t>
  </si>
  <si>
    <t>C/D u. C</t>
  </si>
  <si>
    <t>Huter Lahner Klstg. u. Astegg-Klstg.</t>
  </si>
  <si>
    <t>Marokko</t>
  </si>
  <si>
    <t>Tutzinger Hütte</t>
  </si>
  <si>
    <t>Madonna della Neve</t>
  </si>
  <si>
    <t>Monte Cornetto (2178) / Cima Verde (2102)</t>
  </si>
  <si>
    <t>Tre Cime Del Bondone</t>
  </si>
  <si>
    <t>Monte Creino</t>
  </si>
  <si>
    <t>Cima Verde  (Tre Cime del Bondone)</t>
  </si>
  <si>
    <t>Dosso d´ Abramo (Tre Cime del B.)</t>
  </si>
  <si>
    <t>Cima Cornetto (Tre Cime del Bondone)</t>
  </si>
  <si>
    <t>B bis C/D</t>
  </si>
  <si>
    <t>Riederklamm-Klstge.</t>
  </si>
  <si>
    <t>Auf da Oim  (Rauchalm)</t>
  </si>
  <si>
    <t>Münchner Philharmoniker</t>
  </si>
  <si>
    <t>Trento Film Festival</t>
  </si>
  <si>
    <t>Ende April / Anfang Mai</t>
  </si>
  <si>
    <t>www.trentofestival.it</t>
  </si>
  <si>
    <t>Moosenalm</t>
  </si>
  <si>
    <t>Moosenalm (Christlum)</t>
  </si>
  <si>
    <t>Luchsfallwand</t>
  </si>
  <si>
    <t>Rechenbergalm (1160) / Jochbergalm (1260)</t>
  </si>
  <si>
    <t>Rechenberg</t>
  </si>
  <si>
    <t>Christlumkopf</t>
  </si>
  <si>
    <t>Sonnenspitz</t>
  </si>
  <si>
    <t>Pferdetrekking</t>
  </si>
  <si>
    <t>www.pferdetrekking.it</t>
  </si>
  <si>
    <t>Heißenplatte</t>
  </si>
  <si>
    <t>Geitauer Alm</t>
  </si>
  <si>
    <t>Ramolhaus</t>
  </si>
  <si>
    <t>Luzern</t>
  </si>
  <si>
    <t>Zinal</t>
  </si>
  <si>
    <t>Heimfahrt</t>
  </si>
  <si>
    <t>05.-06.08.</t>
  </si>
  <si>
    <t>09.-11.08.</t>
  </si>
  <si>
    <t>alt und neu</t>
  </si>
  <si>
    <t>01.09.</t>
  </si>
  <si>
    <t>Isolde, Claudia, Cornelia, Tom, Willi, Paula (Hund)</t>
  </si>
  <si>
    <t>Gröhrkopf</t>
  </si>
  <si>
    <t>Nesslauer Alm</t>
  </si>
  <si>
    <t>Nesselauer Schneid</t>
  </si>
  <si>
    <t>Cabane de Tracuit (3256)</t>
  </si>
  <si>
    <t>Gröhrkopf (1561) / Neßlauer Schneid (1437)</t>
  </si>
  <si>
    <t>Mittagsplatzl</t>
  </si>
  <si>
    <t>Alpspitze</t>
  </si>
  <si>
    <t xml:space="preserve">B  </t>
  </si>
  <si>
    <t>Horst, Hans</t>
  </si>
  <si>
    <t>Alpspitz Restaurant</t>
  </si>
  <si>
    <t>Jägerkamp / w F</t>
  </si>
  <si>
    <t>Jägerkamp (1746) / s´ wuide Freilein (1615)</t>
  </si>
  <si>
    <t>Irene, Horst, Hans</t>
  </si>
  <si>
    <t>s´ wuide Freilein</t>
  </si>
  <si>
    <t>Jebel Toubkal ("Berg der Berge")</t>
  </si>
  <si>
    <t>Hoher Atlas</t>
  </si>
  <si>
    <t>24.-27.09.</t>
  </si>
  <si>
    <t>DAV Summit-Club (13 Personen + 1 Guide)</t>
  </si>
  <si>
    <t>Jebel Toubkal</t>
  </si>
  <si>
    <t>Hoher Atlas / Marokko</t>
  </si>
  <si>
    <t>Refuge Toubkal</t>
  </si>
  <si>
    <t>Azib Tamsould</t>
  </si>
  <si>
    <t>Karspitze</t>
  </si>
  <si>
    <t>Wandbergalm</t>
  </si>
  <si>
    <t>Wandbergkreuz (1435) / Karspitze (1239)</t>
  </si>
  <si>
    <t>Alwine, Antje, Barbara, Bärbel, Isolde, Isabella, Sabrina, Vera, Vroni</t>
  </si>
  <si>
    <t>Faröer-Inseln</t>
  </si>
  <si>
    <t>Öfelekopf</t>
  </si>
  <si>
    <t>Saurüssel</t>
  </si>
  <si>
    <t>Gipfelkreuz  ! ! !</t>
  </si>
  <si>
    <t>Ortleralpen</t>
  </si>
  <si>
    <t>Schreistein</t>
  </si>
  <si>
    <t>Kassianspitze</t>
  </si>
  <si>
    <t>10.11.</t>
  </si>
  <si>
    <t>Abendskitour Sudelfeld</t>
  </si>
  <si>
    <t>Pasterkopf</t>
  </si>
  <si>
    <t>Paster(kopf)</t>
  </si>
  <si>
    <t xml:space="preserve">Rainer  </t>
  </si>
  <si>
    <t>Toter Mann</t>
  </si>
  <si>
    <t>Biwak Hochalm</t>
  </si>
  <si>
    <t>Biwak Kuhkaser</t>
  </si>
  <si>
    <t>Pasterkopf (Basterkopf, Pastaukopf)</t>
  </si>
  <si>
    <t xml:space="preserve">Brecherspitze </t>
  </si>
  <si>
    <t>Rampoldplatte (bis Rampoldalm / 1244)</t>
  </si>
  <si>
    <t>Bärbel, Horst, Rainer</t>
  </si>
  <si>
    <t>Jochköpfl</t>
  </si>
  <si>
    <t>Lattengebirge</t>
  </si>
  <si>
    <t>Edelweiß-Klettersteig</t>
  </si>
  <si>
    <t>Höllenrachen-Klstg.</t>
  </si>
  <si>
    <t>Ochsenwand Gr.</t>
  </si>
  <si>
    <t>Elfer</t>
  </si>
  <si>
    <t>Tristkogel-Klstg.</t>
  </si>
  <si>
    <t>Bert-Rinesch-Klstg.</t>
  </si>
  <si>
    <t>Breitenberg (bei Brannenburg)</t>
  </si>
  <si>
    <t>Isolde, Florian, Barbara, Anton, Doris, Horst, Tom G., Tom N., Sepp</t>
  </si>
  <si>
    <t>Buchsteinwand</t>
  </si>
  <si>
    <t>Harauer Spitze</t>
  </si>
  <si>
    <t>08.02.-09.02.</t>
  </si>
  <si>
    <t>18.02.</t>
  </si>
  <si>
    <t>Kalaalm</t>
  </si>
  <si>
    <t>Brandenberger Alpen</t>
  </si>
  <si>
    <t>Wanderung vom Falzaregopass zur Höhenkote "2308" und Lago Limedes</t>
  </si>
  <si>
    <t>24.02.</t>
  </si>
  <si>
    <t>Wanderung bei Armentarola (Ristorante Bar Sarè)</t>
  </si>
  <si>
    <t>Kapverden</t>
  </si>
  <si>
    <t>Azoren</t>
  </si>
  <si>
    <t>Riesenberg</t>
  </si>
  <si>
    <t>Arber / Mittagsplatzl</t>
  </si>
  <si>
    <t>Arber (1456) / Mittagsplatzl (1340)</t>
  </si>
  <si>
    <t>Saurüsselkopf</t>
  </si>
  <si>
    <t>Gr. Illing / Rötelstein</t>
  </si>
  <si>
    <t>Illing, Gr.</t>
  </si>
  <si>
    <t>Sonnwend-Tour</t>
  </si>
  <si>
    <t>Rafting</t>
  </si>
  <si>
    <t>Tiroler Ache</t>
  </si>
  <si>
    <t>www.sportlukas.de</t>
  </si>
  <si>
    <t>Männertour</t>
  </si>
  <si>
    <t xml:space="preserve">Zwieselberg </t>
  </si>
  <si>
    <t>Florian, Felix, Sepp, Hans, Rainer, Horst, Andi, Tom N., Tom G., Meris</t>
  </si>
  <si>
    <t>Laubenstein / BW</t>
  </si>
  <si>
    <t>Traithen Gr.</t>
  </si>
  <si>
    <t>Traithen Gr. (1853), Traithen Kl. (1722), Vogelsang (1563)</t>
  </si>
  <si>
    <t>Vogelsang</t>
  </si>
  <si>
    <t>Traithen Kl.</t>
  </si>
  <si>
    <t>Traithen Gr / Kl - Vogelsang</t>
  </si>
  <si>
    <t>Gr. / Kl. Osser</t>
  </si>
  <si>
    <t>Gr. / Kl. Falkenstein</t>
  </si>
  <si>
    <t>Isolde, Alwine, Antje, Barbara E., Barbara Z., Christine, Evi M., Doris, Vera</t>
  </si>
  <si>
    <t>Isolde, Claudia, Tom, Daniela, Hubert</t>
  </si>
  <si>
    <t>Falkenstein (Kl. 1190 / Gr. 1315)</t>
  </si>
  <si>
    <t>Ödriegel</t>
  </si>
  <si>
    <t>Bleckwand</t>
  </si>
  <si>
    <t>Faistenauer Schafberg</t>
  </si>
  <si>
    <t>Frühlingstour</t>
  </si>
  <si>
    <t>Ladenbergrunde / Regenspitz</t>
  </si>
  <si>
    <t>Gennerhorn</t>
  </si>
  <si>
    <t>Armendarola</t>
  </si>
  <si>
    <t>Schneck</t>
  </si>
  <si>
    <t>Hochplatte / Krähe</t>
  </si>
  <si>
    <t>Kämikopf</t>
  </si>
  <si>
    <t>Stoderzinken</t>
  </si>
  <si>
    <t>Säuleck</t>
  </si>
  <si>
    <t>Schlieferspitze</t>
  </si>
  <si>
    <t>Rumer Spitze</t>
  </si>
  <si>
    <t>Besler</t>
  </si>
  <si>
    <t>über Walleralm</t>
  </si>
  <si>
    <t>Hochrettelstein</t>
  </si>
  <si>
    <t>Niedere Tauern</t>
  </si>
  <si>
    <t>Königsangerspitze</t>
  </si>
  <si>
    <t>Federasee</t>
  </si>
  <si>
    <t>Dolomiten</t>
  </si>
  <si>
    <t>Monte Vioz</t>
  </si>
  <si>
    <t>Frischmannhütte</t>
  </si>
  <si>
    <t>Köfler Waal</t>
  </si>
  <si>
    <t>Hochschrutte / Plattberg</t>
  </si>
  <si>
    <t>Dolomiten / Geislergruppe</t>
  </si>
  <si>
    <t>Fernziel</t>
  </si>
  <si>
    <t>Hochthron</t>
  </si>
  <si>
    <t>Hias-Klettersteig</t>
  </si>
  <si>
    <t>Irg-Klettersteig</t>
  </si>
  <si>
    <t>Alberfeldkogel</t>
  </si>
  <si>
    <t>HTL Wels Klstg.</t>
  </si>
  <si>
    <t>Postalmklamm-Klstg.</t>
  </si>
  <si>
    <t>Spitzmauer</t>
  </si>
  <si>
    <t>Stodertaler-Klstg.</t>
  </si>
  <si>
    <t>Winterklettersteig</t>
  </si>
  <si>
    <t>Averau / Nuvolau</t>
  </si>
  <si>
    <t>Plattkofel</t>
  </si>
  <si>
    <t>Oskar-Schuster-Klstg.</t>
  </si>
  <si>
    <t>Möllschlucht-Klstg.</t>
  </si>
  <si>
    <t>mittel</t>
  </si>
  <si>
    <t>Hexenstein</t>
  </si>
  <si>
    <t>Nähe Falzaregopass</t>
  </si>
  <si>
    <t>Lagazuoi</t>
  </si>
  <si>
    <t>Kaiserjägersteig</t>
  </si>
  <si>
    <t>Ferrata Signora delle Acque</t>
  </si>
  <si>
    <t>Zwölfer</t>
  </si>
  <si>
    <t>Niederjochkogel</t>
  </si>
  <si>
    <t>Fineilspitze</t>
  </si>
  <si>
    <t>2 - 4</t>
  </si>
  <si>
    <t>Reichenspitze</t>
  </si>
  <si>
    <t>Portugal</t>
  </si>
  <si>
    <t>Triglav</t>
  </si>
  <si>
    <t>Julische Alpen</t>
  </si>
  <si>
    <t>Gesamtaufstieg</t>
  </si>
  <si>
    <t>Krähe / Gabelschrofen</t>
  </si>
  <si>
    <t>Nederkogel</t>
  </si>
  <si>
    <t>Taschljöchl</t>
  </si>
  <si>
    <t>2000 / 430</t>
  </si>
  <si>
    <t>Dalfazkamm</t>
  </si>
  <si>
    <t>Gatterl</t>
  </si>
  <si>
    <t>Richterspitze</t>
  </si>
  <si>
    <t>Gross Bigerhorn</t>
  </si>
  <si>
    <t>B / G</t>
  </si>
  <si>
    <t>&gt; 4</t>
  </si>
  <si>
    <t>Col de Lana</t>
  </si>
  <si>
    <t>Piz Boe</t>
  </si>
  <si>
    <t>Latemarspitze</t>
  </si>
  <si>
    <t>Mandlspitze</t>
  </si>
  <si>
    <t>Seeköpflspitze</t>
  </si>
  <si>
    <t>Schrecksee</t>
  </si>
  <si>
    <t>900 / 1200</t>
  </si>
  <si>
    <t>Stuiben</t>
  </si>
  <si>
    <t>560 / 1250</t>
  </si>
  <si>
    <t>Grubenkopf</t>
  </si>
  <si>
    <t>Sonntraten</t>
  </si>
  <si>
    <t>Staffel  (von Norden)</t>
  </si>
  <si>
    <t>Rinnkendlsteig</t>
  </si>
  <si>
    <t>Wettersteinspitze Obere</t>
  </si>
  <si>
    <t>Gießenbachklamm</t>
  </si>
  <si>
    <t>Sonnwendjoch hinteres</t>
  </si>
  <si>
    <t>Hochsalwand / Lechnerkopf / Rampoldplatte</t>
  </si>
  <si>
    <t>Hoher Ifen</t>
  </si>
  <si>
    <t>über Schwarzwasserhütte</t>
  </si>
  <si>
    <t>Gamskarkogel</t>
  </si>
  <si>
    <t>Mahnkopf</t>
  </si>
  <si>
    <t>Hohe Gans</t>
  </si>
  <si>
    <t>Saalkogel / Rauber / Laubkogel</t>
  </si>
  <si>
    <t>Sonnwendjoch vorderes</t>
  </si>
  <si>
    <t>Obersee</t>
  </si>
  <si>
    <t>Lichtsee</t>
  </si>
  <si>
    <t>Seeblasspitze</t>
  </si>
  <si>
    <t>Eissee</t>
  </si>
  <si>
    <t>Richterhütte</t>
  </si>
  <si>
    <t>Brogleshütte</t>
  </si>
  <si>
    <t>Dürrenstein</t>
  </si>
  <si>
    <t>Flitzerwasserfall</t>
  </si>
  <si>
    <t>😊</t>
  </si>
  <si>
    <t>Langkofel (-Umrundung)</t>
  </si>
  <si>
    <t>Monte Viezzena</t>
  </si>
  <si>
    <t>500 / 1000</t>
  </si>
  <si>
    <t>Pieralongia</t>
  </si>
  <si>
    <t>Günther-Messner-Steig</t>
  </si>
  <si>
    <t>Haidenholzalm</t>
  </si>
  <si>
    <t>von wo aus? / ab</t>
  </si>
  <si>
    <t>Aschau</t>
  </si>
  <si>
    <t>Sulzgrabenkopf</t>
  </si>
  <si>
    <t>Schatzberg</t>
  </si>
  <si>
    <t>3:00 / 5:00</t>
  </si>
  <si>
    <t>Frasdorf</t>
  </si>
  <si>
    <t>St. Margarethen</t>
  </si>
  <si>
    <t>4:30 / 6:00</t>
  </si>
  <si>
    <t>Gugl</t>
  </si>
  <si>
    <t>Wildes Hinterbergl</t>
  </si>
  <si>
    <t>Zwieselbacher Roßkogel</t>
  </si>
  <si>
    <t>Auronzohütte</t>
  </si>
  <si>
    <t>Via ferrata Les Cordes</t>
  </si>
  <si>
    <t>Stern</t>
  </si>
  <si>
    <t>Dolomiten / Fanesgruppe</t>
  </si>
  <si>
    <t>Boeseekofel</t>
  </si>
  <si>
    <t>420 / 740</t>
  </si>
  <si>
    <t>Bergst. Vallon-Sessellift</t>
  </si>
  <si>
    <t>Dolomiten / Sella</t>
  </si>
  <si>
    <t>Via ferrata delle Aquie</t>
  </si>
  <si>
    <t>Bergst. Rifugio La Roda</t>
  </si>
  <si>
    <t>Brenta / Paganella</t>
  </si>
  <si>
    <t>ca. 2100</t>
  </si>
  <si>
    <t>Via ferrata Fusetti</t>
  </si>
  <si>
    <t>Col die Bos</t>
  </si>
  <si>
    <t>Via ferrata degli Alpini (auch: della Piramide)</t>
  </si>
  <si>
    <t>ca. 1440</t>
  </si>
  <si>
    <t>St. Jodok am Brenner</t>
  </si>
  <si>
    <t>Fensterl</t>
  </si>
  <si>
    <t>Karwendel / Soierngruppe</t>
  </si>
  <si>
    <t>Kuchelbergkopf / Kuchelbergspitz</t>
  </si>
  <si>
    <t>Ghs. Obermayerberg</t>
  </si>
  <si>
    <t>Gscheuerkopf</t>
  </si>
  <si>
    <t>Gütenberg</t>
  </si>
  <si>
    <t>Feilnkopf</t>
  </si>
  <si>
    <t>Hoher Gleirsch</t>
  </si>
  <si>
    <t>1300 / 1600</t>
  </si>
  <si>
    <t>Rether Kopf</t>
  </si>
  <si>
    <t>Breiteggspitze</t>
  </si>
  <si>
    <t>Wildschönau</t>
  </si>
  <si>
    <t>Bergstat. Col Raiser</t>
  </si>
  <si>
    <t>Bergstat. Sass Pordoi</t>
  </si>
  <si>
    <t>Bergstat. Zell am See</t>
  </si>
  <si>
    <t>Sagzahn</t>
  </si>
  <si>
    <t>Koatnerberg / Allerleigrubenspitze</t>
  </si>
  <si>
    <t>Gasth. Waldesruh</t>
  </si>
  <si>
    <t>Kühtai</t>
  </si>
  <si>
    <t>Kurzras</t>
  </si>
  <si>
    <t>Ursprungpass</t>
  </si>
  <si>
    <t>Seinsalm</t>
  </si>
  <si>
    <t>Maierhöfe</t>
  </si>
  <si>
    <t>Hochreichkopf</t>
  </si>
  <si>
    <t>Niederthai</t>
  </si>
  <si>
    <t>Sulzkogel</t>
  </si>
  <si>
    <t>Trisselwand</t>
  </si>
  <si>
    <t>Gasth. Trisselwand</t>
  </si>
  <si>
    <t>Gasth. Innerst</t>
  </si>
  <si>
    <t>Bhf. Mittenwald</t>
  </si>
  <si>
    <t>Karerpass</t>
  </si>
  <si>
    <t>Graswang</t>
  </si>
  <si>
    <t>Villnös</t>
  </si>
  <si>
    <t>Durchholzen / P Winkelalm</t>
  </si>
  <si>
    <t>Abstieg Egersgrinn</t>
  </si>
  <si>
    <t>Roller / Mitterjoch</t>
  </si>
  <si>
    <t>Gerlos-Gmünd</t>
  </si>
  <si>
    <t>Munt de Gröpes</t>
  </si>
  <si>
    <t>Hotel Le dla Creda</t>
  </si>
  <si>
    <t>Gantkofel</t>
  </si>
  <si>
    <t>Perdoning</t>
  </si>
  <si>
    <t>Monte Roen</t>
  </si>
  <si>
    <t>Altenburg</t>
  </si>
  <si>
    <t>Schöneck, Hinteres</t>
  </si>
  <si>
    <t>Sulden</t>
  </si>
  <si>
    <t>Endkopf</t>
  </si>
  <si>
    <t>Graun / Innere Mühl</t>
  </si>
  <si>
    <t>Villanderer Berg</t>
  </si>
  <si>
    <t>Gasser Hütte</t>
  </si>
  <si>
    <t>Amthorspitze</t>
  </si>
  <si>
    <t>Riedbergalm</t>
  </si>
  <si>
    <t>Hochvernatspitze</t>
  </si>
  <si>
    <t>5:00 / 10:00</t>
  </si>
  <si>
    <t>B / SS</t>
  </si>
  <si>
    <t>Streichkopf</t>
  </si>
  <si>
    <t>Jocherer Berg</t>
  </si>
  <si>
    <t>Watzmann, kleiner    (Watzmann-Frau)</t>
  </si>
  <si>
    <t>Reitstein</t>
  </si>
  <si>
    <t>Ettaler Sattel</t>
  </si>
  <si>
    <t>Hotel Ammerwald</t>
  </si>
  <si>
    <t>Nagelfluh (-Überschreitung)</t>
  </si>
  <si>
    <t>Bergst. Mittag</t>
  </si>
  <si>
    <t>Ritten</t>
  </si>
  <si>
    <t>Signat</t>
  </si>
  <si>
    <t>Traminer Höhenweg</t>
  </si>
  <si>
    <t>Tramin</t>
  </si>
  <si>
    <t>Natternwand</t>
  </si>
  <si>
    <t>Köglboden</t>
  </si>
  <si>
    <t>3:00 - 4:00</t>
  </si>
  <si>
    <t>Gleirschklamm</t>
  </si>
  <si>
    <t>Scharnitz</t>
  </si>
  <si>
    <t>Knödl-Alm</t>
  </si>
  <si>
    <t>Ausserland</t>
  </si>
  <si>
    <t>R / SS</t>
  </si>
  <si>
    <t>Sorgschrofen</t>
  </si>
  <si>
    <t>Jungholz</t>
  </si>
  <si>
    <t>Entenlochklamm</t>
  </si>
  <si>
    <t>P Geigelsteinbahn</t>
  </si>
  <si>
    <t>Klamm</t>
  </si>
  <si>
    <t>Klobenstein</t>
  </si>
  <si>
    <t>Staffelgraben</t>
  </si>
  <si>
    <t>Altacher Hochkopf</t>
  </si>
  <si>
    <t>Altlach / Walchensee</t>
  </si>
  <si>
    <t>königl. Jagdhütte</t>
  </si>
  <si>
    <t>Hochalm (von Norden)</t>
  </si>
  <si>
    <t>Hochwiesen</t>
  </si>
  <si>
    <t>Hochalm (von Süden)</t>
  </si>
  <si>
    <t>Abstieg durch Markgraben</t>
  </si>
  <si>
    <t>Bleier Sag</t>
  </si>
  <si>
    <t>Farrenpoint / Mitterberg</t>
  </si>
  <si>
    <t>Brannenburg</t>
  </si>
  <si>
    <t>Rosengarten</t>
  </si>
  <si>
    <t>Unterammergau</t>
  </si>
  <si>
    <t>Königsstand</t>
  </si>
  <si>
    <t>Kenzenhütte</t>
  </si>
  <si>
    <t>Breitachklamm</t>
  </si>
  <si>
    <t>Oberstdorf</t>
  </si>
  <si>
    <t>FR</t>
  </si>
  <si>
    <t>Staudach</t>
  </si>
  <si>
    <t>T O U R  ! ! ! !</t>
  </si>
  <si>
    <t>Brander Alm</t>
  </si>
  <si>
    <t>Alphubel</t>
  </si>
  <si>
    <t>Schweiz / Walliser Alpen</t>
  </si>
  <si>
    <t>Heckenbach-Wasserfall</t>
  </si>
  <si>
    <t>Eggerschneid (1064)</t>
  </si>
  <si>
    <t>25.10.</t>
  </si>
  <si>
    <t>Eggerschneid</t>
  </si>
  <si>
    <t>Ödriegel / Mühlriegel</t>
  </si>
  <si>
    <t>Ödriegel (1156) / Mühlriegel (1080)</t>
  </si>
  <si>
    <t>Distelruck (1303) / Fahnenriegel (1199) / Kiesruck (1265) / Kl. Hahnenbogen (1232)</t>
  </si>
  <si>
    <t>Isolde, Vera, Andi</t>
  </si>
  <si>
    <t>Arber, Kl.</t>
  </si>
  <si>
    <t>Rachel, Kl.</t>
  </si>
  <si>
    <t>Arber, Gr.</t>
  </si>
  <si>
    <t>Osser, Kl.</t>
  </si>
  <si>
    <t>Osser, Gr.</t>
  </si>
  <si>
    <t>Hahnenbogen, Kl.</t>
  </si>
  <si>
    <t>Falkenstein, Kl.</t>
  </si>
  <si>
    <t>Falkenstein, Gr.</t>
  </si>
  <si>
    <t>Enzian</t>
  </si>
  <si>
    <t>Heugstatt (1262) / Enzian (1285) / Hochstein (1134)</t>
  </si>
  <si>
    <t>25.11.</t>
  </si>
  <si>
    <t>Isolde, Antje, Rainer</t>
  </si>
  <si>
    <t>Hochstein</t>
  </si>
  <si>
    <t>Vogelsang (Klosterstein / 1022)</t>
  </si>
  <si>
    <t>Isolde, Antje, Rainer, Bärbel</t>
  </si>
  <si>
    <t>Vogelsang (Klosterstein)</t>
  </si>
  <si>
    <t>Hirschenstein</t>
  </si>
  <si>
    <t>Silberberg</t>
  </si>
  <si>
    <t>Breitenau Riegel (1118) / Dreitannenriegel (1090)</t>
  </si>
  <si>
    <t>Dreitannenriegel</t>
  </si>
  <si>
    <t>Breitenauriegel</t>
  </si>
  <si>
    <t>Felix, Anton, Horst, Hans, Tom N., Tom G., Sepp, Reinhard, Andi, Meris, Volker, Dietmar</t>
  </si>
  <si>
    <t>https://www.zugspitzarena.com/de/Winter-Erlebnis/Abseits-der-Pisten/Lamawandern</t>
  </si>
  <si>
    <t>Biberwier</t>
  </si>
  <si>
    <t>Reinhard Karl</t>
  </si>
  <si>
    <t>Jenner  (Schützensteig / Laxersteig)</t>
  </si>
  <si>
    <t>B bzw. C</t>
  </si>
  <si>
    <t>Hinterbrand</t>
  </si>
  <si>
    <t>7-Brückerl-Weg  (rechtsrum)</t>
  </si>
  <si>
    <t>7-Brückerl-Weg  (linkssrum)</t>
  </si>
  <si>
    <t>7-Brückerl.Weg (rr)</t>
  </si>
  <si>
    <t>7-Brückerl.Weg (lr)</t>
  </si>
  <si>
    <t>Steinberg (Kreuzfelsen)</t>
  </si>
  <si>
    <t>Isolde, Bärbel, Antje, Rainer</t>
  </si>
  <si>
    <t>Käsplatte</t>
  </si>
  <si>
    <t>Käsplatte / Hanichenriegel</t>
  </si>
  <si>
    <t>Käsplatte (978) / Hanichenriegel (978)</t>
  </si>
  <si>
    <t>Hanichenriegel</t>
  </si>
  <si>
    <t>Auf den Butzen</t>
  </si>
  <si>
    <t>Butzen</t>
  </si>
  <si>
    <t>Ochsenstiegl</t>
  </si>
  <si>
    <t>Isolde, Gisela</t>
  </si>
  <si>
    <t>Scheichenberg</t>
  </si>
  <si>
    <t>05.04.</t>
  </si>
  <si>
    <t xml:space="preserve">Isolde, Bärbel, Christian </t>
  </si>
  <si>
    <t>Hennenkobel</t>
  </si>
  <si>
    <t>Hennenkobel (967) / Rote Höhe (1050)</t>
  </si>
  <si>
    <t>Rote Höhe</t>
  </si>
  <si>
    <t>Hirschkaser, Berggasthof</t>
  </si>
  <si>
    <t>Islde</t>
  </si>
  <si>
    <t>Hirschenstein (1095) / Schopf (920)</t>
  </si>
  <si>
    <t>Schopf</t>
  </si>
  <si>
    <t>Herz-Jesu-Feuer / Südtirol</t>
  </si>
  <si>
    <t>Durchs Sauloch</t>
  </si>
  <si>
    <t xml:space="preserve">Dominik, Felix, Hans, Horst, Meris, Rainer, Sepp, Tobi, Tom G., Tom N., </t>
  </si>
  <si>
    <t>Lainbachfälle</t>
  </si>
  <si>
    <t>Osterfelderkopf</t>
  </si>
  <si>
    <t>21.06.</t>
  </si>
  <si>
    <t>Openair Mountain Museum</t>
  </si>
  <si>
    <t>Südtirol / Peitlerkofel / Ütia Vaciara</t>
  </si>
  <si>
    <t>Wasserfalltour</t>
  </si>
  <si>
    <t>Wasserfalltour (Hochfall / Rißlochfälle)</t>
  </si>
  <si>
    <t xml:space="preserve">Falkenstein Gr. </t>
  </si>
  <si>
    <t>über Höllbachgspreng</t>
  </si>
  <si>
    <t>MÄDELTOUR Haindorfer Berg</t>
  </si>
  <si>
    <t>Haindorfer Berg</t>
  </si>
  <si>
    <t>24.07.</t>
  </si>
  <si>
    <t>Isolde, Antje, Barbara, Bärbel, Doris, Eva, Gisela, Irmi, Margit, Vroni</t>
  </si>
  <si>
    <t>Wolfgangskapelle</t>
  </si>
  <si>
    <t>Wolfgangskapelle (bei Böbrach)</t>
  </si>
  <si>
    <t>mit der Waldbahn</t>
  </si>
  <si>
    <t>Zimitz-Alm</t>
  </si>
  <si>
    <t>Via Salis</t>
  </si>
  <si>
    <t>Loser</t>
  </si>
  <si>
    <t>Zimitz-Alm / -Wasserfall</t>
  </si>
  <si>
    <t>Sophie-Klstg.</t>
  </si>
  <si>
    <t>KS / W</t>
  </si>
  <si>
    <t>B / C</t>
  </si>
  <si>
    <t xml:space="preserve">Via Salis  </t>
  </si>
  <si>
    <t>19.08.</t>
  </si>
  <si>
    <t>Isolde und Irene</t>
  </si>
  <si>
    <t>Isolde, Irene</t>
  </si>
  <si>
    <t>Cinque Terre</t>
  </si>
  <si>
    <t>Ligurischer Apennin</t>
  </si>
  <si>
    <t>03.-10.10.</t>
  </si>
  <si>
    <t>Isolde (teilw. Doris, Horst)</t>
  </si>
  <si>
    <t>14.-15.10.</t>
  </si>
  <si>
    <t>nur Isolde (teilw. Bärbel)</t>
  </si>
  <si>
    <t>630 + 660 HM</t>
  </si>
  <si>
    <t>Hochfelln (Isolde)</t>
  </si>
  <si>
    <t>Je mehr man erlebt hat, desto mehr ist man. Man ist nicht mehr Wüstensand, der von jeder Emotion weggeblasen werden kann. Man ist ein Stein geworden, ein "Rolling Stone". Der unaufhaltsam seine Bahn zieht und der fest daliegt, wenn er zur Ruhe gekommen ist.</t>
  </si>
  <si>
    <t>Das ekle Geschmeiß, das sich in unser Bergheiligtum verirrt und es entweiht, soll nun daraus verschwinden. Jagt sie hinaus, diese Tempelschänder! Nur der soll sich den Alpen, diesen hehren Domen der Natur nahen, dessen Herz erglüht voll heiliger Begeisterung .....</t>
  </si>
  <si>
    <t>Falkenstein (Isolde)</t>
  </si>
  <si>
    <t>Mini-Skitour</t>
  </si>
  <si>
    <t>Geißkopf (1097) / Einödriegel (1171)</t>
  </si>
  <si>
    <t xml:space="preserve">Isolde, Doris, Horst, Antje, Rainer   </t>
  </si>
  <si>
    <t>Harlachberger-Spitze</t>
  </si>
  <si>
    <t>Nachtwanderung</t>
  </si>
  <si>
    <t>19.01.</t>
  </si>
  <si>
    <t>Harlachberger Spitze</t>
  </si>
  <si>
    <t xml:space="preserve">        =  Vollmond</t>
  </si>
  <si>
    <t>Dreitannenriegel  (bis BW-Hütte)</t>
  </si>
  <si>
    <t>Säumerbader</t>
  </si>
  <si>
    <t>Grafenau</t>
  </si>
  <si>
    <t xml:space="preserve"> LWS - OP</t>
  </si>
  <si>
    <t>HWS - PO</t>
  </si>
  <si>
    <t>Christine</t>
  </si>
  <si>
    <t>Anita, Florian, Evi, Erich, Hans, …</t>
  </si>
  <si>
    <t>K&amp;B-Firmentour</t>
  </si>
  <si>
    <t>Seebener Klstg.</t>
  </si>
  <si>
    <t>Uwe, Maria, Walter</t>
  </si>
  <si>
    <t>Florian, Sylvie, Hanke, Rudi</t>
  </si>
  <si>
    <t>Anita, Meggie,Herbert, Uwe</t>
  </si>
  <si>
    <t>Uwe, Walter, Herbert, Markus, Brigitte, Hans</t>
  </si>
  <si>
    <t>Walter</t>
  </si>
  <si>
    <t>Hans, Alex, Nico</t>
  </si>
  <si>
    <t xml:space="preserve">Hans  </t>
  </si>
  <si>
    <t>Herbert, Peter</t>
  </si>
  <si>
    <t>R E H A</t>
  </si>
  <si>
    <t>Wackelstein</t>
  </si>
  <si>
    <t>Wackelstein / Steinernes Kirchlein</t>
  </si>
  <si>
    <t>Hessenstein</t>
  </si>
  <si>
    <t>Harlachberger-Spitze / Riederinfelsen</t>
  </si>
  <si>
    <t>(Musik) "Auf da Oim"</t>
  </si>
  <si>
    <t>Auf da Oim  (Schmiedalm)</t>
  </si>
  <si>
    <t>12.06.</t>
  </si>
  <si>
    <t>Florian, Felix, Horst, Tobi, Tom</t>
  </si>
  <si>
    <t>österr. Vatertag</t>
  </si>
  <si>
    <t>Jocher Höhenweg</t>
  </si>
  <si>
    <t>am Kochelsee</t>
  </si>
  <si>
    <t>Jenner, kleiner (1694)</t>
  </si>
  <si>
    <t>Schützensteig</t>
  </si>
  <si>
    <t>Isolde + DAV Vilshofen</t>
  </si>
  <si>
    <t>Jenner, kleiner</t>
  </si>
  <si>
    <t>Buchberger Leite</t>
  </si>
  <si>
    <t>10.07.</t>
  </si>
  <si>
    <t>Brunnkogel</t>
  </si>
  <si>
    <t>21.-22.07.</t>
  </si>
  <si>
    <t>Kreuzfelsen / Gibacht</t>
  </si>
  <si>
    <t>Kreuzfelsen</t>
  </si>
  <si>
    <t>Ilz-Wanderung</t>
  </si>
  <si>
    <t>Ilzwanderung</t>
  </si>
  <si>
    <t>von München nach Prag</t>
  </si>
  <si>
    <t>Isolde, Seli</t>
  </si>
  <si>
    <t>Mädeltour 2022</t>
  </si>
  <si>
    <t>Isolde, Antje, Barbara, Bärbel, Beate, Christine, Dagmar, Doris, Gisela</t>
  </si>
  <si>
    <t>Nockstein</t>
  </si>
  <si>
    <t>HM = 120 + 185</t>
  </si>
  <si>
    <t>Montafon</t>
  </si>
  <si>
    <t>Isolde, Beate, Peter</t>
  </si>
  <si>
    <t>"Auf der Flucht"</t>
  </si>
  <si>
    <t>Röbischlucht-Klstg.</t>
  </si>
  <si>
    <t>Schmugglertour</t>
  </si>
  <si>
    <t>Wandertheater: "Auf der Flucht"</t>
  </si>
  <si>
    <t>Isolde + 53 Teilnehmer + Schauspieler + Tourenbegleiter</t>
  </si>
  <si>
    <t>bis "Obere Röbialm"</t>
  </si>
  <si>
    <t>Röbischlucht-Klettersteig</t>
  </si>
  <si>
    <t>Anfang Sept.</t>
  </si>
  <si>
    <t>Theaterwanderung "Friedl mit der leeren Tasche"</t>
  </si>
  <si>
    <t xml:space="preserve">Theaterwanderung "Auf der Flucht" </t>
  </si>
  <si>
    <t>Gargellen / Montafon</t>
  </si>
  <si>
    <t>Vent / Ötztal</t>
  </si>
  <si>
    <t>Gsengetstein</t>
  </si>
  <si>
    <t>Habichtstein (863) / Eserg (1043) / Gsengetstein (951)</t>
  </si>
  <si>
    <t>Eschenberg</t>
  </si>
  <si>
    <t>geistlicher Stein</t>
  </si>
  <si>
    <t>"geistlicher Stein"</t>
  </si>
  <si>
    <t>historische Grenzsteine</t>
  </si>
  <si>
    <t>Schwarzeck / Heugstatt</t>
  </si>
  <si>
    <t>Schwarzeck (1236) / Heugstatt (1262)</t>
  </si>
  <si>
    <t>Schwarzeck</t>
  </si>
  <si>
    <r>
      <rPr>
        <b/>
        <strike/>
        <sz val="10"/>
        <color rgb="FF008000"/>
        <rFont val="Arial"/>
        <family val="2"/>
      </rPr>
      <t>Nockstein</t>
    </r>
    <r>
      <rPr>
        <b/>
        <strike/>
        <sz val="10"/>
        <color indexed="17"/>
        <rFont val="Arial"/>
        <family val="2"/>
      </rPr>
      <t xml:space="preserve"> </t>
    </r>
    <r>
      <rPr>
        <b/>
        <sz val="10"/>
        <color rgb="FF008000"/>
        <rFont val="Arial"/>
        <family val="2"/>
      </rPr>
      <t>/ Gaisberg</t>
    </r>
  </si>
  <si>
    <t>Haus- / Königsstein</t>
  </si>
  <si>
    <t>Hausstein (917) / Königsstein (850) / Geßingerstein (874)</t>
  </si>
  <si>
    <t>Königsstein</t>
  </si>
  <si>
    <t>Geßingerstein</t>
  </si>
  <si>
    <t>Hausstein</t>
  </si>
  <si>
    <t>Teisenberg</t>
  </si>
  <si>
    <t>Knogl (1056) / Hochberg (1025) / Predigtstuhl (1024)</t>
  </si>
  <si>
    <t>Knogl</t>
  </si>
  <si>
    <t>Brotjacklriegl</t>
  </si>
  <si>
    <t>Nachttour</t>
  </si>
  <si>
    <t>08.01.</t>
  </si>
  <si>
    <t>Gottesdienst Osserkapelle</t>
  </si>
  <si>
    <t>1. Sonntag August    11:00</t>
  </si>
  <si>
    <t>Hochstein (Dreisessel)</t>
  </si>
  <si>
    <t>Hochstein / Dreisessel (1333)</t>
  </si>
  <si>
    <t>Isolde + 3x DAV Passau</t>
  </si>
  <si>
    <t>(Dös is dö) Räuber Heigl H.</t>
  </si>
  <si>
    <t>Pröller / (Saustein) / (Knögöstoa-Froschmaulfelsen)</t>
  </si>
  <si>
    <t>Geißkopf - Rodeltour</t>
  </si>
  <si>
    <t>Isolde, Florian, Antje, Rainer, Doris, Horst, Michael</t>
  </si>
  <si>
    <t>Vulkan</t>
  </si>
  <si>
    <t>Großer Arber (1456m)</t>
  </si>
  <si>
    <t>Großer Rachel (1453m)</t>
  </si>
  <si>
    <t>Kleiner Seeriegel (am Arber) (1440m)</t>
  </si>
  <si>
    <t>Großer_Seeriegel (am Arber) (1430m)</t>
  </si>
  <si>
    <t>Bodenmaiser Riegel (Richard Wagner Kopf) (1430m)</t>
  </si>
  <si>
    <t>Kleiner Rachel (1399m)</t>
  </si>
  <si>
    <t>Kleiner Arber (1384m)</t>
  </si>
  <si>
    <t>Plattenhausenriegel (1376m)</t>
  </si>
  <si>
    <t>Lusen (1373m)</t>
  </si>
  <si>
    <t>Moorberg (1370m)</t>
  </si>
  <si>
    <t>Bayr. Plöckenstein (1365m)</t>
  </si>
  <si>
    <t>Großer Spitzberg (1351m)</t>
  </si>
  <si>
    <t>Lackenberg (1350m)</t>
  </si>
  <si>
    <t>Steinfleckberg (mit Hütte) (1340m)</t>
  </si>
  <si>
    <t>Mittagsplatzl (1340m)</t>
  </si>
  <si>
    <t>Zwercheck (1333m)</t>
  </si>
  <si>
    <t>Hochstein (Dreisessel) (1333m)</t>
  </si>
  <si>
    <t>Moorkopf (1330m)</t>
  </si>
  <si>
    <t>Hochkamm (Hochwald) (1330m)</t>
  </si>
  <si>
    <t>Schuhnagelkopf (1317m)</t>
  </si>
  <si>
    <t>Großer Falkenstein (1315m)</t>
  </si>
  <si>
    <t>Hochgfichtet bei Mittagsplatzl (1306m)</t>
  </si>
  <si>
    <t>Gfälleiruck (Enzianfilz) (1304m)</t>
  </si>
  <si>
    <t>Bärenlochriegel (1304m)</t>
  </si>
  <si>
    <t>Distelruck (Enzianfilz) (1303m)</t>
  </si>
  <si>
    <t>Großer Osser (1293m)</t>
  </si>
  <si>
    <t>Hochruck (1285m)</t>
  </si>
  <si>
    <t>Enzian (1285m)</t>
  </si>
  <si>
    <t>Hoher Filzberg (1279m)</t>
  </si>
  <si>
    <t>Lohberger Riegel (1270m)</t>
  </si>
  <si>
    <t>Ruckwiesberg (Ruckowitzberg/Konitzberg) (1269m)</t>
  </si>
  <si>
    <t>Kleiner Osser (1266m)</t>
  </si>
  <si>
    <t>Kiesruck (1265m)</t>
  </si>
  <si>
    <t>Siebensteinkopf (1263m)</t>
  </si>
  <si>
    <t>Heugstatt (1262m)</t>
  </si>
  <si>
    <t>Hochgfeichtetstein siehe (Sulzriegel) (1260m)</t>
  </si>
  <si>
    <t>Seesteig (Höhe) (1259m)</t>
  </si>
  <si>
    <t>Sulzriegel (Hochgfeichtetstein) (1257m)</t>
  </si>
  <si>
    <t>Großer Hahnenbogen (1257m)</t>
  </si>
  <si>
    <t>Simandlruck (1252m)</t>
  </si>
  <si>
    <t>Drei Zwerge (1250m)</t>
  </si>
  <si>
    <t>Totenkopf CZ (1248m)</t>
  </si>
  <si>
    <t>Hochwiesriegel (1243m)</t>
  </si>
  <si>
    <t>Habergrasberg (1243m)</t>
  </si>
  <si>
    <t>Schwarzeck (1238m)</t>
  </si>
  <si>
    <t>Kleiner Spitzberg (1233m)</t>
  </si>
  <si>
    <t>Kleiner Hahnenbogen (1232m)</t>
  </si>
  <si>
    <t>Buchwaldl (Höhe) (1232m)</t>
  </si>
  <si>
    <t>Stallriegel (1228m)</t>
  </si>
  <si>
    <t>Schönes Moos (1225m)</t>
  </si>
  <si>
    <t>Schobereck (1224m)</t>
  </si>
  <si>
    <t>Hochzellberg (1208m)</t>
  </si>
  <si>
    <t>Farrenberg (1203m)</t>
  </si>
  <si>
    <t>Fahnenriegel (1203m)</t>
  </si>
  <si>
    <t>Stangenfilz (1202m)</t>
  </si>
  <si>
    <t>Hohlstein (Großalmeyerschloß) (1196m)</t>
  </si>
  <si>
    <t>Scheuereckberg (1193m)</t>
  </si>
  <si>
    <t>Kleiner Falkenstein (1190m)</t>
  </si>
  <si>
    <t>Huberriegel (1189m)</t>
  </si>
  <si>
    <t>Pamferfleck (1186m)</t>
  </si>
  <si>
    <t>Hängender Riegel (1183m)</t>
  </si>
  <si>
    <t>Knöchel (1181m)</t>
  </si>
  <si>
    <t>Schachtenhausriegerl (1168m)</t>
  </si>
  <si>
    <t>Haidel (1166m)</t>
  </si>
  <si>
    <t>Hintere Sulz (1163m)</t>
  </si>
  <si>
    <t>Hindenburgfelsen (1162m)</t>
  </si>
  <si>
    <t>Im G’ränk (1161m)</t>
  </si>
  <si>
    <t>Beerenkopf (1158m)</t>
  </si>
  <si>
    <t>Ödriegel (1156m)</t>
  </si>
  <si>
    <t>Höllbachriegel (1154m)</t>
  </si>
  <si>
    <t>Waldhäuserriegel (1151m)</t>
  </si>
  <si>
    <t>Sesselplatz (1151m)</t>
  </si>
  <si>
    <t>Hochschachten (Fels) (1150m)</t>
  </si>
  <si>
    <t>Felsenkanzel (1150m)</t>
  </si>
  <si>
    <t>Sulzberg (1146m)</t>
  </si>
  <si>
    <t>Reischfleckhänge (1146m)</t>
  </si>
  <si>
    <t>Schwarzbachriegel (1145m)</t>
  </si>
  <si>
    <t>Gahhörnel (Höhe) (1144m)</t>
  </si>
  <si>
    <t>Waldwiesmarterl (1139m)</t>
  </si>
  <si>
    <t>Maxfelsen (1138m)</t>
  </si>
  <si>
    <t>Kleinalmeyerschloß (1137m)</t>
  </si>
  <si>
    <t>Neuwelter Riegel (1135m)</t>
  </si>
  <si>
    <t>Hochstein (Arber) (1134m)</t>
  </si>
  <si>
    <t>Großer Riedelstein (1132m)</t>
  </si>
  <si>
    <t>Steinkopf (Rachel) (1131m)</t>
  </si>
  <si>
    <t>Wagnerspitze (1125m)</t>
  </si>
  <si>
    <t>Buchmühlkopf (1122m)</t>
  </si>
  <si>
    <t>Einödriegel (1121m)</t>
  </si>
  <si>
    <t>Breitenauriegel (1116m)</t>
  </si>
  <si>
    <t>Sperrbrühl (1115m)</t>
  </si>
  <si>
    <t>Hochsteiner Höhe (1111m)</t>
  </si>
  <si>
    <t>Weißer Riegel (1108m)</t>
  </si>
  <si>
    <t>Hahnenriegel (1108m)</t>
  </si>
  <si>
    <t>Guglhupf (1108m)</t>
  </si>
  <si>
    <t>Duschlberg (1108m)</t>
  </si>
  <si>
    <t>Helmwald (1104m)</t>
  </si>
  <si>
    <t>Dreihüttenriegel (1103m)</t>
  </si>
  <si>
    <t>Weberberg (1101m)</t>
  </si>
  <si>
    <t>Jägerhübel (1101m)</t>
  </si>
  <si>
    <t>Alzenberg (1100m)</t>
  </si>
  <si>
    <t>Holzschuhriegel (1099m)</t>
  </si>
  <si>
    <t>Geißkopf (1097m)</t>
  </si>
  <si>
    <t>Hirschenstein (1095m)</t>
  </si>
  <si>
    <t>Wiesfleckriegel (1093m)</t>
  </si>
  <si>
    <t>Dreitannenriegel (1090m)</t>
  </si>
  <si>
    <t>Kiesberg (1087m)</t>
  </si>
  <si>
    <t>Bärenriegel (Arber) (1087m)</t>
  </si>
  <si>
    <t>Am Ruckel (1083m)</t>
  </si>
  <si>
    <t>Sandberg (1082m)</t>
  </si>
  <si>
    <t>Hochstätter (1081m)</t>
  </si>
  <si>
    <t>Mühlriegel (1080m)</t>
  </si>
  <si>
    <t>Schönberg (1076m)</t>
  </si>
  <si>
    <t>Eckstein (1073m)</t>
  </si>
  <si>
    <t>Zwieseleck (1072m)</t>
  </si>
  <si>
    <t>Wistlberg (1072m)</t>
  </si>
  <si>
    <t>Strickberg (1068m)</t>
  </si>
  <si>
    <t>Finsterauer Filz (1065m)</t>
  </si>
  <si>
    <t>Ederplattn (1065m)</t>
  </si>
  <si>
    <t>Scheuereckriegel (1064m)</t>
  </si>
  <si>
    <t>Schwarzkopf (1060m)</t>
  </si>
  <si>
    <t>Luchsstein (1060m)</t>
  </si>
  <si>
    <t>Eisnerhänge (1060m)</t>
  </si>
  <si>
    <t>Adamberg (1060m)</t>
  </si>
  <si>
    <t>Filzriegel (1059m)</t>
  </si>
  <si>
    <t>Spitzberg (Kl. Arbersee) (1058m)</t>
  </si>
  <si>
    <t>Großer Lichtenberg (1058m)</t>
  </si>
  <si>
    <t>Hochplattel (1057m)</t>
  </si>
  <si>
    <t>Knogl (1056m)</t>
  </si>
  <si>
    <t>Plattenriegel (1055m)</t>
  </si>
  <si>
    <t>Lohberger Steindl (Aussichtsfelden Osser) (1054m)</t>
  </si>
  <si>
    <t>Kälberbuckel (1054m)</t>
  </si>
  <si>
    <t>Steinkopf (Almberg) (1052m)</t>
  </si>
  <si>
    <t>Rauher Kulm (1050m)</t>
  </si>
  <si>
    <t>Rote Höhe (1049m)</t>
  </si>
  <si>
    <t>Hindenburgkanzel (1049m)</t>
  </si>
  <si>
    <t>Hackelberg (1049m)</t>
  </si>
  <si>
    <t>Pröller (1048m)</t>
  </si>
  <si>
    <t>Klausenstein (1047m)</t>
  </si>
  <si>
    <t>Haibühler Spitz (1047m)</t>
  </si>
  <si>
    <t>Blaslauruck (1045m)</t>
  </si>
  <si>
    <t>Steinbühler Gesenke (1044m)</t>
  </si>
  <si>
    <t>Spitzenberg (Höllengsteinet) (1044m)</t>
  </si>
  <si>
    <t>Reifenspitz (1044m)</t>
  </si>
  <si>
    <t>Geißriegel (1043m)</t>
  </si>
  <si>
    <t>Brenntgupf (1043m)</t>
  </si>
  <si>
    <t>Tausender (1042m)</t>
  </si>
  <si>
    <t>Rollmannsberg (1042m)</t>
  </si>
  <si>
    <t>Rauchröhren (Hoher Stein) (1042m)</t>
  </si>
  <si>
    <t>Kleiner Riedelstein (1042m)</t>
  </si>
  <si>
    <t>Eschenberg (1042m)</t>
  </si>
  <si>
    <t>Almberg (1042m)</t>
  </si>
  <si>
    <t>Hirschberg (1039m)</t>
  </si>
  <si>
    <t>Steinberg (Frauenberger Wald) (1038m)</t>
  </si>
  <si>
    <t>Kopfriegel (1036m)</t>
  </si>
  <si>
    <t>Steinberg (Philipsreuth) (1035m)</t>
  </si>
  <si>
    <t>Streuberg (1034m)</t>
  </si>
  <si>
    <t>Spitzigstein (1034m)</t>
  </si>
  <si>
    <t>Mittagsstein (1034m)</t>
  </si>
  <si>
    <t>Eibenberg (1028m)</t>
  </si>
  <si>
    <t>Reuten (1027m)</t>
  </si>
  <si>
    <t>Im Aussatz (bei Filzriegel Arber) (1026m)</t>
  </si>
  <si>
    <t>Neuschlag (1025m)</t>
  </si>
  <si>
    <t>Hochberg (1025m)</t>
  </si>
  <si>
    <t>Predigtstuhl (1024m)</t>
  </si>
  <si>
    <t>Lichtenberg (1024m)</t>
  </si>
  <si>
    <t>Spitzenberg (Frauenberger Wald) (1023m)</t>
  </si>
  <si>
    <t>Obere Steinwand (1023m)</t>
  </si>
  <si>
    <t>Schönbuchetfelsen (Grandelberg) (1022m)</t>
  </si>
  <si>
    <t>Klosterstein am Vogelsang (1022m)</t>
  </si>
  <si>
    <t>Wolfsriegel (1020m)</t>
  </si>
  <si>
    <t>Ahornriegel (Gr. Falkenstein) (1020m)</t>
  </si>
  <si>
    <t>Geißberg (1018m)</t>
  </si>
  <si>
    <t>Hinterer Riegel (1017m)</t>
  </si>
  <si>
    <t>Emairiegel (1017m)</t>
  </si>
  <si>
    <t>Bärenriegel (Hoher Bogen) (1017m)</t>
  </si>
  <si>
    <t>Bocksruck (1016m)</t>
  </si>
  <si>
    <t>Stubenriegel (1015m)</t>
  </si>
  <si>
    <t>Hörndl (1015m)</t>
  </si>
  <si>
    <t>Steinriegel (1013m)</t>
  </si>
  <si>
    <t>Kleine Kanzel (1011m)</t>
  </si>
  <si>
    <t>Brotjacklriegel (1010m)</t>
  </si>
  <si>
    <t>Schneiderberg (1004m)</t>
  </si>
  <si>
    <t>Hochschachtenriegel (1002m)</t>
  </si>
  <si>
    <t>Große Kanzel (1002m)</t>
  </si>
  <si>
    <t>Riedberg (1001m)</t>
  </si>
  <si>
    <t>Kleiner Lusen (1000m)</t>
  </si>
  <si>
    <t>Schwarzriegel (1079m)                       Hoher Bogen</t>
  </si>
  <si>
    <t>auf Zugangsbeschränkungen achten ! ! !</t>
  </si>
  <si>
    <t>Cinque Torre</t>
  </si>
  <si>
    <t>Kl. Lagazuoi</t>
  </si>
  <si>
    <t>Rif. Scotoni</t>
  </si>
  <si>
    <t>Antje,Heidi, Rainer</t>
  </si>
  <si>
    <t>Lagazuoi, kleiner</t>
  </si>
  <si>
    <t>01.03.</t>
  </si>
  <si>
    <t xml:space="preserve">Isolde, Heidi      </t>
  </si>
  <si>
    <t>Lagazuoi kl.</t>
  </si>
  <si>
    <t>Scotonihütte (italienisch Rifugio Scotoni, ladinisch Ütia Scotoni)</t>
  </si>
  <si>
    <t>Alpe-Reitbichl-Hütte</t>
  </si>
  <si>
    <t>Aste Reitbichl</t>
  </si>
  <si>
    <t>27.-28.03.</t>
  </si>
  <si>
    <t>06.04.</t>
  </si>
  <si>
    <t>Sommersonnwend</t>
  </si>
  <si>
    <t>Finsterauer Lusen-Steig</t>
  </si>
  <si>
    <t>Hexenpfad</t>
  </si>
  <si>
    <t>musik. Wanderung</t>
  </si>
  <si>
    <t>Staffelberg</t>
  </si>
  <si>
    <t>Armentarola</t>
  </si>
  <si>
    <t>Marietta Uhden</t>
  </si>
  <si>
    <t>Spelunca-Schlucht</t>
  </si>
  <si>
    <t>Calanche</t>
  </si>
  <si>
    <t>Chateau fort</t>
  </si>
  <si>
    <t>Calanche / Chateau</t>
  </si>
  <si>
    <t>Capo Rosso</t>
  </si>
  <si>
    <t>Ota</t>
  </si>
  <si>
    <t>Girolata</t>
  </si>
  <si>
    <t>Spelunca-Schlucht (teilw.)</t>
  </si>
  <si>
    <t>Maultierweg (teilweise)</t>
  </si>
  <si>
    <t>vom Col de la Croix</t>
  </si>
  <si>
    <t xml:space="preserve">Wetterkreuz </t>
  </si>
  <si>
    <t>Florian, Felix, Horst, Tobias</t>
  </si>
  <si>
    <t>Schachtenhaus</t>
  </si>
  <si>
    <t>Schachtenhaus (Scheuereckberg)</t>
  </si>
  <si>
    <t>Isolde, Alwine, Barbara, Bärbel, Doris, Evi, Isabella, Christine, Vroni, Gabriela</t>
  </si>
  <si>
    <t>Katzentour</t>
  </si>
  <si>
    <t>Heavy Mädl Tour</t>
  </si>
  <si>
    <t>Spielerfrauen</t>
  </si>
  <si>
    <t>Rossschwemme</t>
  </si>
  <si>
    <t>03.07.</t>
  </si>
  <si>
    <t>Rossschwemme (Rundwanderung)</t>
  </si>
  <si>
    <t>Bleckwand/-fenster</t>
  </si>
  <si>
    <t>Bleckwand / -fenster  (1541 / 1516)</t>
  </si>
  <si>
    <t>16.07.</t>
  </si>
  <si>
    <t>31.07.</t>
  </si>
  <si>
    <t>Mordau-Alm</t>
  </si>
  <si>
    <t>Isolde, Eva</t>
  </si>
  <si>
    <t>Ecker Riegel (beim Riedelstein)</t>
  </si>
  <si>
    <t>Riedelstein / Osterfelderkopf</t>
  </si>
  <si>
    <t>Ecker Riegel</t>
  </si>
  <si>
    <t>Riedelstein, Kleiner</t>
  </si>
  <si>
    <t>Riedelstein, Gr. (1132) / Kl. (1042) / Ecker Riegel (1038)</t>
  </si>
  <si>
    <t>gläsernes Kreuz</t>
  </si>
  <si>
    <t>Wagensonnenriegel</t>
  </si>
  <si>
    <t>Schwarzenberg</t>
  </si>
  <si>
    <t>Karwendelspitze, Westliche</t>
  </si>
  <si>
    <t>Bornstein</t>
  </si>
  <si>
    <t>Isolde, Vroni</t>
  </si>
  <si>
    <t>26.-27.08.</t>
  </si>
  <si>
    <t>Isolde, Claudia, Brigitte, Gisela, Tom, Helmut</t>
  </si>
  <si>
    <t>Kanzel, Gr. /1002) / Kl. (1011)</t>
  </si>
  <si>
    <t>Kanzel, Gr.</t>
  </si>
  <si>
    <t>Kanzel, Kl.</t>
  </si>
  <si>
    <t>Hochgfeichtenstein (1260) / Sulzriegel (1257)</t>
  </si>
  <si>
    <t>Allalinhorn / Gr. / Kl. Kanzel</t>
  </si>
  <si>
    <t>Bishorn / Sulzriegel</t>
  </si>
  <si>
    <t>Allalinhorn</t>
  </si>
  <si>
    <t>Isolde, Vroni, Herbert</t>
  </si>
  <si>
    <t>05.-07.09.</t>
  </si>
  <si>
    <t>Kleines Kienbergl</t>
  </si>
  <si>
    <t>Kienbergl, Kleines</t>
  </si>
  <si>
    <t>Rauher Kulm</t>
  </si>
  <si>
    <t>Rauher Kulm (1050) / Klausenstein (1048) / Burgstein (833)</t>
  </si>
  <si>
    <t>Burgstein</t>
  </si>
  <si>
    <t>Klausenstein</t>
  </si>
  <si>
    <t>Nusslberg</t>
  </si>
  <si>
    <t>Ahornriegel (1050m)                           Hoher Bogen</t>
  </si>
  <si>
    <t>Zwieslerwaldhaus</t>
  </si>
  <si>
    <t>Hochzellberg</t>
  </si>
  <si>
    <t>Hochzell-Hütte</t>
  </si>
  <si>
    <t>Ackerlhütte / Schleierfälle</t>
  </si>
  <si>
    <t>Arberkirchweih</t>
  </si>
  <si>
    <t>vorletzter Sonntag im August</t>
  </si>
  <si>
    <t>7 Sumits</t>
  </si>
  <si>
    <t>7 Sumits / Egesengrat / Fernau-Klstg.</t>
  </si>
  <si>
    <t>7 Sumits / Elfer-Klstg.</t>
  </si>
  <si>
    <t>7 Sumits / Ilmspitz-Klstg.</t>
  </si>
  <si>
    <t xml:space="preserve">- - </t>
  </si>
  <si>
    <t>Zwiesler-WH</t>
  </si>
  <si>
    <t>Seeriegel, Kl.</t>
  </si>
  <si>
    <t>Arber Gr. / Seeriegel Kl.</t>
  </si>
  <si>
    <t>Arber / Seeriegel</t>
  </si>
  <si>
    <t>Arber Gr.</t>
  </si>
  <si>
    <t>Isolde + DAV Passau</t>
  </si>
  <si>
    <t>Teufelstisch</t>
  </si>
  <si>
    <t>Isolde, Doris, Horst, Gisela, Sina, Antje, Rainer, Christine, Volker</t>
  </si>
  <si>
    <t>Isolde, Doris, Horst, Gisela, Sina, Antje, Rainer, Christine</t>
  </si>
  <si>
    <t>Gipfel ist nicht zugänglich!</t>
  </si>
  <si>
    <t>Ahornriegel (Hoher Bogen) (1050m)</t>
  </si>
  <si>
    <t>Zugänglich nur zwischen 15.7. bis 15.11.!</t>
  </si>
  <si>
    <t>Dreisessel (1312m)</t>
  </si>
  <si>
    <t>Ecker Riegel (1073m)</t>
  </si>
  <si>
    <t>Enzianriegel (1285m)</t>
  </si>
  <si>
    <t>Lohberger Steindl (Aussichtsfelden Ossser) (1054m)</t>
  </si>
  <si>
    <t>Schwarzriegel (1079m)</t>
  </si>
  <si>
    <t>Enzianriegel (1285)</t>
  </si>
  <si>
    <t>Dreisessel (1312)</t>
  </si>
  <si>
    <t>Kl. Arber</t>
  </si>
  <si>
    <t>"Chamer-Hütten-Hatsch"</t>
  </si>
  <si>
    <t>Chamer Hütte</t>
  </si>
  <si>
    <t>Aste Reitbihel</t>
  </si>
  <si>
    <t>Schneeschuhtouren BW</t>
  </si>
  <si>
    <t>Senioren Aldersbach</t>
  </si>
  <si>
    <t>Klstg. Bad Ischl</t>
  </si>
  <si>
    <t>Berg-M Osser 11:00</t>
  </si>
  <si>
    <t>Isolde, Florian, Doris, Horst, Tom N.</t>
  </si>
  <si>
    <t>Wandbergkreuz</t>
  </si>
  <si>
    <t>Wandbergkreuz (1435)</t>
  </si>
  <si>
    <t>10.02.</t>
  </si>
  <si>
    <t>Am Ziel deiner Wünsche wirst du jedenfalls eins vermissen: dein Wandern zum Ziel.</t>
  </si>
  <si>
    <t>Marie von Ebner-Eschenbach</t>
  </si>
  <si>
    <t>Isolde, Claudia, Tom    + DAVS Vilshofen</t>
  </si>
  <si>
    <t>28.-29.02.</t>
  </si>
  <si>
    <t>Donausteig</t>
  </si>
  <si>
    <t>03.03.</t>
  </si>
  <si>
    <t>Donausteig zw. Jochenstein und Engelhartszell</t>
  </si>
  <si>
    <t>7-Brückl-Weg</t>
  </si>
  <si>
    <t>01.04.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</si>
</sst>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dd/mm/yy;@"/>
    <numFmt numFmtId="166" formatCode="h:mm;@"/>
  </numFmts>
  <fonts count="136" x14ac:knownFonts="1">
    <font>
      <sz val="10"/>
      <name val="MS Sans Serif"/>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0"/>
      <color indexed="57"/>
      <name val="Arial"/>
      <family val="2"/>
    </font>
    <font>
      <sz val="10"/>
      <color indexed="62"/>
      <name val="Arial"/>
      <family val="2"/>
    </font>
    <font>
      <sz val="10"/>
      <color indexed="10"/>
      <name val="Arial"/>
      <family val="2"/>
    </font>
    <font>
      <sz val="8"/>
      <name val="Arial"/>
      <family val="2"/>
    </font>
    <font>
      <sz val="12"/>
      <name val="Umbrella"/>
      <family val="2"/>
    </font>
    <font>
      <sz val="12"/>
      <name val="Arial"/>
      <family val="2"/>
    </font>
    <font>
      <sz val="16"/>
      <name val="Umbrella"/>
      <family val="2"/>
    </font>
    <font>
      <b/>
      <sz val="12"/>
      <name val="MS Sans Serif"/>
      <family val="2"/>
    </font>
    <font>
      <sz val="10"/>
      <color indexed="9"/>
      <name val="MS Sans Serif"/>
      <family val="2"/>
    </font>
    <font>
      <sz val="8"/>
      <name val="MS Sans Serif"/>
      <family val="2"/>
    </font>
    <font>
      <b/>
      <sz val="10"/>
      <name val="MS Sans Serif"/>
      <family val="2"/>
    </font>
    <font>
      <sz val="10"/>
      <color indexed="81"/>
      <name val="Tahoma"/>
      <family val="2"/>
    </font>
    <font>
      <b/>
      <sz val="10"/>
      <color indexed="57"/>
      <name val="Tahoma"/>
      <family val="2"/>
    </font>
    <font>
      <b/>
      <sz val="10"/>
      <color indexed="81"/>
      <name val="Tahoma"/>
      <family val="2"/>
    </font>
    <font>
      <b/>
      <sz val="14"/>
      <color indexed="12"/>
      <name val="Tahoma"/>
      <family val="2"/>
    </font>
    <font>
      <b/>
      <sz val="14"/>
      <color indexed="10"/>
      <name val="Tahoma"/>
      <family val="2"/>
    </font>
    <font>
      <b/>
      <sz val="14"/>
      <color indexed="57"/>
      <name val="Tahoma"/>
      <family val="2"/>
    </font>
    <font>
      <b/>
      <sz val="14"/>
      <color indexed="81"/>
      <name val="Tahoma"/>
      <family val="2"/>
    </font>
    <font>
      <b/>
      <sz val="10"/>
      <color indexed="10"/>
      <name val="Arial"/>
      <family val="2"/>
    </font>
    <font>
      <b/>
      <sz val="12"/>
      <color indexed="57"/>
      <name val="Arial Narrow"/>
      <family val="2"/>
    </font>
    <font>
      <b/>
      <sz val="14"/>
      <color indexed="53"/>
      <name val="Tahoma"/>
      <family val="2"/>
    </font>
    <font>
      <b/>
      <sz val="14"/>
      <color indexed="14"/>
      <name val="Tahoma"/>
      <family val="2"/>
    </font>
    <font>
      <b/>
      <sz val="10"/>
      <color indexed="14"/>
      <name val="Arial"/>
      <family val="2"/>
    </font>
    <font>
      <b/>
      <sz val="10"/>
      <name val="Arial Narrow"/>
      <family val="2"/>
    </font>
    <font>
      <b/>
      <sz val="12"/>
      <color indexed="53"/>
      <name val="Arial Narrow"/>
      <family val="2"/>
    </font>
    <font>
      <sz val="10"/>
      <color indexed="53"/>
      <name val="Arial"/>
      <family val="2"/>
    </font>
    <font>
      <b/>
      <sz val="12"/>
      <color indexed="57"/>
      <name val="Wingdings"/>
      <charset val="2"/>
    </font>
    <font>
      <b/>
      <sz val="16"/>
      <color indexed="15"/>
      <name val="Tahoma"/>
      <family val="2"/>
    </font>
    <font>
      <b/>
      <sz val="10"/>
      <color indexed="15"/>
      <name val="Arial"/>
      <family val="2"/>
    </font>
    <font>
      <sz val="8"/>
      <name val="Arial Narrow"/>
      <family val="2"/>
    </font>
    <font>
      <b/>
      <sz val="8"/>
      <name val="Arial Narrow"/>
      <family val="2"/>
    </font>
    <font>
      <b/>
      <sz val="18"/>
      <color indexed="47"/>
      <name val="Arial"/>
      <family val="2"/>
    </font>
    <font>
      <b/>
      <sz val="10"/>
      <color indexed="47"/>
      <name val="Arial"/>
      <family val="2"/>
    </font>
    <font>
      <sz val="10"/>
      <color indexed="17"/>
      <name val="Arial"/>
      <family val="2"/>
    </font>
    <font>
      <b/>
      <sz val="10"/>
      <color indexed="17"/>
      <name val="Arial"/>
      <family val="2"/>
    </font>
    <font>
      <sz val="10"/>
      <color indexed="16"/>
      <name val="Arial"/>
      <family val="2"/>
    </font>
    <font>
      <b/>
      <sz val="10"/>
      <color indexed="16"/>
      <name val="Arial"/>
      <family val="2"/>
    </font>
    <font>
      <b/>
      <sz val="12"/>
      <name val="Wingdings"/>
      <charset val="2"/>
    </font>
    <font>
      <sz val="14"/>
      <name val="Arial"/>
      <family val="2"/>
    </font>
    <font>
      <b/>
      <sz val="14"/>
      <color indexed="62"/>
      <name val="Arial"/>
      <family val="2"/>
    </font>
    <font>
      <b/>
      <sz val="10"/>
      <color indexed="10"/>
      <name val="Arial Narrow"/>
      <family val="2"/>
    </font>
    <font>
      <b/>
      <sz val="14"/>
      <color indexed="41"/>
      <name val="Arial"/>
      <family val="2"/>
    </font>
    <font>
      <b/>
      <sz val="14"/>
      <color indexed="13"/>
      <name val="Arial"/>
      <family val="2"/>
    </font>
    <font>
      <b/>
      <sz val="14"/>
      <color indexed="13"/>
      <name val="Arial Narrow"/>
      <family val="2"/>
    </font>
    <font>
      <b/>
      <sz val="12"/>
      <color indexed="14"/>
      <name val="Arial Narrow"/>
      <family val="2"/>
    </font>
    <font>
      <b/>
      <sz val="10"/>
      <color indexed="14"/>
      <name val="Arial Narrow"/>
      <family val="2"/>
    </font>
    <font>
      <b/>
      <sz val="14"/>
      <color indexed="14"/>
      <name val="Arial Narrow"/>
      <family val="2"/>
    </font>
    <font>
      <b/>
      <sz val="12"/>
      <name val="Arial Narrow"/>
      <family val="2"/>
    </font>
    <font>
      <b/>
      <sz val="16"/>
      <color indexed="14"/>
      <name val="Arial Narrow"/>
      <family val="2"/>
    </font>
    <font>
      <b/>
      <sz val="12"/>
      <color indexed="10"/>
      <name val="Arial"/>
      <family val="2"/>
    </font>
    <font>
      <b/>
      <strike/>
      <sz val="10"/>
      <name val="Arial Narrow"/>
      <family val="2"/>
    </font>
    <font>
      <b/>
      <sz val="14"/>
      <color indexed="52"/>
      <name val="Arial"/>
      <family val="2"/>
    </font>
    <font>
      <b/>
      <sz val="12"/>
      <color indexed="62"/>
      <name val="Arial"/>
      <family val="2"/>
    </font>
    <font>
      <b/>
      <sz val="14"/>
      <color indexed="17"/>
      <name val="Arial Narrow"/>
      <family val="2"/>
    </font>
    <font>
      <b/>
      <sz val="14"/>
      <color indexed="16"/>
      <name val="Arial"/>
      <family val="2"/>
    </font>
    <font>
      <sz val="10"/>
      <color indexed="16"/>
      <name val="Arial"/>
      <family val="2"/>
    </font>
    <font>
      <b/>
      <sz val="14"/>
      <color indexed="10"/>
      <name val="Arial"/>
      <family val="2"/>
    </font>
    <font>
      <b/>
      <strike/>
      <sz val="10"/>
      <color indexed="10"/>
      <name val="Arial Narrow"/>
      <family val="2"/>
    </font>
    <font>
      <b/>
      <sz val="10"/>
      <color indexed="62"/>
      <name val="MS Sans Serif"/>
      <family val="2"/>
    </font>
    <font>
      <sz val="8"/>
      <color indexed="81"/>
      <name val="Tahoma"/>
      <family val="2"/>
    </font>
    <font>
      <b/>
      <sz val="8"/>
      <color indexed="81"/>
      <name val="Tahoma"/>
      <family val="2"/>
    </font>
    <font>
      <sz val="10"/>
      <color indexed="17"/>
      <name val="Arial"/>
      <family val="2"/>
    </font>
    <font>
      <b/>
      <sz val="14"/>
      <color indexed="41"/>
      <name val="Arial Narrow"/>
      <family val="2"/>
    </font>
    <font>
      <b/>
      <sz val="14"/>
      <color indexed="62"/>
      <name val="Arial Narrow"/>
      <family val="2"/>
    </font>
    <font>
      <sz val="14"/>
      <name val="Arial Narrow"/>
      <family val="2"/>
    </font>
    <font>
      <sz val="10"/>
      <name val="Arial Narrow"/>
      <family val="2"/>
    </font>
    <font>
      <b/>
      <sz val="12"/>
      <color indexed="10"/>
      <name val="Arial Narrow"/>
      <family val="2"/>
    </font>
    <font>
      <sz val="10"/>
      <name val="Wingdings"/>
      <charset val="2"/>
    </font>
    <font>
      <b/>
      <sz val="10"/>
      <name val="Wingdings"/>
      <charset val="2"/>
    </font>
    <font>
      <b/>
      <sz val="10"/>
      <color indexed="14"/>
      <name val="Wingdings"/>
      <charset val="2"/>
    </font>
    <font>
      <b/>
      <sz val="10"/>
      <color indexed="10"/>
      <name val="Wingdings"/>
      <charset val="2"/>
    </font>
    <font>
      <b/>
      <strike/>
      <sz val="10"/>
      <name val="Architecture"/>
      <family val="2"/>
    </font>
    <font>
      <b/>
      <sz val="10"/>
      <color rgb="FFFF0000"/>
      <name val="Arial Narrow"/>
      <family val="2"/>
    </font>
    <font>
      <b/>
      <sz val="10"/>
      <color rgb="FF0070C0"/>
      <name val="Arial Narrow"/>
      <family val="2"/>
    </font>
    <font>
      <b/>
      <strike/>
      <sz val="10"/>
      <color rgb="FF0070C0"/>
      <name val="Arial Narrow"/>
      <family val="2"/>
    </font>
    <font>
      <b/>
      <sz val="10"/>
      <color theme="3" tint="0.39997558519241921"/>
      <name val="Arial Narrow"/>
      <family val="2"/>
    </font>
    <font>
      <b/>
      <sz val="8"/>
      <color indexed="18"/>
      <name val="Tahoma"/>
      <family val="2"/>
    </font>
    <font>
      <b/>
      <sz val="8"/>
      <color indexed="12"/>
      <name val="Tahoma"/>
      <family val="2"/>
    </font>
    <font>
      <sz val="8"/>
      <color indexed="12"/>
      <name val="Tahoma"/>
      <family val="2"/>
    </font>
    <font>
      <b/>
      <sz val="12"/>
      <color theme="9" tint="-0.24994659260841701"/>
      <name val="Cambria"/>
      <family val="1"/>
    </font>
    <font>
      <sz val="10"/>
      <color theme="9" tint="-0.24994659260841701"/>
      <name val="Cambria"/>
      <family val="1"/>
    </font>
    <font>
      <b/>
      <strike/>
      <sz val="10"/>
      <color theme="3" tint="0.39997558519241921"/>
      <name val="Arial Narrow"/>
      <family val="2"/>
    </font>
    <font>
      <sz val="12"/>
      <name val="MS Sans Serif"/>
      <family val="2"/>
    </font>
    <font>
      <strike/>
      <sz val="12"/>
      <name val="MS Sans Serif"/>
      <family val="2"/>
    </font>
    <font>
      <b/>
      <sz val="10"/>
      <color theme="3"/>
      <name val="Arial Narrow"/>
      <family val="2"/>
    </font>
    <font>
      <b/>
      <sz val="10"/>
      <color rgb="FFFF0000"/>
      <name val="Arial"/>
      <family val="2"/>
    </font>
    <font>
      <b/>
      <strike/>
      <sz val="10"/>
      <color theme="3"/>
      <name val="Arial Narrow"/>
      <family val="2"/>
    </font>
    <font>
      <sz val="9"/>
      <color indexed="81"/>
      <name val="Tahoma"/>
      <family val="2"/>
    </font>
    <font>
      <b/>
      <sz val="9"/>
      <color indexed="81"/>
      <name val="Tahoma"/>
      <family val="2"/>
    </font>
    <font>
      <sz val="10"/>
      <name val="MS Sans Serif"/>
      <family val="2"/>
    </font>
    <font>
      <sz val="10"/>
      <color rgb="FF7030A0"/>
      <name val="Arial"/>
      <family val="2"/>
    </font>
    <font>
      <b/>
      <sz val="12"/>
      <color rgb="FFFFFF00"/>
      <name val="Arial Narrow"/>
      <family val="2"/>
    </font>
    <font>
      <b/>
      <strike/>
      <sz val="8"/>
      <name val="Arial Narrow"/>
      <family val="2"/>
    </font>
    <font>
      <sz val="8"/>
      <color rgb="FFFF0000"/>
      <name val="Arial"/>
      <family val="2"/>
    </font>
    <font>
      <sz val="10"/>
      <color theme="9" tint="-0.249977111117893"/>
      <name val="Arial"/>
      <family val="2"/>
    </font>
    <font>
      <sz val="10"/>
      <color rgb="FF00B050"/>
      <name val="Arial"/>
      <family val="2"/>
    </font>
    <font>
      <sz val="10"/>
      <color rgb="FF0070C0"/>
      <name val="Arial"/>
      <family val="2"/>
    </font>
    <font>
      <sz val="10"/>
      <color theme="8" tint="-0.249977111117893"/>
      <name val="Arial"/>
      <family val="2"/>
    </font>
    <font>
      <sz val="10"/>
      <color rgb="FFFF0000"/>
      <name val="Arial"/>
      <family val="2"/>
    </font>
    <font>
      <sz val="10"/>
      <color theme="2" tint="-0.499984740745262"/>
      <name val="Arial"/>
      <family val="2"/>
    </font>
    <font>
      <sz val="10"/>
      <color theme="4"/>
      <name val="Arial"/>
      <family val="2"/>
    </font>
    <font>
      <b/>
      <sz val="10"/>
      <color indexed="57"/>
      <name val="Wingdings"/>
      <charset val="2"/>
    </font>
    <font>
      <b/>
      <sz val="8"/>
      <color rgb="FF00B0F0"/>
      <name val="Arial Narrow"/>
      <family val="2"/>
    </font>
    <font>
      <b/>
      <sz val="8"/>
      <color rgb="FFFF0000"/>
      <name val="Arial Narrow"/>
      <family val="2"/>
    </font>
    <font>
      <b/>
      <strike/>
      <sz val="8"/>
      <color rgb="FF00B0F0"/>
      <name val="Arial Narrow"/>
      <family val="2"/>
    </font>
    <font>
      <b/>
      <sz val="28"/>
      <color rgb="FFFF0000"/>
      <name val="Arial Narrow"/>
      <family val="2"/>
    </font>
    <font>
      <sz val="14"/>
      <color theme="1"/>
      <name val="Calibri"/>
      <family val="2"/>
      <scheme val="minor"/>
    </font>
    <font>
      <b/>
      <sz val="14"/>
      <color theme="1"/>
      <name val="Calibri"/>
      <family val="2"/>
      <scheme val="minor"/>
    </font>
    <font>
      <sz val="10"/>
      <name val="MS Sans Serif"/>
    </font>
    <font>
      <strike/>
      <sz val="8"/>
      <name val="Arial Narrow"/>
      <family val="2"/>
    </font>
    <font>
      <b/>
      <sz val="14"/>
      <name val="MS Sans Serif"/>
    </font>
    <font>
      <sz val="24"/>
      <color rgb="FFFF0000"/>
      <name val="Arial Narrow"/>
      <family val="2"/>
    </font>
    <font>
      <b/>
      <sz val="14"/>
      <name val="Arial Narrow"/>
      <family val="2"/>
    </font>
    <font>
      <b/>
      <strike/>
      <sz val="10"/>
      <color rgb="FF008000"/>
      <name val="Arial"/>
      <family val="2"/>
    </font>
    <font>
      <b/>
      <strike/>
      <sz val="10"/>
      <color indexed="17"/>
      <name val="Arial"/>
      <family val="2"/>
    </font>
    <font>
      <b/>
      <sz val="10"/>
      <color rgb="FF008000"/>
      <name val="Arial"/>
      <family val="2"/>
    </font>
    <font>
      <strike/>
      <sz val="10"/>
      <name val="Arial Narrow"/>
      <family val="2"/>
    </font>
    <font>
      <sz val="18"/>
      <color rgb="FFFF0000"/>
      <name val="Calibri"/>
      <family val="2"/>
      <scheme val="minor"/>
    </font>
    <font>
      <b/>
      <sz val="14"/>
      <color rgb="FF00B050"/>
      <name val="Calibri"/>
      <family val="2"/>
      <scheme val="minor"/>
    </font>
    <font>
      <b/>
      <sz val="14"/>
      <color rgb="FF0070C0"/>
      <name val="Calibri"/>
      <family val="2"/>
      <scheme val="minor"/>
    </font>
    <font>
      <b/>
      <sz val="14"/>
      <color rgb="FF7030A0"/>
      <name val="Calibri"/>
      <family val="2"/>
      <scheme val="minor"/>
    </font>
    <font>
      <b/>
      <sz val="14"/>
      <color rgb="FFFF0000"/>
      <name val="Calibri"/>
      <family val="2"/>
      <scheme val="minor"/>
    </font>
    <font>
      <sz val="24"/>
      <color rgb="FFFF0000"/>
      <name val="Absolute"/>
    </font>
    <font>
      <b/>
      <sz val="10"/>
      <name val="MS Sans Serif"/>
    </font>
    <font>
      <u/>
      <sz val="10"/>
      <color theme="10"/>
      <name val="MS Sans Serif"/>
    </font>
    <font>
      <u/>
      <sz val="14"/>
      <color theme="10"/>
      <name val="MS Sans Serif"/>
    </font>
    <font>
      <sz val="14"/>
      <color rgb="FFFF0000"/>
      <name val="MS Sans Serif"/>
    </font>
    <font>
      <sz val="14"/>
      <name val="MS Sans Serif"/>
    </font>
    <font>
      <sz val="14"/>
      <color rgb="FF00B050"/>
      <name val="MS Sans Serif"/>
    </font>
  </fonts>
  <fills count="55">
    <fill>
      <patternFill patternType="none"/>
    </fill>
    <fill>
      <patternFill patternType="gray125"/>
    </fill>
    <fill>
      <patternFill patternType="solid">
        <fgColor indexed="49"/>
        <bgColor indexed="27"/>
      </patternFill>
    </fill>
    <fill>
      <patternFill patternType="solid">
        <fgColor indexed="27"/>
        <bgColor indexed="44"/>
      </patternFill>
    </fill>
    <fill>
      <patternFill patternType="solid">
        <fgColor indexed="26"/>
        <bgColor indexed="43"/>
      </patternFill>
    </fill>
    <fill>
      <patternFill patternType="solid">
        <fgColor indexed="43"/>
        <bgColor indexed="26"/>
      </patternFill>
    </fill>
    <fill>
      <patternFill patternType="solid">
        <fgColor indexed="42"/>
        <bgColor indexed="41"/>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12"/>
        <bgColor indexed="64"/>
      </patternFill>
    </fill>
    <fill>
      <patternFill patternType="solid">
        <fgColor indexed="10"/>
        <bgColor indexed="64"/>
      </patternFill>
    </fill>
    <fill>
      <patternFill patternType="solid">
        <fgColor indexed="41"/>
        <bgColor indexed="64"/>
      </patternFill>
    </fill>
    <fill>
      <patternFill patternType="solid">
        <fgColor indexed="60"/>
        <bgColor indexed="64"/>
      </patternFill>
    </fill>
    <fill>
      <patternFill patternType="solid">
        <fgColor indexed="60"/>
        <bgColor indexed="43"/>
      </patternFill>
    </fill>
    <fill>
      <patternFill patternType="solid">
        <fgColor indexed="47"/>
        <bgColor indexed="47"/>
      </patternFill>
    </fill>
    <fill>
      <patternFill patternType="solid">
        <fgColor indexed="46"/>
        <bgColor indexed="64"/>
      </patternFill>
    </fill>
    <fill>
      <patternFill patternType="solid">
        <fgColor indexed="42"/>
        <bgColor indexed="64"/>
      </patternFill>
    </fill>
    <fill>
      <patternFill patternType="solid">
        <fgColor indexed="42"/>
        <bgColor indexed="27"/>
      </patternFill>
    </fill>
    <fill>
      <patternFill patternType="solid">
        <fgColor indexed="11"/>
        <bgColor indexed="64"/>
      </patternFill>
    </fill>
    <fill>
      <patternFill patternType="solid">
        <fgColor indexed="11"/>
        <bgColor indexed="44"/>
      </patternFill>
    </fill>
    <fill>
      <patternFill patternType="solid">
        <fgColor indexed="41"/>
        <bgColor indexed="52"/>
      </patternFill>
    </fill>
    <fill>
      <patternFill patternType="solid">
        <fgColor indexed="49"/>
        <bgColor indexed="64"/>
      </patternFill>
    </fill>
    <fill>
      <patternFill patternType="solid">
        <fgColor indexed="49"/>
        <bgColor indexed="57"/>
      </patternFill>
    </fill>
    <fill>
      <patternFill patternType="solid">
        <fgColor indexed="62"/>
        <bgColor indexed="64"/>
      </patternFill>
    </fill>
    <fill>
      <patternFill patternType="solid">
        <fgColor indexed="31"/>
        <bgColor indexed="42"/>
      </patternFill>
    </fill>
    <fill>
      <patternFill patternType="lightUp">
        <fgColor indexed="8"/>
        <bgColor indexed="8"/>
      </patternFill>
    </fill>
    <fill>
      <patternFill patternType="solid">
        <fgColor indexed="8"/>
        <bgColor indexed="64"/>
      </patternFill>
    </fill>
    <fill>
      <patternFill patternType="gray125">
        <bgColor indexed="45"/>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1"/>
        <bgColor indexed="64"/>
      </patternFill>
    </fill>
    <fill>
      <patternFill patternType="solid">
        <fgColor theme="7" tint="0.79998168889431442"/>
        <bgColor indexed="64"/>
      </patternFill>
    </fill>
    <fill>
      <patternFill patternType="solid">
        <fgColor theme="8" tint="0.59999389629810485"/>
        <bgColor indexed="27"/>
      </patternFill>
    </fill>
    <fill>
      <patternFill patternType="solid">
        <fgColor rgb="FFFFCCFF"/>
        <bgColor indexed="47"/>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00"/>
        <bgColor indexed="64"/>
      </patternFill>
    </fill>
    <fill>
      <patternFill patternType="solid">
        <fgColor theme="4" tint="0.39997558519241921"/>
        <bgColor indexed="41"/>
      </patternFill>
    </fill>
    <fill>
      <patternFill patternType="solid">
        <fgColor theme="6" tint="0.39997558519241921"/>
        <bgColor indexed="15"/>
      </patternFill>
    </fill>
    <fill>
      <patternFill patternType="solid">
        <fgColor rgb="FF92D050"/>
        <bgColor indexed="41"/>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CCFF"/>
        <bgColor indexed="64"/>
      </patternFill>
    </fill>
    <fill>
      <patternFill patternType="solid">
        <fgColor theme="0" tint="-0.14999847407452621"/>
        <bgColor indexed="64"/>
      </patternFill>
    </fill>
  </fills>
  <borders count="144">
    <border>
      <left/>
      <right/>
      <top/>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right/>
      <top style="medium">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12"/>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medium">
        <color indexed="8"/>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8"/>
      </left>
      <right style="hair">
        <color indexed="8"/>
      </right>
      <top style="hair">
        <color indexed="8"/>
      </top>
      <bottom style="hair">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hair">
        <color indexed="8"/>
      </right>
      <top style="hair">
        <color indexed="8"/>
      </top>
      <bottom style="medium">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ck">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12"/>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12"/>
      </bottom>
      <diagonal/>
    </border>
    <border>
      <left/>
      <right style="hair">
        <color indexed="64"/>
      </right>
      <top style="hair">
        <color indexed="64"/>
      </top>
      <bottom style="medium">
        <color indexed="12"/>
      </bottom>
      <diagonal/>
    </border>
    <border>
      <left style="hair">
        <color indexed="64"/>
      </left>
      <right/>
      <top style="hair">
        <color indexed="64"/>
      </top>
      <bottom/>
      <diagonal/>
    </border>
    <border>
      <left style="thin">
        <color indexed="64"/>
      </left>
      <right style="thin">
        <color indexed="64"/>
      </right>
      <top/>
      <bottom/>
      <diagonal/>
    </border>
    <border>
      <left style="hair">
        <color indexed="8"/>
      </left>
      <right/>
      <top style="medium">
        <color indexed="8"/>
      </top>
      <bottom style="hair">
        <color indexed="8"/>
      </bottom>
      <diagonal/>
    </border>
    <border>
      <left style="hair">
        <color indexed="8"/>
      </left>
      <right/>
      <top style="hair">
        <color indexed="8"/>
      </top>
      <bottom style="hair">
        <color indexed="8"/>
      </bottom>
      <diagonal/>
    </border>
    <border>
      <left/>
      <right style="medium">
        <color indexed="64"/>
      </right>
      <top style="medium">
        <color indexed="64"/>
      </top>
      <bottom style="hair">
        <color indexed="8"/>
      </bottom>
      <diagonal/>
    </border>
    <border>
      <left/>
      <right style="medium">
        <color indexed="64"/>
      </right>
      <top style="hair">
        <color indexed="8"/>
      </top>
      <bottom style="hair">
        <color indexed="8"/>
      </bottom>
      <diagonal/>
    </border>
    <border>
      <left/>
      <right style="medium">
        <color indexed="64"/>
      </right>
      <top style="hair">
        <color indexed="8"/>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top/>
      <bottom style="medium">
        <color auto="1"/>
      </bottom>
      <diagonal/>
    </border>
    <border>
      <left style="hair">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style="hair">
        <color indexed="64"/>
      </bottom>
      <diagonal/>
    </border>
    <border>
      <left style="medium">
        <color indexed="64"/>
      </left>
      <right style="medium">
        <color indexed="64"/>
      </right>
      <top style="thick">
        <color indexed="64"/>
      </top>
      <bottom style="hair">
        <color indexed="64"/>
      </bottom>
      <diagonal/>
    </border>
    <border>
      <left style="medium">
        <color indexed="64"/>
      </left>
      <right style="thick">
        <color indexed="64"/>
      </right>
      <top style="thick">
        <color indexed="64"/>
      </top>
      <bottom style="hair">
        <color indexed="64"/>
      </bottom>
      <diagonal/>
    </border>
    <border>
      <left style="thick">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ck">
        <color indexed="64"/>
      </right>
      <top style="hair">
        <color indexed="64"/>
      </top>
      <bottom style="hair">
        <color indexed="64"/>
      </bottom>
      <diagonal/>
    </border>
    <border>
      <left style="medium">
        <color indexed="64"/>
      </left>
      <right style="medium">
        <color indexed="64"/>
      </right>
      <top/>
      <bottom/>
      <diagonal/>
    </border>
    <border>
      <left style="thick">
        <color indexed="64"/>
      </left>
      <right style="medium">
        <color indexed="64"/>
      </right>
      <top style="hair">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hair">
        <color indexed="64"/>
      </top>
      <bottom style="thick">
        <color indexed="64"/>
      </bottom>
      <diagonal/>
    </border>
    <border>
      <left style="medium">
        <color indexed="64"/>
      </left>
      <right style="thick">
        <color indexed="64"/>
      </right>
      <top style="hair">
        <color indexed="64"/>
      </top>
      <bottom style="thick">
        <color indexed="64"/>
      </bottom>
      <diagonal/>
    </border>
    <border>
      <left style="medium">
        <color indexed="64"/>
      </left>
      <right style="medium">
        <color indexed="64"/>
      </right>
      <top style="hair">
        <color indexed="64"/>
      </top>
      <bottom/>
      <diagonal/>
    </border>
    <border>
      <left style="thick">
        <color indexed="64"/>
      </left>
      <right/>
      <top style="thick">
        <color indexed="64"/>
      </top>
      <bottom style="hair">
        <color indexed="64"/>
      </bottom>
      <diagonal/>
    </border>
    <border>
      <left style="thick">
        <color indexed="64"/>
      </left>
      <right style="medium">
        <color indexed="64"/>
      </right>
      <top style="thick">
        <color indexed="64"/>
      </top>
      <bottom/>
      <diagonal/>
    </border>
    <border>
      <left/>
      <right/>
      <top style="medium">
        <color indexed="8"/>
      </top>
      <bottom/>
      <diagonal/>
    </border>
    <border>
      <left style="medium">
        <color indexed="8"/>
      </left>
      <right style="medium">
        <color indexed="8"/>
      </right>
      <top/>
      <bottom style="medium">
        <color indexed="8"/>
      </bottom>
      <diagonal/>
    </border>
    <border>
      <left style="thick">
        <color indexed="64"/>
      </left>
      <right/>
      <top style="hair">
        <color indexed="64"/>
      </top>
      <bottom style="medium">
        <color indexed="64"/>
      </bottom>
      <diagonal/>
    </border>
    <border>
      <left style="thick">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ck">
        <color indexed="64"/>
      </right>
      <top style="hair">
        <color indexed="64"/>
      </top>
      <bottom style="medium">
        <color indexed="64"/>
      </bottom>
      <diagonal/>
    </border>
    <border>
      <left style="thick">
        <color indexed="64"/>
      </left>
      <right/>
      <top style="medium">
        <color indexed="64"/>
      </top>
      <bottom style="hair">
        <color indexed="64"/>
      </bottom>
      <diagonal/>
    </border>
    <border>
      <left style="thick">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ck">
        <color indexed="64"/>
      </right>
      <top style="medium">
        <color indexed="64"/>
      </top>
      <bottom style="hair">
        <color indexed="64"/>
      </bottom>
      <diagonal/>
    </border>
    <border>
      <left style="thick">
        <color indexed="64"/>
      </left>
      <right style="thick">
        <color indexed="64"/>
      </right>
      <top style="hair">
        <color indexed="64"/>
      </top>
      <bottom style="medium">
        <color indexed="64"/>
      </bottom>
      <diagonal/>
    </border>
    <border>
      <left style="thick">
        <color indexed="64"/>
      </left>
      <right style="thick">
        <color indexed="64"/>
      </right>
      <top style="medium">
        <color indexed="64"/>
      </top>
      <bottom style="hair">
        <color indexed="64"/>
      </bottom>
      <diagonal/>
    </border>
    <border>
      <left style="thick">
        <color theme="1"/>
      </left>
      <right/>
      <top style="thick">
        <color theme="1"/>
      </top>
      <bottom style="hair">
        <color theme="1"/>
      </bottom>
      <diagonal/>
    </border>
    <border>
      <left style="thick">
        <color theme="1"/>
      </left>
      <right/>
      <top style="hair">
        <color theme="1"/>
      </top>
      <bottom style="hair">
        <color theme="1"/>
      </bottom>
      <diagonal/>
    </border>
    <border>
      <left style="thick">
        <color theme="1"/>
      </left>
      <right/>
      <top style="hair">
        <color theme="1"/>
      </top>
      <bottom style="thick">
        <color theme="1"/>
      </bottom>
      <diagonal/>
    </border>
    <border>
      <left style="medium">
        <color theme="1"/>
      </left>
      <right style="thick">
        <color theme="1"/>
      </right>
      <top style="thick">
        <color theme="1"/>
      </top>
      <bottom style="hair">
        <color theme="1"/>
      </bottom>
      <diagonal/>
    </border>
    <border>
      <left style="medium">
        <color theme="1"/>
      </left>
      <right style="medium">
        <color theme="1"/>
      </right>
      <top style="hair">
        <color theme="1"/>
      </top>
      <bottom style="hair">
        <color theme="1"/>
      </bottom>
      <diagonal/>
    </border>
    <border>
      <left style="medium">
        <color theme="1"/>
      </left>
      <right style="thick">
        <color theme="1"/>
      </right>
      <top style="hair">
        <color theme="1"/>
      </top>
      <bottom style="hair">
        <color theme="1"/>
      </bottom>
      <diagonal/>
    </border>
    <border>
      <left style="medium">
        <color theme="1"/>
      </left>
      <right style="medium">
        <color theme="1"/>
      </right>
      <top style="hair">
        <color theme="1"/>
      </top>
      <bottom style="thick">
        <color theme="1"/>
      </bottom>
      <diagonal/>
    </border>
    <border>
      <left style="medium">
        <color theme="1"/>
      </left>
      <right style="thick">
        <color theme="1"/>
      </right>
      <top style="hair">
        <color theme="1"/>
      </top>
      <bottom style="thick">
        <color theme="1"/>
      </bottom>
      <diagonal/>
    </border>
    <border>
      <left style="thick">
        <color theme="1"/>
      </left>
      <right/>
      <top style="hair">
        <color theme="1"/>
      </top>
      <bottom/>
      <diagonal/>
    </border>
    <border>
      <left style="medium">
        <color theme="1"/>
      </left>
      <right style="medium">
        <color theme="1"/>
      </right>
      <top style="hair">
        <color theme="1"/>
      </top>
      <bottom/>
      <diagonal/>
    </border>
    <border>
      <left style="medium">
        <color theme="1"/>
      </left>
      <right style="thick">
        <color theme="1"/>
      </right>
      <top style="hair">
        <color theme="1"/>
      </top>
      <bottom/>
      <diagonal/>
    </border>
    <border>
      <left style="thick">
        <color theme="1"/>
      </left>
      <right/>
      <top style="medium">
        <color theme="1"/>
      </top>
      <bottom style="hair">
        <color theme="1"/>
      </bottom>
      <diagonal/>
    </border>
    <border>
      <left style="medium">
        <color theme="1"/>
      </left>
      <right style="medium">
        <color theme="1"/>
      </right>
      <top style="medium">
        <color theme="1"/>
      </top>
      <bottom style="hair">
        <color theme="1"/>
      </bottom>
      <diagonal/>
    </border>
    <border>
      <left style="medium">
        <color theme="1"/>
      </left>
      <right style="thick">
        <color theme="1"/>
      </right>
      <top style="medium">
        <color theme="1"/>
      </top>
      <bottom style="hair">
        <color theme="1"/>
      </bottom>
      <diagonal/>
    </border>
    <border>
      <left style="medium">
        <color theme="1"/>
      </left>
      <right style="medium">
        <color theme="1"/>
      </right>
      <top style="thick">
        <color theme="1"/>
      </top>
      <bottom/>
      <diagonal/>
    </border>
    <border>
      <left style="hair">
        <color indexed="64"/>
      </left>
      <right style="hair">
        <color indexed="64"/>
      </right>
      <top style="medium">
        <color indexed="64"/>
      </top>
      <bottom style="hair">
        <color indexed="64"/>
      </bottom>
      <diagonal/>
    </border>
    <border>
      <left style="hair">
        <color theme="1"/>
      </left>
      <right style="hair">
        <color theme="1"/>
      </right>
      <top style="hair">
        <color theme="1"/>
      </top>
      <bottom style="hair">
        <color theme="1"/>
      </bottom>
      <diagonal/>
    </border>
    <border>
      <left/>
      <right style="thick">
        <color theme="1"/>
      </right>
      <top style="hair">
        <color theme="1"/>
      </top>
      <bottom style="hair">
        <color theme="1"/>
      </bottom>
      <diagonal/>
    </border>
    <border>
      <left/>
      <right style="thick">
        <color theme="1"/>
      </right>
      <top style="hair">
        <color theme="1"/>
      </top>
      <bottom/>
      <diagonal/>
    </border>
    <border>
      <left/>
      <right style="thick">
        <color theme="1"/>
      </right>
      <top style="medium">
        <color theme="1"/>
      </top>
      <bottom style="hair">
        <color theme="1"/>
      </bottom>
      <diagonal/>
    </border>
    <border>
      <left/>
      <right style="thick">
        <color theme="1"/>
      </right>
      <top style="hair">
        <color theme="1"/>
      </top>
      <bottom style="thick">
        <color theme="1"/>
      </bottom>
      <diagonal/>
    </border>
    <border>
      <left style="hair">
        <color theme="1"/>
      </left>
      <right style="hair">
        <color theme="1"/>
      </right>
      <top style="medium">
        <color theme="1"/>
      </top>
      <bottom style="hair">
        <color theme="1"/>
      </bottom>
      <diagonal/>
    </border>
    <border>
      <left style="hair">
        <color theme="1"/>
      </left>
      <right style="hair">
        <color theme="1"/>
      </right>
      <top style="hair">
        <color theme="1"/>
      </top>
      <bottom/>
      <diagonal/>
    </border>
    <border>
      <left style="hair">
        <color theme="1"/>
      </left>
      <right style="hair">
        <color theme="1"/>
      </right>
      <top style="thick">
        <color theme="1"/>
      </top>
      <bottom style="hair">
        <color theme="1"/>
      </bottom>
      <diagonal/>
    </border>
    <border>
      <left style="hair">
        <color theme="1"/>
      </left>
      <right style="hair">
        <color theme="1"/>
      </right>
      <top style="hair">
        <color theme="1"/>
      </top>
      <bottom style="medium">
        <color theme="1"/>
      </bottom>
      <diagonal/>
    </border>
    <border>
      <left style="hair">
        <color theme="1"/>
      </left>
      <right style="thin">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thin">
        <color theme="1"/>
      </right>
      <top style="hair">
        <color theme="1"/>
      </top>
      <bottom/>
      <diagonal/>
    </border>
    <border>
      <left style="thin">
        <color theme="1"/>
      </left>
      <right style="thin">
        <color theme="1"/>
      </right>
      <top style="hair">
        <color theme="1"/>
      </top>
      <bottom/>
      <diagonal/>
    </border>
    <border>
      <left style="thin">
        <color theme="1"/>
      </left>
      <right style="hair">
        <color theme="1"/>
      </right>
      <top style="hair">
        <color theme="1"/>
      </top>
      <bottom/>
      <diagonal/>
    </border>
    <border>
      <left style="hair">
        <color theme="1"/>
      </left>
      <right style="thin">
        <color theme="1"/>
      </right>
      <top style="hair">
        <color theme="1"/>
      </top>
      <bottom style="thick">
        <color theme="1"/>
      </bottom>
      <diagonal/>
    </border>
    <border>
      <left style="thin">
        <color theme="1"/>
      </left>
      <right style="thin">
        <color theme="1"/>
      </right>
      <top style="hair">
        <color theme="1"/>
      </top>
      <bottom style="thick">
        <color theme="1"/>
      </bottom>
      <diagonal/>
    </border>
    <border>
      <left style="thin">
        <color theme="1"/>
      </left>
      <right style="hair">
        <color theme="1"/>
      </right>
      <top style="hair">
        <color theme="1"/>
      </top>
      <bottom style="thick">
        <color theme="1"/>
      </bottom>
      <diagonal/>
    </border>
    <border>
      <left style="hair">
        <color theme="1"/>
      </left>
      <right style="thin">
        <color theme="1"/>
      </right>
      <top style="thick">
        <color theme="1"/>
      </top>
      <bottom style="hair">
        <color theme="1"/>
      </bottom>
      <diagonal/>
    </border>
    <border>
      <left style="thin">
        <color theme="1"/>
      </left>
      <right style="thin">
        <color theme="1"/>
      </right>
      <top style="thick">
        <color theme="1"/>
      </top>
      <bottom style="hair">
        <color theme="1"/>
      </bottom>
      <diagonal/>
    </border>
    <border>
      <left style="thin">
        <color theme="1"/>
      </left>
      <right style="hair">
        <color theme="1"/>
      </right>
      <top style="thick">
        <color theme="1"/>
      </top>
      <bottom style="hair">
        <color theme="1"/>
      </bottom>
      <diagonal/>
    </border>
    <border>
      <left/>
      <right style="thick">
        <color theme="1"/>
      </right>
      <top style="thick">
        <color theme="1"/>
      </top>
      <bottom style="hair">
        <color theme="1"/>
      </bottom>
      <diagonal/>
    </border>
    <border>
      <left style="hair">
        <color theme="1"/>
      </left>
      <right style="thick">
        <color theme="1"/>
      </right>
      <top style="thick">
        <color theme="1"/>
      </top>
      <bottom style="hair">
        <color theme="1"/>
      </bottom>
      <diagonal/>
    </border>
    <border>
      <left style="hair">
        <color indexed="64"/>
      </left>
      <right/>
      <top/>
      <bottom/>
      <diagonal/>
    </border>
    <border>
      <left style="hair">
        <color auto="1"/>
      </left>
      <right style="hair">
        <color theme="1"/>
      </right>
      <top style="hair">
        <color theme="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top style="hair">
        <color auto="1"/>
      </top>
      <bottom style="thick">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bottom style="medium">
        <color auto="1"/>
      </bottom>
      <diagonal/>
    </border>
    <border>
      <left style="hair">
        <color auto="1"/>
      </left>
      <right style="hair">
        <color auto="1"/>
      </right>
      <top/>
      <bottom style="medium">
        <color auto="1"/>
      </bottom>
      <diagonal/>
    </border>
    <border>
      <left style="hair">
        <color auto="1"/>
      </left>
      <right/>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theme="1"/>
      </left>
      <right style="thin">
        <color theme="1"/>
      </right>
      <top/>
      <bottom style="thick">
        <color theme="1"/>
      </bottom>
      <diagonal/>
    </border>
  </borders>
  <cellStyleXfs count="10">
    <xf numFmtId="0" fontId="0" fillId="0" borderId="0"/>
    <xf numFmtId="0" fontId="3" fillId="0" borderId="0"/>
    <xf numFmtId="0" fontId="3" fillId="0" borderId="0"/>
    <xf numFmtId="0" fontId="3" fillId="0" borderId="0"/>
    <xf numFmtId="0" fontId="3" fillId="0" borderId="0"/>
    <xf numFmtId="0" fontId="96" fillId="0" borderId="0"/>
    <xf numFmtId="0" fontId="2" fillId="0" borderId="0"/>
    <xf numFmtId="43" fontId="115" fillId="0" borderId="0" applyFont="0" applyFill="0" applyBorder="0" applyAlignment="0" applyProtection="0"/>
    <xf numFmtId="0" fontId="1" fillId="0" borderId="0"/>
    <xf numFmtId="0" fontId="131" fillId="0" borderId="0" applyNumberFormat="0" applyFill="0" applyBorder="0" applyAlignment="0" applyProtection="0"/>
  </cellStyleXfs>
  <cellXfs count="877">
    <xf numFmtId="0" fontId="0" fillId="0" borderId="0" xfId="0"/>
    <xf numFmtId="0" fontId="6" fillId="0" borderId="0" xfId="0" applyFont="1"/>
    <xf numFmtId="0" fontId="10" fillId="0" borderId="0" xfId="1" applyFont="1"/>
    <xf numFmtId="0" fontId="10" fillId="0" borderId="0" xfId="1" applyFont="1" applyAlignment="1">
      <alignment horizontal="center"/>
    </xf>
    <xf numFmtId="0" fontId="11" fillId="0" borderId="0" xfId="1" applyFont="1" applyAlignment="1">
      <alignment horizontal="center"/>
    </xf>
    <xf numFmtId="0" fontId="12" fillId="0" borderId="0" xfId="1" applyFont="1" applyAlignment="1">
      <alignment horizontal="center"/>
    </xf>
    <xf numFmtId="0" fontId="12" fillId="0" borderId="0" xfId="1" applyFont="1"/>
    <xf numFmtId="0" fontId="6" fillId="0" borderId="0" xfId="1" applyFont="1"/>
    <xf numFmtId="0" fontId="6" fillId="0" borderId="0" xfId="1" applyFont="1" applyAlignment="1">
      <alignment horizontal="left"/>
    </xf>
    <xf numFmtId="0" fontId="6" fillId="0" borderId="1" xfId="1" applyFont="1" applyBorder="1" applyAlignment="1">
      <alignment horizontal="center"/>
    </xf>
    <xf numFmtId="0" fontId="6" fillId="0" borderId="0" xfId="1" applyFont="1" applyAlignment="1">
      <alignment horizontal="center"/>
    </xf>
    <xf numFmtId="0" fontId="6" fillId="2" borderId="1" xfId="1" applyFont="1" applyFill="1" applyBorder="1" applyAlignment="1">
      <alignment horizontal="center"/>
    </xf>
    <xf numFmtId="0" fontId="6" fillId="3" borderId="1" xfId="1" applyFont="1" applyFill="1" applyBorder="1" applyAlignment="1">
      <alignment horizontal="center"/>
    </xf>
    <xf numFmtId="0" fontId="6" fillId="4" borderId="1" xfId="1" applyFont="1" applyFill="1" applyBorder="1" applyAlignment="1">
      <alignment horizontal="center"/>
    </xf>
    <xf numFmtId="0" fontId="6" fillId="5" borderId="1" xfId="1" applyFont="1" applyFill="1" applyBorder="1" applyAlignment="1">
      <alignment horizontal="center"/>
    </xf>
    <xf numFmtId="0" fontId="6" fillId="0" borderId="0" xfId="0" applyFont="1" applyAlignment="1">
      <alignment horizontal="center"/>
    </xf>
    <xf numFmtId="0" fontId="13" fillId="0" borderId="0" xfId="0" applyFont="1"/>
    <xf numFmtId="0" fontId="0" fillId="0" borderId="0" xfId="0" applyAlignment="1">
      <alignment horizontal="center"/>
    </xf>
    <xf numFmtId="0" fontId="5" fillId="0" borderId="2" xfId="0" applyFont="1" applyBorder="1"/>
    <xf numFmtId="0" fontId="5" fillId="0" borderId="3" xfId="0" applyFont="1" applyBorder="1"/>
    <xf numFmtId="0" fontId="5" fillId="0" borderId="2" xfId="0" applyFont="1" applyBorder="1" applyAlignment="1">
      <alignment horizontal="right"/>
    </xf>
    <xf numFmtId="0" fontId="17" fillId="7" borderId="0" xfId="0" applyFont="1" applyFill="1" applyAlignment="1">
      <alignment horizontal="center"/>
    </xf>
    <xf numFmtId="17" fontId="17" fillId="7" borderId="0" xfId="0" applyNumberFormat="1" applyFont="1" applyFill="1" applyAlignment="1">
      <alignment horizontal="center"/>
    </xf>
    <xf numFmtId="0" fontId="0" fillId="0" borderId="0" xfId="0" applyAlignment="1" applyProtection="1">
      <alignment horizontal="center"/>
      <protection locked="0"/>
    </xf>
    <xf numFmtId="17" fontId="17" fillId="7" borderId="4" xfId="0" applyNumberFormat="1" applyFont="1" applyFill="1" applyBorder="1" applyAlignment="1">
      <alignment horizontal="center"/>
    </xf>
    <xf numFmtId="0" fontId="0" fillId="0" borderId="4" xfId="0" applyBorder="1" applyAlignment="1" applyProtection="1">
      <alignment horizontal="center"/>
      <protection locked="0"/>
    </xf>
    <xf numFmtId="0" fontId="0" fillId="0" borderId="4" xfId="0" applyBorder="1" applyAlignment="1">
      <alignment horizontal="center"/>
    </xf>
    <xf numFmtId="17" fontId="17" fillId="7" borderId="5" xfId="0" applyNumberFormat="1" applyFont="1" applyFill="1" applyBorder="1" applyAlignment="1">
      <alignment horizontal="center"/>
    </xf>
    <xf numFmtId="0" fontId="0" fillId="0" borderId="5" xfId="0" applyBorder="1" applyAlignment="1" applyProtection="1">
      <alignment horizontal="center"/>
      <protection locked="0"/>
    </xf>
    <xf numFmtId="0" fontId="0" fillId="0" borderId="5" xfId="0" applyBorder="1" applyAlignment="1">
      <alignment horizontal="center"/>
    </xf>
    <xf numFmtId="0" fontId="17" fillId="0" borderId="0" xfId="0" applyFont="1" applyAlignment="1">
      <alignment horizontal="center"/>
    </xf>
    <xf numFmtId="0" fontId="5" fillId="0" borderId="6" xfId="0" applyFont="1" applyBorder="1"/>
    <xf numFmtId="49" fontId="5" fillId="0" borderId="2" xfId="0" applyNumberFormat="1" applyFont="1" applyBorder="1" applyAlignment="1">
      <alignment horizontal="right"/>
    </xf>
    <xf numFmtId="3" fontId="8" fillId="9" borderId="2" xfId="0" applyNumberFormat="1" applyFont="1" applyFill="1" applyBorder="1"/>
    <xf numFmtId="3" fontId="8" fillId="0" borderId="2" xfId="0" applyNumberFormat="1" applyFont="1" applyBorder="1"/>
    <xf numFmtId="3" fontId="9" fillId="9" borderId="2" xfId="0" applyNumberFormat="1" applyFont="1" applyFill="1" applyBorder="1"/>
    <xf numFmtId="3" fontId="9" fillId="0" borderId="2" xfId="0" applyNumberFormat="1" applyFont="1" applyBorder="1"/>
    <xf numFmtId="1" fontId="4" fillId="0" borderId="2" xfId="0" applyNumberFormat="1" applyFont="1" applyBorder="1" applyAlignment="1">
      <alignment horizontal="center"/>
    </xf>
    <xf numFmtId="0" fontId="26" fillId="8" borderId="7" xfId="0" applyFont="1" applyFill="1" applyBorder="1" applyAlignment="1">
      <alignment horizontal="center" vertical="top"/>
    </xf>
    <xf numFmtId="0" fontId="26" fillId="8" borderId="8" xfId="0" applyFont="1" applyFill="1" applyBorder="1" applyAlignment="1">
      <alignment horizontal="center" vertical="top"/>
    </xf>
    <xf numFmtId="0" fontId="26" fillId="8" borderId="6" xfId="0" applyFont="1" applyFill="1" applyBorder="1" applyAlignment="1">
      <alignment horizontal="center" vertical="top"/>
    </xf>
    <xf numFmtId="1" fontId="25" fillId="0" borderId="2" xfId="0" applyNumberFormat="1" applyFont="1" applyBorder="1" applyAlignment="1">
      <alignment horizontal="center"/>
    </xf>
    <xf numFmtId="1" fontId="29" fillId="0" borderId="2" xfId="0" applyNumberFormat="1" applyFont="1" applyBorder="1" applyAlignment="1">
      <alignment horizontal="center"/>
    </xf>
    <xf numFmtId="1" fontId="4" fillId="0" borderId="6" xfId="0" applyNumberFormat="1" applyFont="1" applyBorder="1" applyAlignment="1">
      <alignment horizontal="center"/>
    </xf>
    <xf numFmtId="3" fontId="8" fillId="9" borderId="6" xfId="0" applyNumberFormat="1" applyFont="1" applyFill="1" applyBorder="1"/>
    <xf numFmtId="3" fontId="9" fillId="9" borderId="6" xfId="0" applyNumberFormat="1" applyFont="1" applyFill="1" applyBorder="1"/>
    <xf numFmtId="49" fontId="5" fillId="0" borderId="6" xfId="0" applyNumberFormat="1" applyFont="1" applyBorder="1" applyAlignment="1">
      <alignment horizontal="right"/>
    </xf>
    <xf numFmtId="0" fontId="5" fillId="0" borderId="9" xfId="0" applyFont="1" applyBorder="1"/>
    <xf numFmtId="1" fontId="4" fillId="0" borderId="9" xfId="0" applyNumberFormat="1" applyFont="1" applyBorder="1" applyAlignment="1">
      <alignment horizontal="center"/>
    </xf>
    <xf numFmtId="3" fontId="8" fillId="9" borderId="9" xfId="0" applyNumberFormat="1" applyFont="1" applyFill="1" applyBorder="1"/>
    <xf numFmtId="3" fontId="9" fillId="9" borderId="9" xfId="0" applyNumberFormat="1" applyFont="1" applyFill="1" applyBorder="1"/>
    <xf numFmtId="49" fontId="5" fillId="0" borderId="9" xfId="0" applyNumberFormat="1" applyFont="1" applyBorder="1" applyAlignment="1">
      <alignment horizontal="right"/>
    </xf>
    <xf numFmtId="1" fontId="29" fillId="0" borderId="9" xfId="0" applyNumberFormat="1" applyFont="1" applyBorder="1" applyAlignment="1">
      <alignment horizontal="center"/>
    </xf>
    <xf numFmtId="0" fontId="17" fillId="7" borderId="0" xfId="0" applyFont="1" applyFill="1" applyAlignment="1">
      <alignment horizontal="center" vertical="top"/>
    </xf>
    <xf numFmtId="0" fontId="26" fillId="8" borderId="10" xfId="0" applyFont="1" applyFill="1" applyBorder="1" applyAlignment="1">
      <alignment horizontal="center" vertical="top"/>
    </xf>
    <xf numFmtId="0" fontId="32" fillId="0" borderId="3" xfId="0" applyFont="1" applyBorder="1" applyAlignment="1">
      <alignment horizontal="center"/>
    </xf>
    <xf numFmtId="1" fontId="35" fillId="0" borderId="2" xfId="0" applyNumberFormat="1" applyFont="1" applyBorder="1" applyAlignment="1">
      <alignment horizontal="center"/>
    </xf>
    <xf numFmtId="1" fontId="35" fillId="0" borderId="9" xfId="0" applyNumberFormat="1" applyFont="1" applyBorder="1" applyAlignment="1">
      <alignment horizontal="center"/>
    </xf>
    <xf numFmtId="0" fontId="37" fillId="8" borderId="6" xfId="0" applyFont="1" applyFill="1" applyBorder="1" applyAlignment="1">
      <alignment horizontal="left" vertical="top" wrapText="1"/>
    </xf>
    <xf numFmtId="0" fontId="36" fillId="0" borderId="6" xfId="0" applyFont="1" applyBorder="1"/>
    <xf numFmtId="0" fontId="36" fillId="0" borderId="9" xfId="0" applyFont="1" applyBorder="1"/>
    <xf numFmtId="0" fontId="36" fillId="0" borderId="2" xfId="0" applyFont="1" applyBorder="1"/>
    <xf numFmtId="3" fontId="38" fillId="10" borderId="6" xfId="0" applyNumberFormat="1" applyFont="1" applyFill="1" applyBorder="1" applyAlignment="1">
      <alignment horizontal="center" vertical="center" wrapText="1"/>
    </xf>
    <xf numFmtId="3" fontId="38" fillId="11" borderId="6" xfId="0" applyNumberFormat="1" applyFont="1" applyFill="1" applyBorder="1" applyAlignment="1">
      <alignment horizontal="center" vertical="center" wrapText="1"/>
    </xf>
    <xf numFmtId="3" fontId="39" fillId="11" borderId="7" xfId="0" applyNumberFormat="1" applyFont="1" applyFill="1" applyBorder="1" applyAlignment="1">
      <alignment horizontal="center"/>
    </xf>
    <xf numFmtId="3" fontId="39" fillId="10" borderId="7" xfId="0" applyNumberFormat="1" applyFont="1" applyFill="1" applyBorder="1" applyAlignment="1">
      <alignment horizontal="center"/>
    </xf>
    <xf numFmtId="0" fontId="6" fillId="12" borderId="2" xfId="0" applyFont="1" applyFill="1" applyBorder="1"/>
    <xf numFmtId="0" fontId="6" fillId="13" borderId="2" xfId="0" applyFont="1" applyFill="1" applyBorder="1"/>
    <xf numFmtId="0" fontId="6" fillId="14" borderId="2" xfId="0" applyFont="1" applyFill="1" applyBorder="1" applyAlignment="1">
      <alignment horizontal="center"/>
    </xf>
    <xf numFmtId="0" fontId="6" fillId="8" borderId="2" xfId="0" applyFont="1" applyFill="1" applyBorder="1"/>
    <xf numFmtId="0" fontId="6" fillId="5" borderId="2" xfId="0" applyFont="1" applyFill="1" applyBorder="1" applyAlignment="1">
      <alignment horizontal="center"/>
    </xf>
    <xf numFmtId="0" fontId="6" fillId="9" borderId="2" xfId="0" applyFont="1" applyFill="1" applyBorder="1"/>
    <xf numFmtId="0" fontId="6" fillId="15" borderId="2" xfId="0" applyFont="1" applyFill="1" applyBorder="1" applyAlignment="1">
      <alignment horizontal="center"/>
    </xf>
    <xf numFmtId="0" fontId="13" fillId="16" borderId="2" xfId="0" applyFont="1" applyFill="1" applyBorder="1" applyAlignment="1">
      <alignment horizontal="center" vertical="top"/>
    </xf>
    <xf numFmtId="0" fontId="13" fillId="16" borderId="2" xfId="0" applyFont="1" applyFill="1" applyBorder="1" applyAlignment="1">
      <alignment horizontal="left" vertical="top"/>
    </xf>
    <xf numFmtId="0" fontId="6" fillId="17" borderId="2" xfId="0" applyFont="1" applyFill="1" applyBorder="1"/>
    <xf numFmtId="0" fontId="6" fillId="18" borderId="2" xfId="0" applyFont="1" applyFill="1" applyBorder="1" applyAlignment="1">
      <alignment horizontal="center"/>
    </xf>
    <xf numFmtId="0" fontId="6" fillId="19" borderId="2" xfId="0" applyFont="1" applyFill="1" applyBorder="1"/>
    <xf numFmtId="0" fontId="6" fillId="20" borderId="2" xfId="0" applyFont="1" applyFill="1" applyBorder="1" applyAlignment="1">
      <alignment horizontal="center"/>
    </xf>
    <xf numFmtId="0" fontId="6" fillId="21" borderId="2" xfId="0" applyFont="1" applyFill="1" applyBorder="1" applyAlignment="1">
      <alignment horizontal="center"/>
    </xf>
    <xf numFmtId="0" fontId="6" fillId="22" borderId="2" xfId="0" applyFont="1" applyFill="1" applyBorder="1"/>
    <xf numFmtId="0" fontId="6" fillId="23" borderId="2" xfId="0" applyFont="1" applyFill="1" applyBorder="1" applyAlignment="1">
      <alignment horizontal="center"/>
    </xf>
    <xf numFmtId="164" fontId="3" fillId="0" borderId="2" xfId="4" applyNumberFormat="1" applyBorder="1" applyAlignment="1">
      <alignment vertical="center"/>
    </xf>
    <xf numFmtId="1" fontId="3" fillId="0" borderId="2" xfId="4" applyNumberFormat="1" applyBorder="1" applyAlignment="1">
      <alignment vertical="center"/>
    </xf>
    <xf numFmtId="164" fontId="40" fillId="0" borderId="2" xfId="4" applyNumberFormat="1" applyFont="1" applyBorder="1" applyAlignment="1">
      <alignment vertical="center"/>
    </xf>
    <xf numFmtId="1" fontId="40" fillId="0" borderId="2" xfId="4" applyNumberFormat="1" applyFont="1" applyBorder="1" applyAlignment="1">
      <alignment vertical="center"/>
    </xf>
    <xf numFmtId="164" fontId="41" fillId="0" borderId="2" xfId="4" applyNumberFormat="1" applyFont="1" applyBorder="1" applyAlignment="1">
      <alignment vertical="center"/>
    </xf>
    <xf numFmtId="1" fontId="41" fillId="0" borderId="2" xfId="4" applyNumberFormat="1" applyFont="1" applyBorder="1" applyAlignment="1">
      <alignment vertical="center"/>
    </xf>
    <xf numFmtId="164" fontId="42" fillId="0" borderId="2" xfId="4" applyNumberFormat="1" applyFont="1" applyBorder="1" applyAlignment="1">
      <alignment vertical="center"/>
    </xf>
    <xf numFmtId="1" fontId="42" fillId="0" borderId="2" xfId="4" applyNumberFormat="1" applyFont="1" applyBorder="1" applyAlignment="1">
      <alignment horizontal="center" vertical="center"/>
    </xf>
    <xf numFmtId="1" fontId="42" fillId="0" borderId="2" xfId="4" applyNumberFormat="1" applyFont="1" applyBorder="1" applyAlignment="1">
      <alignment vertical="center"/>
    </xf>
    <xf numFmtId="164" fontId="43" fillId="0" borderId="2" xfId="4" applyNumberFormat="1" applyFont="1" applyBorder="1" applyAlignment="1">
      <alignment horizontal="center" vertical="center"/>
    </xf>
    <xf numFmtId="1" fontId="43" fillId="0" borderId="2" xfId="4" applyNumberFormat="1" applyFont="1" applyBorder="1" applyAlignment="1">
      <alignment horizontal="center" vertical="center"/>
    </xf>
    <xf numFmtId="164" fontId="45" fillId="0" borderId="2" xfId="3" applyNumberFormat="1" applyFont="1" applyBorder="1" applyAlignment="1">
      <alignment vertical="center"/>
    </xf>
    <xf numFmtId="164" fontId="3" fillId="0" borderId="2" xfId="3" applyNumberFormat="1" applyBorder="1" applyAlignment="1">
      <alignment vertical="center"/>
    </xf>
    <xf numFmtId="1" fontId="45" fillId="0" borderId="2" xfId="3" applyNumberFormat="1" applyFont="1" applyBorder="1" applyAlignment="1">
      <alignment vertical="center"/>
    </xf>
    <xf numFmtId="1" fontId="3" fillId="0" borderId="2" xfId="3" applyNumberFormat="1" applyBorder="1" applyAlignment="1">
      <alignment vertical="center"/>
    </xf>
    <xf numFmtId="164" fontId="3" fillId="0" borderId="3" xfId="3" applyNumberFormat="1" applyBorder="1" applyAlignment="1">
      <alignment vertical="center"/>
    </xf>
    <xf numFmtId="164" fontId="3" fillId="0" borderId="6" xfId="3" applyNumberFormat="1" applyBorder="1" applyAlignment="1">
      <alignment vertical="center"/>
    </xf>
    <xf numFmtId="164" fontId="45" fillId="0" borderId="3" xfId="3" applyNumberFormat="1" applyFont="1" applyBorder="1" applyAlignment="1">
      <alignment vertical="center"/>
    </xf>
    <xf numFmtId="164" fontId="45" fillId="0" borderId="6" xfId="3" applyNumberFormat="1" applyFont="1" applyBorder="1" applyAlignment="1">
      <alignment vertical="center"/>
    </xf>
    <xf numFmtId="164" fontId="46" fillId="12" borderId="12" xfId="3" applyNumberFormat="1" applyFont="1" applyFill="1" applyBorder="1" applyAlignment="1">
      <alignment horizontal="center" vertical="center"/>
    </xf>
    <xf numFmtId="164" fontId="46" fillId="12" borderId="13" xfId="3" applyNumberFormat="1" applyFont="1" applyFill="1" applyBorder="1" applyAlignment="1">
      <alignment horizontal="center" vertical="center"/>
    </xf>
    <xf numFmtId="1" fontId="46" fillId="12" borderId="14" xfId="3" applyNumberFormat="1" applyFont="1" applyFill="1" applyBorder="1" applyAlignment="1">
      <alignment horizontal="center" vertical="center"/>
    </xf>
    <xf numFmtId="1" fontId="46" fillId="12" borderId="15" xfId="3" applyNumberFormat="1" applyFont="1" applyFill="1" applyBorder="1" applyAlignment="1">
      <alignment horizontal="center" vertical="center"/>
    </xf>
    <xf numFmtId="164" fontId="30" fillId="17" borderId="16" xfId="3" applyNumberFormat="1" applyFont="1" applyFill="1" applyBorder="1" applyAlignment="1">
      <alignment horizontal="center" vertical="center"/>
    </xf>
    <xf numFmtId="164" fontId="30" fillId="7" borderId="17" xfId="3" applyNumberFormat="1" applyFont="1" applyFill="1" applyBorder="1" applyAlignment="1">
      <alignment horizontal="center" vertical="center"/>
    </xf>
    <xf numFmtId="164" fontId="30" fillId="0" borderId="17" xfId="3" applyNumberFormat="1" applyFont="1" applyBorder="1" applyAlignment="1">
      <alignment horizontal="center" vertical="center"/>
    </xf>
    <xf numFmtId="164" fontId="30" fillId="17" borderId="17" xfId="3" applyNumberFormat="1" applyFont="1" applyFill="1" applyBorder="1" applyAlignment="1">
      <alignment horizontal="center" vertical="center"/>
    </xf>
    <xf numFmtId="164" fontId="30" fillId="0" borderId="18" xfId="3" applyNumberFormat="1" applyFont="1" applyBorder="1" applyAlignment="1">
      <alignment horizontal="center" vertical="center"/>
    </xf>
    <xf numFmtId="164" fontId="30" fillId="0" borderId="19" xfId="3" applyNumberFormat="1" applyFont="1" applyBorder="1" applyAlignment="1">
      <alignment horizontal="center" vertical="center"/>
    </xf>
    <xf numFmtId="164" fontId="30" fillId="0" borderId="2" xfId="3" applyNumberFormat="1" applyFont="1" applyBorder="1" applyAlignment="1">
      <alignment horizontal="center" vertical="center"/>
    </xf>
    <xf numFmtId="164" fontId="30" fillId="7" borderId="2" xfId="3" applyNumberFormat="1" applyFont="1" applyFill="1" applyBorder="1" applyAlignment="1">
      <alignment horizontal="center" vertical="center"/>
    </xf>
    <xf numFmtId="164" fontId="30" fillId="0" borderId="20" xfId="3" applyNumberFormat="1" applyFont="1" applyBorder="1" applyAlignment="1">
      <alignment horizontal="center" vertical="center"/>
    </xf>
    <xf numFmtId="164" fontId="47" fillId="7" borderId="19" xfId="3" applyNumberFormat="1" applyFont="1" applyFill="1" applyBorder="1" applyAlignment="1">
      <alignment horizontal="center" vertical="center"/>
    </xf>
    <xf numFmtId="164" fontId="30" fillId="7" borderId="19" xfId="3" applyNumberFormat="1" applyFont="1" applyFill="1" applyBorder="1" applyAlignment="1">
      <alignment horizontal="center" vertical="center"/>
    </xf>
    <xf numFmtId="164" fontId="30" fillId="7" borderId="20" xfId="3" applyNumberFormat="1" applyFont="1" applyFill="1" applyBorder="1" applyAlignment="1">
      <alignment horizontal="center" vertical="center"/>
    </xf>
    <xf numFmtId="164" fontId="30" fillId="17" borderId="19" xfId="3" applyNumberFormat="1" applyFont="1" applyFill="1" applyBorder="1" applyAlignment="1">
      <alignment horizontal="center" vertical="center"/>
    </xf>
    <xf numFmtId="164" fontId="47" fillId="7" borderId="2" xfId="3" applyNumberFormat="1" applyFont="1" applyFill="1" applyBorder="1" applyAlignment="1">
      <alignment horizontal="center" vertical="center"/>
    </xf>
    <xf numFmtId="164" fontId="30" fillId="17" borderId="2" xfId="3" applyNumberFormat="1" applyFont="1" applyFill="1" applyBorder="1" applyAlignment="1">
      <alignment horizontal="center" vertical="center"/>
    </xf>
    <xf numFmtId="164" fontId="47" fillId="0" borderId="2" xfId="3" applyNumberFormat="1" applyFont="1" applyBorder="1" applyAlignment="1">
      <alignment horizontal="center" vertical="center"/>
    </xf>
    <xf numFmtId="164" fontId="30" fillId="17" borderId="20" xfId="3" applyNumberFormat="1" applyFont="1" applyFill="1" applyBorder="1" applyAlignment="1">
      <alignment horizontal="center" vertical="center"/>
    </xf>
    <xf numFmtId="164" fontId="30" fillId="7" borderId="21" xfId="3" applyNumberFormat="1" applyFont="1" applyFill="1" applyBorder="1" applyAlignment="1">
      <alignment horizontal="center" vertical="center"/>
    </xf>
    <xf numFmtId="164" fontId="30" fillId="0" borderId="22" xfId="3" applyNumberFormat="1" applyFont="1" applyBorder="1" applyAlignment="1">
      <alignment horizontal="center" vertical="center"/>
    </xf>
    <xf numFmtId="164" fontId="30" fillId="7" borderId="22" xfId="3" applyNumberFormat="1" applyFont="1" applyFill="1" applyBorder="1" applyAlignment="1">
      <alignment horizontal="center" vertical="center"/>
    </xf>
    <xf numFmtId="164" fontId="30" fillId="17" borderId="23" xfId="3" applyNumberFormat="1" applyFont="1" applyFill="1" applyBorder="1" applyAlignment="1">
      <alignment horizontal="center" vertical="center"/>
    </xf>
    <xf numFmtId="1" fontId="8" fillId="0" borderId="2" xfId="4" applyNumberFormat="1" applyFont="1" applyBorder="1" applyAlignment="1">
      <alignment horizontal="center" vertical="center"/>
    </xf>
    <xf numFmtId="164" fontId="41" fillId="8" borderId="7" xfId="4" applyNumberFormat="1" applyFont="1" applyFill="1" applyBorder="1" applyAlignment="1">
      <alignment vertical="center"/>
    </xf>
    <xf numFmtId="164" fontId="40" fillId="8" borderId="7" xfId="4" applyNumberFormat="1" applyFont="1" applyFill="1" applyBorder="1" applyAlignment="1">
      <alignment vertical="center"/>
    </xf>
    <xf numFmtId="164" fontId="43" fillId="8" borderId="7" xfId="4" applyNumberFormat="1" applyFont="1" applyFill="1" applyBorder="1" applyAlignment="1">
      <alignment horizontal="left" vertical="center"/>
    </xf>
    <xf numFmtId="164" fontId="42" fillId="8" borderId="7" xfId="4" applyNumberFormat="1" applyFont="1" applyFill="1" applyBorder="1" applyAlignment="1">
      <alignment vertical="center"/>
    </xf>
    <xf numFmtId="1" fontId="42" fillId="8" borderId="7" xfId="4" applyNumberFormat="1" applyFont="1" applyFill="1" applyBorder="1" applyAlignment="1">
      <alignment horizontal="center" vertical="center"/>
    </xf>
    <xf numFmtId="1" fontId="8" fillId="8" borderId="7" xfId="4" applyNumberFormat="1" applyFont="1" applyFill="1" applyBorder="1" applyAlignment="1">
      <alignment horizontal="center" vertical="center"/>
    </xf>
    <xf numFmtId="164" fontId="41" fillId="8" borderId="6" xfId="4" applyNumberFormat="1" applyFont="1" applyFill="1" applyBorder="1" applyAlignment="1">
      <alignment vertical="center"/>
    </xf>
    <xf numFmtId="164" fontId="40" fillId="8" borderId="6" xfId="4" applyNumberFormat="1" applyFont="1" applyFill="1" applyBorder="1" applyAlignment="1">
      <alignment vertical="center"/>
    </xf>
    <xf numFmtId="164" fontId="43" fillId="8" borderId="6" xfId="4" applyNumberFormat="1" applyFont="1" applyFill="1" applyBorder="1" applyAlignment="1">
      <alignment horizontal="left" vertical="center"/>
    </xf>
    <xf numFmtId="164" fontId="42" fillId="8" borderId="6" xfId="4" applyNumberFormat="1" applyFont="1" applyFill="1" applyBorder="1" applyAlignment="1">
      <alignment vertical="center"/>
    </xf>
    <xf numFmtId="1" fontId="42" fillId="8" borderId="6" xfId="4" applyNumberFormat="1" applyFont="1" applyFill="1" applyBorder="1" applyAlignment="1">
      <alignment horizontal="center" vertical="center"/>
    </xf>
    <xf numFmtId="1" fontId="8" fillId="8" borderId="6" xfId="4" applyNumberFormat="1" applyFont="1" applyFill="1" applyBorder="1" applyAlignment="1">
      <alignment horizontal="center" vertical="center"/>
    </xf>
    <xf numFmtId="1" fontId="48" fillId="24" borderId="16" xfId="3" applyNumberFormat="1" applyFont="1" applyFill="1" applyBorder="1" applyAlignment="1">
      <alignment horizontal="center" vertical="center"/>
    </xf>
    <xf numFmtId="3" fontId="0" fillId="0" borderId="26" xfId="0" applyNumberFormat="1" applyBorder="1" applyProtection="1">
      <protection locked="0"/>
    </xf>
    <xf numFmtId="0" fontId="14" fillId="0" borderId="0" xfId="0" applyFont="1" applyAlignment="1">
      <alignment horizontal="center"/>
    </xf>
    <xf numFmtId="0" fontId="0" fillId="0" borderId="31" xfId="0" applyBorder="1"/>
    <xf numFmtId="3" fontId="0" fillId="0" borderId="32" xfId="0" applyNumberFormat="1" applyBorder="1"/>
    <xf numFmtId="0" fontId="17" fillId="0" borderId="0" xfId="0" applyFont="1"/>
    <xf numFmtId="0" fontId="0" fillId="0" borderId="34" xfId="0" applyBorder="1"/>
    <xf numFmtId="0" fontId="0" fillId="0" borderId="35" xfId="0" applyBorder="1"/>
    <xf numFmtId="3" fontId="17" fillId="0" borderId="0" xfId="0" applyNumberFormat="1" applyFont="1"/>
    <xf numFmtId="3" fontId="0" fillId="0" borderId="0" xfId="0" applyNumberFormat="1"/>
    <xf numFmtId="1" fontId="17" fillId="0" borderId="0" xfId="0" applyNumberFormat="1" applyFont="1"/>
    <xf numFmtId="3" fontId="0" fillId="0" borderId="34" xfId="0" applyNumberFormat="1" applyBorder="1"/>
    <xf numFmtId="164" fontId="15" fillId="0" borderId="0" xfId="0" applyNumberFormat="1" applyFont="1"/>
    <xf numFmtId="3" fontId="15" fillId="0" borderId="0" xfId="0" applyNumberFormat="1" applyFont="1"/>
    <xf numFmtId="1" fontId="15" fillId="0" borderId="0" xfId="0" applyNumberFormat="1" applyFont="1"/>
    <xf numFmtId="0" fontId="0" fillId="0" borderId="37" xfId="0" applyBorder="1"/>
    <xf numFmtId="0" fontId="0" fillId="0" borderId="38" xfId="0" applyBorder="1"/>
    <xf numFmtId="164" fontId="30" fillId="26" borderId="22" xfId="3" applyNumberFormat="1" applyFont="1" applyFill="1" applyBorder="1" applyAlignment="1">
      <alignment horizontal="center" vertical="center"/>
    </xf>
    <xf numFmtId="164" fontId="30" fillId="26" borderId="7" xfId="3" applyNumberFormat="1" applyFont="1" applyFill="1" applyBorder="1" applyAlignment="1">
      <alignment horizontal="center" vertical="center"/>
    </xf>
    <xf numFmtId="164" fontId="50" fillId="26" borderId="39" xfId="3" applyNumberFormat="1" applyFont="1" applyFill="1" applyBorder="1" applyAlignment="1">
      <alignment horizontal="center" vertical="center"/>
    </xf>
    <xf numFmtId="165" fontId="50" fillId="26" borderId="40" xfId="3" applyNumberFormat="1" applyFont="1" applyFill="1" applyBorder="1" applyAlignment="1">
      <alignment horizontal="center" vertical="center"/>
    </xf>
    <xf numFmtId="0" fontId="29" fillId="0" borderId="2" xfId="0" applyFont="1" applyBorder="1" applyAlignment="1">
      <alignment horizontal="center"/>
    </xf>
    <xf numFmtId="0" fontId="51" fillId="8" borderId="7" xfId="0" applyFont="1" applyFill="1" applyBorder="1" applyAlignment="1">
      <alignment horizontal="center" vertical="top" wrapText="1"/>
    </xf>
    <xf numFmtId="0" fontId="51" fillId="8" borderId="6" xfId="0" applyFont="1" applyFill="1" applyBorder="1" applyAlignment="1">
      <alignment horizontal="center" vertical="top" wrapText="1"/>
    </xf>
    <xf numFmtId="0" fontId="53" fillId="12" borderId="8" xfId="0" applyFont="1" applyFill="1" applyBorder="1" applyAlignment="1">
      <alignment horizontal="center"/>
    </xf>
    <xf numFmtId="0" fontId="31" fillId="8" borderId="41" xfId="0" applyFont="1" applyFill="1" applyBorder="1" applyAlignment="1">
      <alignment horizontal="center" vertical="top"/>
    </xf>
    <xf numFmtId="0" fontId="32" fillId="0" borderId="42" xfId="0" applyFont="1" applyBorder="1" applyAlignment="1">
      <alignment horizontal="center"/>
    </xf>
    <xf numFmtId="0" fontId="32" fillId="0" borderId="43" xfId="0" applyFont="1" applyBorder="1" applyAlignment="1">
      <alignment horizontal="center"/>
    </xf>
    <xf numFmtId="0" fontId="26" fillId="8" borderId="44" xfId="0" applyFont="1" applyFill="1" applyBorder="1" applyAlignment="1">
      <alignment horizontal="center" vertical="top"/>
    </xf>
    <xf numFmtId="0" fontId="52" fillId="0" borderId="2" xfId="0" applyFont="1" applyBorder="1" applyAlignment="1">
      <alignment horizontal="center"/>
    </xf>
    <xf numFmtId="0" fontId="52" fillId="0" borderId="9" xfId="0" applyFont="1" applyBorder="1" applyAlignment="1">
      <alignment horizontal="center"/>
    </xf>
    <xf numFmtId="0" fontId="32" fillId="0" borderId="41" xfId="0" applyFont="1" applyBorder="1" applyAlignment="1">
      <alignment horizontal="center"/>
    </xf>
    <xf numFmtId="0" fontId="5" fillId="0" borderId="45" xfId="0" applyFont="1" applyBorder="1"/>
    <xf numFmtId="0" fontId="52" fillId="0" borderId="6" xfId="0" applyFont="1" applyBorder="1" applyAlignment="1">
      <alignment horizontal="center"/>
    </xf>
    <xf numFmtId="0" fontId="5" fillId="0" borderId="8" xfId="0" applyFont="1" applyBorder="1" applyAlignment="1">
      <alignment horizontal="right"/>
    </xf>
    <xf numFmtId="0" fontId="5" fillId="0" borderId="10" xfId="0" applyFont="1" applyBorder="1"/>
    <xf numFmtId="0" fontId="5" fillId="0" borderId="8" xfId="0" applyFont="1" applyBorder="1"/>
    <xf numFmtId="0" fontId="5" fillId="0" borderId="3" xfId="0" applyFont="1" applyBorder="1" applyAlignment="1">
      <alignment horizontal="right"/>
    </xf>
    <xf numFmtId="0" fontId="5" fillId="0" borderId="46" xfId="0" applyFont="1" applyBorder="1"/>
    <xf numFmtId="0" fontId="5" fillId="0" borderId="47" xfId="0" applyFont="1" applyBorder="1"/>
    <xf numFmtId="0" fontId="5" fillId="0" borderId="47" xfId="0" applyFont="1" applyBorder="1" applyAlignment="1">
      <alignment horizontal="right"/>
    </xf>
    <xf numFmtId="1" fontId="44" fillId="0" borderId="10" xfId="0" applyNumberFormat="1" applyFont="1" applyBorder="1" applyAlignment="1">
      <alignment horizontal="center" vertical="center"/>
    </xf>
    <xf numFmtId="164" fontId="4" fillId="0" borderId="6" xfId="3" applyNumberFormat="1" applyFont="1" applyBorder="1" applyAlignment="1">
      <alignment vertical="center"/>
    </xf>
    <xf numFmtId="164" fontId="57" fillId="7" borderId="2" xfId="3" applyNumberFormat="1" applyFont="1" applyFill="1" applyBorder="1" applyAlignment="1">
      <alignment horizontal="center" vertical="center"/>
    </xf>
    <xf numFmtId="164" fontId="3" fillId="0" borderId="2" xfId="2" applyNumberFormat="1" applyBorder="1" applyAlignment="1">
      <alignment vertical="center"/>
    </xf>
    <xf numFmtId="164" fontId="58" fillId="0" borderId="2" xfId="2" applyNumberFormat="1" applyFont="1" applyBorder="1" applyAlignment="1">
      <alignment vertical="center"/>
    </xf>
    <xf numFmtId="1" fontId="3" fillId="0" borderId="2" xfId="2" applyNumberFormat="1" applyBorder="1" applyAlignment="1">
      <alignment vertical="center"/>
    </xf>
    <xf numFmtId="164" fontId="59" fillId="12" borderId="7" xfId="2" applyNumberFormat="1" applyFont="1" applyFill="1" applyBorder="1" applyAlignment="1">
      <alignment vertical="center"/>
    </xf>
    <xf numFmtId="164" fontId="60" fillId="17" borderId="7" xfId="2" applyNumberFormat="1" applyFont="1" applyFill="1" applyBorder="1" applyAlignment="1">
      <alignment horizontal="center" vertical="center"/>
    </xf>
    <xf numFmtId="164" fontId="61" fillId="7" borderId="2" xfId="2" applyNumberFormat="1" applyFont="1" applyFill="1" applyBorder="1" applyAlignment="1">
      <alignment vertical="center"/>
    </xf>
    <xf numFmtId="164" fontId="62" fillId="7" borderId="2" xfId="2" applyNumberFormat="1" applyFont="1" applyFill="1" applyBorder="1" applyAlignment="1">
      <alignment vertical="center"/>
    </xf>
    <xf numFmtId="164" fontId="63" fillId="8" borderId="2" xfId="2" applyNumberFormat="1" applyFont="1" applyFill="1" applyBorder="1" applyAlignment="1">
      <alignment vertical="center"/>
    </xf>
    <xf numFmtId="0" fontId="33" fillId="8" borderId="7" xfId="0" applyFont="1" applyFill="1" applyBorder="1" applyAlignment="1">
      <alignment horizontal="center" vertical="center"/>
    </xf>
    <xf numFmtId="0" fontId="5" fillId="0" borderId="6" xfId="0" applyFont="1" applyBorder="1" applyAlignment="1">
      <alignment horizontal="center"/>
    </xf>
    <xf numFmtId="0" fontId="5" fillId="0" borderId="2" xfId="0" applyFont="1" applyBorder="1" applyAlignment="1">
      <alignment horizontal="center"/>
    </xf>
    <xf numFmtId="0" fontId="5" fillId="0" borderId="9" xfId="0" applyFont="1" applyBorder="1" applyAlignment="1">
      <alignment horizontal="center"/>
    </xf>
    <xf numFmtId="164" fontId="64" fillId="7" borderId="2" xfId="3" applyNumberFormat="1" applyFont="1" applyFill="1" applyBorder="1" applyAlignment="1">
      <alignment horizontal="center" vertical="center"/>
    </xf>
    <xf numFmtId="164" fontId="30" fillId="8" borderId="19" xfId="3" applyNumberFormat="1" applyFont="1" applyFill="1" applyBorder="1" applyAlignment="1">
      <alignment horizontal="center" vertical="center"/>
    </xf>
    <xf numFmtId="164" fontId="57" fillId="8" borderId="2" xfId="3" applyNumberFormat="1" applyFont="1" applyFill="1" applyBorder="1" applyAlignment="1">
      <alignment horizontal="center" vertical="center"/>
    </xf>
    <xf numFmtId="164" fontId="30" fillId="8" borderId="2" xfId="3" applyNumberFormat="1" applyFont="1" applyFill="1" applyBorder="1" applyAlignment="1">
      <alignment horizontal="center" vertical="center"/>
    </xf>
    <xf numFmtId="164" fontId="30" fillId="8" borderId="22" xfId="3" applyNumberFormat="1" applyFont="1" applyFill="1" applyBorder="1" applyAlignment="1">
      <alignment horizontal="center" vertical="center"/>
    </xf>
    <xf numFmtId="164" fontId="30" fillId="8" borderId="17" xfId="3" applyNumberFormat="1" applyFont="1" applyFill="1" applyBorder="1" applyAlignment="1">
      <alignment horizontal="center" vertical="center"/>
    </xf>
    <xf numFmtId="164" fontId="30" fillId="8" borderId="20" xfId="3" applyNumberFormat="1" applyFont="1" applyFill="1" applyBorder="1" applyAlignment="1">
      <alignment horizontal="center" vertical="center"/>
    </xf>
    <xf numFmtId="164" fontId="30" fillId="27" borderId="22" xfId="3" applyNumberFormat="1" applyFont="1" applyFill="1" applyBorder="1" applyAlignment="1">
      <alignment horizontal="center" vertical="center"/>
    </xf>
    <xf numFmtId="164" fontId="47" fillId="8" borderId="2" xfId="3" applyNumberFormat="1" applyFont="1" applyFill="1" applyBorder="1" applyAlignment="1">
      <alignment horizontal="center" vertical="center"/>
    </xf>
    <xf numFmtId="1" fontId="8" fillId="0" borderId="2" xfId="4" quotePrefix="1" applyNumberFormat="1" applyFont="1" applyBorder="1" applyAlignment="1">
      <alignment horizontal="center" vertical="center"/>
    </xf>
    <xf numFmtId="0" fontId="32" fillId="0" borderId="44" xfId="0" applyFont="1" applyBorder="1" applyAlignment="1">
      <alignment horizontal="center"/>
    </xf>
    <xf numFmtId="0" fontId="5" fillId="0" borderId="48" xfId="0" applyFont="1" applyBorder="1"/>
    <xf numFmtId="0" fontId="5" fillId="0" borderId="11" xfId="0" applyFont="1" applyBorder="1"/>
    <xf numFmtId="0" fontId="5" fillId="0" borderId="7" xfId="0" applyFont="1" applyBorder="1"/>
    <xf numFmtId="0" fontId="5" fillId="0" borderId="7" xfId="0" applyFont="1" applyBorder="1" applyAlignment="1">
      <alignment horizontal="center"/>
    </xf>
    <xf numFmtId="0" fontId="52" fillId="0" borderId="7" xfId="0" applyFont="1" applyBorder="1" applyAlignment="1">
      <alignment horizontal="center"/>
    </xf>
    <xf numFmtId="1" fontId="4" fillId="0" borderId="7" xfId="0" applyNumberFormat="1" applyFont="1" applyBorder="1" applyAlignment="1">
      <alignment horizontal="center"/>
    </xf>
    <xf numFmtId="0" fontId="5" fillId="0" borderId="11" xfId="0" applyFont="1" applyBorder="1" applyAlignment="1">
      <alignment horizontal="right"/>
    </xf>
    <xf numFmtId="3" fontId="8" fillId="9" borderId="7" xfId="0" applyNumberFormat="1" applyFont="1" applyFill="1" applyBorder="1"/>
    <xf numFmtId="3" fontId="9" fillId="9" borderId="7" xfId="0" applyNumberFormat="1" applyFont="1" applyFill="1" applyBorder="1"/>
    <xf numFmtId="49" fontId="5" fillId="0" borderId="7" xfId="0" applyNumberFormat="1" applyFont="1" applyBorder="1" applyAlignment="1">
      <alignment horizontal="right"/>
    </xf>
    <xf numFmtId="0" fontId="36" fillId="0" borderId="7" xfId="0" applyFont="1" applyBorder="1"/>
    <xf numFmtId="0" fontId="17" fillId="7" borderId="0" xfId="0" applyFont="1" applyFill="1" applyAlignment="1">
      <alignment horizontal="center" vertical="top" wrapText="1"/>
    </xf>
    <xf numFmtId="0" fontId="65" fillId="9" borderId="0" xfId="0" applyFont="1" applyFill="1" applyAlignment="1" applyProtection="1">
      <alignment horizontal="center"/>
      <protection locked="0"/>
    </xf>
    <xf numFmtId="0" fontId="65" fillId="9" borderId="5" xfId="0" applyFont="1" applyFill="1" applyBorder="1" applyAlignment="1" applyProtection="1">
      <alignment horizontal="center"/>
      <protection locked="0"/>
    </xf>
    <xf numFmtId="0" fontId="65" fillId="9" borderId="4" xfId="0" applyFont="1" applyFill="1" applyBorder="1" applyAlignment="1" applyProtection="1">
      <alignment horizontal="center"/>
      <protection locked="0"/>
    </xf>
    <xf numFmtId="0" fontId="36" fillId="8" borderId="7" xfId="0" applyFont="1" applyFill="1" applyBorder="1" applyAlignment="1">
      <alignment horizontal="center"/>
    </xf>
    <xf numFmtId="0" fontId="37" fillId="8" borderId="6" xfId="0" applyFont="1" applyFill="1" applyBorder="1" applyAlignment="1">
      <alignment horizontal="center" vertical="top" wrapText="1"/>
    </xf>
    <xf numFmtId="0" fontId="37" fillId="0" borderId="6" xfId="0" applyFont="1" applyBorder="1" applyAlignment="1">
      <alignment horizontal="center"/>
    </xf>
    <xf numFmtId="0" fontId="37" fillId="0" borderId="2" xfId="0" applyFont="1" applyBorder="1" applyAlignment="1">
      <alignment horizontal="center"/>
    </xf>
    <xf numFmtId="0" fontId="37" fillId="0" borderId="9" xfId="0" applyFont="1" applyBorder="1" applyAlignment="1">
      <alignment horizontal="center"/>
    </xf>
    <xf numFmtId="0" fontId="37" fillId="0" borderId="7" xfId="0" applyFont="1" applyBorder="1" applyAlignment="1">
      <alignment horizontal="center"/>
    </xf>
    <xf numFmtId="0" fontId="37" fillId="0" borderId="6" xfId="0" applyFont="1" applyBorder="1"/>
    <xf numFmtId="49" fontId="68" fillId="0" borderId="2" xfId="4" applyNumberFormat="1" applyFont="1" applyBorder="1" applyAlignment="1">
      <alignment horizontal="center" vertical="center"/>
    </xf>
    <xf numFmtId="49" fontId="5" fillId="0" borderId="2" xfId="4" applyNumberFormat="1" applyFont="1" applyBorder="1" applyAlignment="1">
      <alignment horizontal="center" vertical="center"/>
    </xf>
    <xf numFmtId="164" fontId="57" fillId="7" borderId="20" xfId="3" applyNumberFormat="1" applyFont="1" applyFill="1" applyBorder="1" applyAlignment="1">
      <alignment horizontal="center" vertical="center"/>
    </xf>
    <xf numFmtId="164" fontId="79" fillId="0" borderId="2" xfId="3" applyNumberFormat="1" applyFont="1" applyBorder="1" applyAlignment="1">
      <alignment horizontal="center" vertical="center"/>
    </xf>
    <xf numFmtId="164" fontId="79" fillId="7" borderId="2" xfId="3" applyNumberFormat="1" applyFont="1" applyFill="1" applyBorder="1" applyAlignment="1">
      <alignment horizontal="center" vertical="center"/>
    </xf>
    <xf numFmtId="164" fontId="79" fillId="8" borderId="2" xfId="3" applyNumberFormat="1" applyFont="1" applyFill="1" applyBorder="1" applyAlignment="1">
      <alignment horizontal="center" vertical="center"/>
    </xf>
    <xf numFmtId="164" fontId="80" fillId="7" borderId="2" xfId="3" applyNumberFormat="1" applyFont="1" applyFill="1" applyBorder="1" applyAlignment="1">
      <alignment horizontal="center" vertical="center"/>
    </xf>
    <xf numFmtId="164" fontId="80" fillId="0" borderId="19" xfId="3" applyNumberFormat="1" applyFont="1" applyBorder="1" applyAlignment="1">
      <alignment horizontal="center" vertical="center"/>
    </xf>
    <xf numFmtId="164" fontId="80" fillId="0" borderId="2" xfId="3" applyNumberFormat="1" applyFont="1" applyBorder="1" applyAlignment="1">
      <alignment horizontal="center" vertical="center"/>
    </xf>
    <xf numFmtId="1" fontId="69" fillId="24" borderId="16" xfId="3" applyNumberFormat="1" applyFont="1" applyFill="1" applyBorder="1" applyAlignment="1">
      <alignment horizontal="center" vertical="center"/>
    </xf>
    <xf numFmtId="164" fontId="70" fillId="12" borderId="12" xfId="3" applyNumberFormat="1" applyFont="1" applyFill="1" applyBorder="1" applyAlignment="1">
      <alignment horizontal="center" vertical="center"/>
    </xf>
    <xf numFmtId="164" fontId="70" fillId="12" borderId="13" xfId="3" applyNumberFormat="1" applyFont="1" applyFill="1" applyBorder="1" applyAlignment="1">
      <alignment horizontal="center" vertical="center"/>
    </xf>
    <xf numFmtId="164" fontId="71" fillId="0" borderId="3" xfId="3" applyNumberFormat="1" applyFont="1" applyBorder="1" applyAlignment="1">
      <alignment vertical="center"/>
    </xf>
    <xf numFmtId="164" fontId="71" fillId="0" borderId="2" xfId="3" applyNumberFormat="1" applyFont="1" applyBorder="1" applyAlignment="1">
      <alignment vertical="center"/>
    </xf>
    <xf numFmtId="1" fontId="70" fillId="12" borderId="14" xfId="3" applyNumberFormat="1" applyFont="1" applyFill="1" applyBorder="1" applyAlignment="1">
      <alignment horizontal="center" vertical="center"/>
    </xf>
    <xf numFmtId="164" fontId="72" fillId="0" borderId="3" xfId="3" applyNumberFormat="1" applyFont="1" applyBorder="1" applyAlignment="1">
      <alignment vertical="center"/>
    </xf>
    <xf numFmtId="164" fontId="72" fillId="0" borderId="2" xfId="3" applyNumberFormat="1" applyFont="1" applyBorder="1" applyAlignment="1">
      <alignment vertical="center"/>
    </xf>
    <xf numFmtId="1" fontId="70" fillId="12" borderId="15" xfId="3" applyNumberFormat="1" applyFont="1" applyFill="1" applyBorder="1" applyAlignment="1">
      <alignment horizontal="center" vertical="center"/>
    </xf>
    <xf numFmtId="164" fontId="71" fillId="0" borderId="6" xfId="3" applyNumberFormat="1" applyFont="1" applyBorder="1" applyAlignment="1">
      <alignment vertical="center"/>
    </xf>
    <xf numFmtId="164" fontId="30" fillId="0" borderId="6" xfId="3" applyNumberFormat="1" applyFont="1" applyBorder="1" applyAlignment="1">
      <alignment vertical="center"/>
    </xf>
    <xf numFmtId="164" fontId="72" fillId="0" borderId="6" xfId="3" applyNumberFormat="1" applyFont="1" applyBorder="1" applyAlignment="1">
      <alignment vertical="center"/>
    </xf>
    <xf numFmtId="1" fontId="71" fillId="0" borderId="2" xfId="3" applyNumberFormat="1" applyFont="1" applyBorder="1" applyAlignment="1">
      <alignment vertical="center"/>
    </xf>
    <xf numFmtId="1" fontId="72" fillId="0" borderId="2" xfId="3" applyNumberFormat="1" applyFont="1" applyBorder="1" applyAlignment="1">
      <alignment vertical="center"/>
    </xf>
    <xf numFmtId="1" fontId="75" fillId="0" borderId="10" xfId="0" applyNumberFormat="1" applyFont="1" applyBorder="1" applyAlignment="1">
      <alignment horizontal="center"/>
    </xf>
    <xf numFmtId="1" fontId="76" fillId="0" borderId="46" xfId="0" applyNumberFormat="1" applyFont="1" applyBorder="1" applyAlignment="1">
      <alignment horizontal="center"/>
    </xf>
    <xf numFmtId="1" fontId="75" fillId="0" borderId="10" xfId="0" applyNumberFormat="1" applyFont="1" applyBorder="1" applyAlignment="1">
      <alignment horizontal="center" vertical="center"/>
    </xf>
    <xf numFmtId="1" fontId="75" fillId="0" borderId="45" xfId="0" applyNumberFormat="1" applyFont="1" applyBorder="1" applyAlignment="1">
      <alignment horizontal="center"/>
    </xf>
    <xf numFmtId="1" fontId="77" fillId="0" borderId="10" xfId="0" applyNumberFormat="1" applyFont="1" applyBorder="1" applyAlignment="1">
      <alignment horizontal="center"/>
    </xf>
    <xf numFmtId="1" fontId="77" fillId="0" borderId="45" xfId="0" applyNumberFormat="1" applyFont="1" applyBorder="1" applyAlignment="1">
      <alignment horizontal="center"/>
    </xf>
    <xf numFmtId="1" fontId="75" fillId="0" borderId="46" xfId="0" applyNumberFormat="1" applyFont="1" applyBorder="1" applyAlignment="1">
      <alignment horizontal="center"/>
    </xf>
    <xf numFmtId="1" fontId="76" fillId="0" borderId="45" xfId="0" applyNumberFormat="1" applyFont="1" applyBorder="1" applyAlignment="1">
      <alignment horizontal="center"/>
    </xf>
    <xf numFmtId="1" fontId="75" fillId="0" borderId="48" xfId="0" applyNumberFormat="1" applyFont="1" applyBorder="1" applyAlignment="1">
      <alignment horizontal="center"/>
    </xf>
    <xf numFmtId="164" fontId="57" fillId="17" borderId="19" xfId="3" applyNumberFormat="1" applyFont="1" applyFill="1" applyBorder="1" applyAlignment="1">
      <alignment horizontal="center" vertical="center"/>
    </xf>
    <xf numFmtId="164" fontId="30" fillId="28" borderId="19" xfId="3" quotePrefix="1" applyNumberFormat="1" applyFont="1" applyFill="1" applyBorder="1" applyAlignment="1">
      <alignment horizontal="center" vertical="center"/>
    </xf>
    <xf numFmtId="164" fontId="30" fillId="28" borderId="21" xfId="3" quotePrefix="1" applyNumberFormat="1" applyFont="1" applyFill="1" applyBorder="1" applyAlignment="1">
      <alignment horizontal="center" vertical="center"/>
    </xf>
    <xf numFmtId="164" fontId="30" fillId="28" borderId="2" xfId="3" applyNumberFormat="1" applyFont="1" applyFill="1" applyBorder="1" applyAlignment="1">
      <alignment horizontal="center" vertical="center"/>
    </xf>
    <xf numFmtId="164" fontId="30" fillId="28" borderId="17" xfId="3" applyNumberFormat="1" applyFont="1" applyFill="1" applyBorder="1" applyAlignment="1">
      <alignment horizontal="center" vertical="center"/>
    </xf>
    <xf numFmtId="164" fontId="80" fillId="28" borderId="2" xfId="3" applyNumberFormat="1" applyFont="1" applyFill="1" applyBorder="1" applyAlignment="1">
      <alignment horizontal="center" vertical="center"/>
    </xf>
    <xf numFmtId="0" fontId="3" fillId="0" borderId="45" xfId="0" applyFont="1" applyBorder="1"/>
    <xf numFmtId="0" fontId="3" fillId="0" borderId="6" xfId="0" applyFont="1" applyBorder="1"/>
    <xf numFmtId="49" fontId="3" fillId="0" borderId="6" xfId="0" applyNumberFormat="1" applyFont="1" applyBorder="1" applyAlignment="1">
      <alignment horizontal="right"/>
    </xf>
    <xf numFmtId="0" fontId="3" fillId="0" borderId="3" xfId="0" applyFont="1" applyBorder="1"/>
    <xf numFmtId="49" fontId="40" fillId="0" borderId="2" xfId="4" applyNumberFormat="1" applyFont="1" applyBorder="1" applyAlignment="1">
      <alignment horizontal="center" vertical="center"/>
    </xf>
    <xf numFmtId="164" fontId="78" fillId="17" borderId="2" xfId="3" applyNumberFormat="1" applyFont="1" applyFill="1" applyBorder="1" applyAlignment="1">
      <alignment horizontal="center" vertical="center"/>
    </xf>
    <xf numFmtId="164" fontId="78" fillId="7" borderId="2" xfId="3" applyNumberFormat="1" applyFont="1" applyFill="1" applyBorder="1" applyAlignment="1">
      <alignment horizontal="center" vertical="center"/>
    </xf>
    <xf numFmtId="164" fontId="81" fillId="28" borderId="2" xfId="3" applyNumberFormat="1" applyFont="1" applyFill="1" applyBorder="1" applyAlignment="1">
      <alignment horizontal="center" vertical="center"/>
    </xf>
    <xf numFmtId="164" fontId="57" fillId="0" borderId="2" xfId="3" applyNumberFormat="1" applyFont="1" applyBorder="1" applyAlignment="1">
      <alignment horizontal="center" vertical="center"/>
    </xf>
    <xf numFmtId="164" fontId="57" fillId="17" borderId="2" xfId="3" applyNumberFormat="1" applyFont="1" applyFill="1" applyBorder="1" applyAlignment="1">
      <alignment horizontal="center" vertical="center"/>
    </xf>
    <xf numFmtId="0" fontId="32" fillId="0" borderId="42" xfId="0" quotePrefix="1" applyFont="1" applyBorder="1" applyAlignment="1">
      <alignment horizontal="center"/>
    </xf>
    <xf numFmtId="164" fontId="78" fillId="0" borderId="2" xfId="3" applyNumberFormat="1" applyFont="1" applyBorder="1" applyAlignment="1">
      <alignment horizontal="center" vertical="center"/>
    </xf>
    <xf numFmtId="164" fontId="81" fillId="0" borderId="2" xfId="3" applyNumberFormat="1" applyFont="1" applyBorder="1" applyAlignment="1">
      <alignment horizontal="center" vertical="center"/>
    </xf>
    <xf numFmtId="164" fontId="30" fillId="0" borderId="21" xfId="3" quotePrefix="1" applyNumberFormat="1" applyFont="1" applyBorder="1" applyAlignment="1">
      <alignment horizontal="center" vertical="center"/>
    </xf>
    <xf numFmtId="164" fontId="30" fillId="29" borderId="19" xfId="3" applyNumberFormat="1" applyFont="1" applyFill="1" applyBorder="1" applyAlignment="1">
      <alignment horizontal="center" vertical="center"/>
    </xf>
    <xf numFmtId="164" fontId="80" fillId="29" borderId="19" xfId="3" applyNumberFormat="1" applyFont="1" applyFill="1" applyBorder="1" applyAlignment="1">
      <alignment horizontal="center" vertical="center"/>
    </xf>
    <xf numFmtId="164" fontId="30" fillId="29" borderId="2" xfId="3" applyNumberFormat="1" applyFont="1" applyFill="1" applyBorder="1" applyAlignment="1">
      <alignment horizontal="center" vertical="center"/>
    </xf>
    <xf numFmtId="164" fontId="79" fillId="29" borderId="2" xfId="3" applyNumberFormat="1" applyFont="1" applyFill="1" applyBorder="1" applyAlignment="1">
      <alignment horizontal="center" vertical="center"/>
    </xf>
    <xf numFmtId="164" fontId="57" fillId="29" borderId="2" xfId="3" applyNumberFormat="1" applyFont="1" applyFill="1" applyBorder="1" applyAlignment="1">
      <alignment horizontal="center" vertical="center"/>
    </xf>
    <xf numFmtId="164" fontId="30" fillId="29" borderId="17" xfId="3" applyNumberFormat="1" applyFont="1" applyFill="1" applyBorder="1" applyAlignment="1">
      <alignment horizontal="center" vertical="center"/>
    </xf>
    <xf numFmtId="164" fontId="30" fillId="29" borderId="22" xfId="3" applyNumberFormat="1" applyFont="1" applyFill="1" applyBorder="1" applyAlignment="1">
      <alignment horizontal="center" vertical="center"/>
    </xf>
    <xf numFmtId="164" fontId="30" fillId="30" borderId="2" xfId="3" applyNumberFormat="1" applyFont="1" applyFill="1" applyBorder="1" applyAlignment="1">
      <alignment horizontal="center" vertical="center"/>
    </xf>
    <xf numFmtId="164" fontId="30" fillId="30" borderId="17" xfId="3" applyNumberFormat="1" applyFont="1" applyFill="1" applyBorder="1" applyAlignment="1">
      <alignment horizontal="center" vertical="center"/>
    </xf>
    <xf numFmtId="164" fontId="30" fillId="30" borderId="20" xfId="3" applyNumberFormat="1" applyFont="1" applyFill="1" applyBorder="1" applyAlignment="1">
      <alignment horizontal="center" vertical="center"/>
    </xf>
    <xf numFmtId="164" fontId="30" fillId="30" borderId="23" xfId="3" applyNumberFormat="1" applyFont="1" applyFill="1" applyBorder="1" applyAlignment="1">
      <alignment horizontal="center" vertical="center"/>
    </xf>
    <xf numFmtId="164" fontId="30" fillId="29" borderId="20" xfId="3" applyNumberFormat="1" applyFont="1" applyFill="1" applyBorder="1" applyAlignment="1">
      <alignment horizontal="center" vertical="center"/>
    </xf>
    <xf numFmtId="164" fontId="30" fillId="30" borderId="16" xfId="3" applyNumberFormat="1" applyFont="1" applyFill="1" applyBorder="1" applyAlignment="1">
      <alignment horizontal="center" vertical="center"/>
    </xf>
    <xf numFmtId="164" fontId="57" fillId="30" borderId="19" xfId="3" applyNumberFormat="1" applyFont="1" applyFill="1" applyBorder="1" applyAlignment="1">
      <alignment horizontal="center" vertical="center"/>
    </xf>
    <xf numFmtId="164" fontId="30" fillId="31" borderId="19" xfId="3" applyNumberFormat="1" applyFont="1" applyFill="1" applyBorder="1" applyAlignment="1">
      <alignment horizontal="center" vertical="center"/>
    </xf>
    <xf numFmtId="164" fontId="30" fillId="31" borderId="2" xfId="3" applyNumberFormat="1" applyFont="1" applyFill="1" applyBorder="1" applyAlignment="1">
      <alignment horizontal="center" vertical="center"/>
    </xf>
    <xf numFmtId="164" fontId="30" fillId="31" borderId="17" xfId="3" applyNumberFormat="1" applyFont="1" applyFill="1" applyBorder="1" applyAlignment="1">
      <alignment horizontal="center" vertical="center"/>
    </xf>
    <xf numFmtId="164" fontId="30" fillId="31" borderId="22" xfId="3" applyNumberFormat="1" applyFont="1" applyFill="1" applyBorder="1" applyAlignment="1">
      <alignment horizontal="center" vertical="center"/>
    </xf>
    <xf numFmtId="164" fontId="30" fillId="31" borderId="20" xfId="3" applyNumberFormat="1" applyFont="1" applyFill="1" applyBorder="1" applyAlignment="1">
      <alignment horizontal="center" vertical="center"/>
    </xf>
    <xf numFmtId="0" fontId="3" fillId="0" borderId="2" xfId="0" applyFont="1" applyBorder="1"/>
    <xf numFmtId="49" fontId="3" fillId="0" borderId="2" xfId="0" applyNumberFormat="1" applyFont="1" applyBorder="1" applyAlignment="1">
      <alignment horizontal="right"/>
    </xf>
    <xf numFmtId="164" fontId="79" fillId="7" borderId="20" xfId="3" applyNumberFormat="1" applyFont="1" applyFill="1" applyBorder="1" applyAlignment="1">
      <alignment horizontal="center" vertical="center"/>
    </xf>
    <xf numFmtId="164" fontId="57" fillId="17" borderId="20" xfId="3" applyNumberFormat="1" applyFont="1" applyFill="1" applyBorder="1" applyAlignment="1">
      <alignment horizontal="center" vertical="center"/>
    </xf>
    <xf numFmtId="164" fontId="82" fillId="29" borderId="2" xfId="3" applyNumberFormat="1" applyFont="1" applyFill="1" applyBorder="1" applyAlignment="1">
      <alignment horizontal="center" vertical="center"/>
    </xf>
    <xf numFmtId="164" fontId="82" fillId="0" borderId="2" xfId="3" applyNumberFormat="1" applyFont="1" applyBorder="1" applyAlignment="1">
      <alignment horizontal="center" vertical="center"/>
    </xf>
    <xf numFmtId="0" fontId="31" fillId="8" borderId="44" xfId="0" applyFont="1" applyFill="1" applyBorder="1" applyAlignment="1">
      <alignment horizontal="center" vertical="top"/>
    </xf>
    <xf numFmtId="0" fontId="86" fillId="8" borderId="11" xfId="0" applyFont="1" applyFill="1" applyBorder="1" applyAlignment="1">
      <alignment horizontal="center" vertical="top"/>
    </xf>
    <xf numFmtId="0" fontId="86" fillId="8" borderId="8" xfId="0" applyFont="1" applyFill="1" applyBorder="1" applyAlignment="1">
      <alignment horizontal="center" vertical="top"/>
    </xf>
    <xf numFmtId="0" fontId="87" fillId="0" borderId="42" xfId="0" applyFont="1" applyBorder="1" applyAlignment="1">
      <alignment horizontal="center"/>
    </xf>
    <xf numFmtId="0" fontId="87" fillId="0" borderId="3" xfId="0" applyFont="1" applyBorder="1" applyAlignment="1">
      <alignment horizontal="center"/>
    </xf>
    <xf numFmtId="164" fontId="88" fillId="29" borderId="2" xfId="3" applyNumberFormat="1" applyFont="1" applyFill="1" applyBorder="1" applyAlignment="1">
      <alignment horizontal="center" vertical="center"/>
    </xf>
    <xf numFmtId="164" fontId="81" fillId="29" borderId="2" xfId="3" applyNumberFormat="1" applyFont="1" applyFill="1" applyBorder="1" applyAlignment="1">
      <alignment horizontal="center" vertical="center"/>
    </xf>
    <xf numFmtId="164" fontId="57" fillId="31" borderId="2" xfId="3" applyNumberFormat="1" applyFont="1" applyFill="1" applyBorder="1" applyAlignment="1">
      <alignment horizontal="center" vertical="center"/>
    </xf>
    <xf numFmtId="164" fontId="57" fillId="30" borderId="2" xfId="3" applyNumberFormat="1" applyFont="1" applyFill="1" applyBorder="1" applyAlignment="1">
      <alignment horizontal="center" vertical="center"/>
    </xf>
    <xf numFmtId="164" fontId="88" fillId="0" borderId="2" xfId="3" applyNumberFormat="1" applyFont="1" applyBorder="1" applyAlignment="1">
      <alignment horizontal="center" vertical="center"/>
    </xf>
    <xf numFmtId="164" fontId="30" fillId="32" borderId="2" xfId="3" applyNumberFormat="1" applyFont="1" applyFill="1" applyBorder="1" applyAlignment="1">
      <alignment horizontal="center" vertical="center"/>
    </xf>
    <xf numFmtId="164" fontId="30" fillId="29" borderId="16" xfId="3" applyNumberFormat="1" applyFont="1" applyFill="1" applyBorder="1" applyAlignment="1">
      <alignment horizontal="center" vertical="center"/>
    </xf>
    <xf numFmtId="164" fontId="30" fillId="29" borderId="18" xfId="3" applyNumberFormat="1" applyFont="1" applyFill="1" applyBorder="1" applyAlignment="1">
      <alignment horizontal="center" vertical="center"/>
    </xf>
    <xf numFmtId="164" fontId="30" fillId="33" borderId="22" xfId="3" applyNumberFormat="1" applyFont="1" applyFill="1" applyBorder="1" applyAlignment="1">
      <alignment horizontal="center" vertical="center"/>
    </xf>
    <xf numFmtId="164" fontId="57" fillId="32" borderId="19" xfId="3" applyNumberFormat="1" applyFont="1" applyFill="1" applyBorder="1" applyAlignment="1">
      <alignment horizontal="center" vertical="center"/>
    </xf>
    <xf numFmtId="164" fontId="30" fillId="32" borderId="17" xfId="3" applyNumberFormat="1" applyFont="1" applyFill="1" applyBorder="1" applyAlignment="1">
      <alignment horizontal="center" vertical="center"/>
    </xf>
    <xf numFmtId="164" fontId="30" fillId="32" borderId="20" xfId="3" applyNumberFormat="1" applyFont="1" applyFill="1" applyBorder="1" applyAlignment="1">
      <alignment horizontal="center" vertical="center"/>
    </xf>
    <xf numFmtId="164" fontId="30" fillId="32" borderId="23" xfId="3" applyNumberFormat="1" applyFont="1" applyFill="1" applyBorder="1" applyAlignment="1">
      <alignment horizontal="center" vertical="center"/>
    </xf>
    <xf numFmtId="164" fontId="47" fillId="31" borderId="2" xfId="3" applyNumberFormat="1" applyFont="1" applyFill="1" applyBorder="1" applyAlignment="1">
      <alignment horizontal="center" vertical="center"/>
    </xf>
    <xf numFmtId="164" fontId="78" fillId="31" borderId="2" xfId="3" applyNumberFormat="1" applyFont="1" applyFill="1" applyBorder="1" applyAlignment="1">
      <alignment horizontal="center" vertical="center"/>
    </xf>
    <xf numFmtId="164" fontId="81" fillId="31" borderId="2" xfId="3" applyNumberFormat="1" applyFont="1" applyFill="1" applyBorder="1" applyAlignment="1">
      <alignment horizontal="center" vertical="center"/>
    </xf>
    <xf numFmtId="14" fontId="89" fillId="0" borderId="0" xfId="0" applyNumberFormat="1" applyFont="1" applyAlignment="1">
      <alignment horizontal="center"/>
    </xf>
    <xf numFmtId="0" fontId="89" fillId="0" borderId="0" xfId="0" applyFont="1"/>
    <xf numFmtId="0" fontId="89" fillId="0" borderId="0" xfId="0" applyFont="1" applyAlignment="1">
      <alignment horizontal="center"/>
    </xf>
    <xf numFmtId="164" fontId="91" fillId="29" borderId="2" xfId="3" applyNumberFormat="1" applyFont="1" applyFill="1" applyBorder="1" applyAlignment="1">
      <alignment horizontal="center" vertical="center"/>
    </xf>
    <xf numFmtId="164" fontId="91" fillId="0" borderId="2" xfId="3" applyNumberFormat="1" applyFont="1" applyBorder="1" applyAlignment="1">
      <alignment horizontal="center" vertical="center"/>
    </xf>
    <xf numFmtId="0" fontId="4" fillId="0" borderId="3" xfId="0" applyFont="1" applyBorder="1"/>
    <xf numFmtId="0" fontId="92" fillId="0" borderId="45" xfId="0" applyFont="1" applyBorder="1"/>
    <xf numFmtId="0" fontId="92" fillId="0" borderId="46" xfId="0" applyFont="1" applyBorder="1"/>
    <xf numFmtId="164" fontId="57" fillId="29" borderId="19" xfId="3" applyNumberFormat="1" applyFont="1" applyFill="1" applyBorder="1" applyAlignment="1">
      <alignment horizontal="center" vertical="center"/>
    </xf>
    <xf numFmtId="0" fontId="3" fillId="0" borderId="46" xfId="0" applyFont="1" applyBorder="1"/>
    <xf numFmtId="164" fontId="93" fillId="29" borderId="2" xfId="3" applyNumberFormat="1" applyFont="1" applyFill="1" applyBorder="1" applyAlignment="1">
      <alignment horizontal="center" vertical="center"/>
    </xf>
    <xf numFmtId="0" fontId="26" fillId="8" borderId="41" xfId="0" applyFont="1" applyFill="1" applyBorder="1" applyAlignment="1">
      <alignment horizontal="center" vertical="top"/>
    </xf>
    <xf numFmtId="0" fontId="5" fillId="0" borderId="42" xfId="0" applyFont="1" applyBorder="1"/>
    <xf numFmtId="0" fontId="3" fillId="0" borderId="42" xfId="0" applyFont="1" applyBorder="1"/>
    <xf numFmtId="0" fontId="5" fillId="0" borderId="43" xfId="0" applyFont="1" applyBorder="1"/>
    <xf numFmtId="0" fontId="92" fillId="0" borderId="43" xfId="0" applyFont="1" applyBorder="1"/>
    <xf numFmtId="0" fontId="5" fillId="0" borderId="41" xfId="0" applyFont="1" applyBorder="1"/>
    <xf numFmtId="0" fontId="92" fillId="0" borderId="42" xfId="0" applyFont="1" applyBorder="1"/>
    <xf numFmtId="0" fontId="3" fillId="0" borderId="43" xfId="0" applyFont="1" applyBorder="1"/>
    <xf numFmtId="0" fontId="5" fillId="0" borderId="44" xfId="0" applyFont="1" applyBorder="1"/>
    <xf numFmtId="0" fontId="3" fillId="0" borderId="41" xfId="0" applyFont="1" applyBorder="1"/>
    <xf numFmtId="0" fontId="3" fillId="0" borderId="10" xfId="0" applyFont="1" applyBorder="1"/>
    <xf numFmtId="0" fontId="3" fillId="0" borderId="8" xfId="0" applyFont="1" applyBorder="1"/>
    <xf numFmtId="164" fontId="57" fillId="0" borderId="19" xfId="3" applyNumberFormat="1" applyFont="1" applyBorder="1" applyAlignment="1">
      <alignment horizontal="center" vertical="center"/>
    </xf>
    <xf numFmtId="164" fontId="50" fillId="33" borderId="39" xfId="3" applyNumberFormat="1" applyFont="1" applyFill="1" applyBorder="1" applyAlignment="1">
      <alignment horizontal="center" vertical="center"/>
    </xf>
    <xf numFmtId="164" fontId="30" fillId="33" borderId="7" xfId="3" applyNumberFormat="1" applyFont="1" applyFill="1" applyBorder="1" applyAlignment="1">
      <alignment horizontal="center" vertical="center"/>
    </xf>
    <xf numFmtId="164" fontId="30" fillId="34" borderId="16" xfId="3" applyNumberFormat="1" applyFont="1" applyFill="1" applyBorder="1" applyAlignment="1">
      <alignment horizontal="center" vertical="center"/>
    </xf>
    <xf numFmtId="164" fontId="30" fillId="34" borderId="2" xfId="3" applyNumberFormat="1" applyFont="1" applyFill="1" applyBorder="1" applyAlignment="1">
      <alignment horizontal="center" vertical="center"/>
    </xf>
    <xf numFmtId="164" fontId="30" fillId="34" borderId="17" xfId="3" applyNumberFormat="1" applyFont="1" applyFill="1" applyBorder="1" applyAlignment="1">
      <alignment horizontal="center" vertical="center"/>
    </xf>
    <xf numFmtId="164" fontId="30" fillId="34" borderId="20" xfId="3" applyNumberFormat="1" applyFont="1" applyFill="1" applyBorder="1" applyAlignment="1">
      <alignment horizontal="center" vertical="center"/>
    </xf>
    <xf numFmtId="164" fontId="30" fillId="34" borderId="23" xfId="3" applyNumberFormat="1" applyFont="1" applyFill="1" applyBorder="1" applyAlignment="1">
      <alignment horizontal="center" vertical="center"/>
    </xf>
    <xf numFmtId="0" fontId="32" fillId="0" borderId="41" xfId="0" quotePrefix="1" applyFont="1" applyBorder="1" applyAlignment="1">
      <alignment horizontal="center"/>
    </xf>
    <xf numFmtId="164" fontId="57" fillId="29" borderId="20" xfId="3" applyNumberFormat="1" applyFont="1" applyFill="1" applyBorder="1" applyAlignment="1">
      <alignment horizontal="center" vertical="center"/>
    </xf>
    <xf numFmtId="164" fontId="57" fillId="29" borderId="18" xfId="3" applyNumberFormat="1" applyFont="1" applyFill="1" applyBorder="1" applyAlignment="1">
      <alignment horizontal="center" vertical="center"/>
    </xf>
    <xf numFmtId="0" fontId="97" fillId="0" borderId="6" xfId="0" applyFont="1" applyBorder="1"/>
    <xf numFmtId="164" fontId="37" fillId="34" borderId="16" xfId="3" applyNumberFormat="1" applyFont="1" applyFill="1" applyBorder="1" applyAlignment="1">
      <alignment horizontal="center" vertical="center"/>
    </xf>
    <xf numFmtId="164" fontId="37" fillId="29" borderId="17" xfId="3" applyNumberFormat="1" applyFont="1" applyFill="1" applyBorder="1" applyAlignment="1">
      <alignment horizontal="center" vertical="center"/>
    </xf>
    <xf numFmtId="164" fontId="37" fillId="0" borderId="17" xfId="3" applyNumberFormat="1" applyFont="1" applyBorder="1" applyAlignment="1">
      <alignment horizontal="center" vertical="center"/>
    </xf>
    <xf numFmtId="164" fontId="37" fillId="34" borderId="17" xfId="3" applyNumberFormat="1" applyFont="1" applyFill="1" applyBorder="1" applyAlignment="1">
      <alignment horizontal="center" vertical="center"/>
    </xf>
    <xf numFmtId="164" fontId="37" fillId="31" borderId="17" xfId="3" applyNumberFormat="1" applyFont="1" applyFill="1" applyBorder="1" applyAlignment="1">
      <alignment horizontal="center" vertical="center"/>
    </xf>
    <xf numFmtId="164" fontId="37" fillId="0" borderId="18" xfId="3" applyNumberFormat="1" applyFont="1" applyBorder="1" applyAlignment="1">
      <alignment horizontal="center" vertical="center"/>
    </xf>
    <xf numFmtId="164" fontId="37" fillId="31" borderId="19" xfId="3" applyNumberFormat="1" applyFont="1" applyFill="1" applyBorder="1" applyAlignment="1">
      <alignment horizontal="center" vertical="center"/>
    </xf>
    <xf numFmtId="164" fontId="37" fillId="29" borderId="2" xfId="3" applyNumberFormat="1" applyFont="1" applyFill="1" applyBorder="1" applyAlignment="1">
      <alignment horizontal="center" vertical="center"/>
    </xf>
    <xf numFmtId="164" fontId="37" fillId="0" borderId="2" xfId="3" applyNumberFormat="1" applyFont="1" applyBorder="1" applyAlignment="1">
      <alignment horizontal="center" vertical="center"/>
    </xf>
    <xf numFmtId="164" fontId="37" fillId="31" borderId="2" xfId="3" applyNumberFormat="1" applyFont="1" applyFill="1" applyBorder="1" applyAlignment="1">
      <alignment horizontal="center" vertical="center"/>
    </xf>
    <xf numFmtId="164" fontId="37" fillId="0" borderId="20" xfId="3" applyNumberFormat="1" applyFont="1" applyBorder="1" applyAlignment="1">
      <alignment horizontal="center" vertical="center"/>
    </xf>
    <xf numFmtId="164" fontId="37" fillId="34" borderId="2" xfId="3" applyNumberFormat="1" applyFont="1" applyFill="1" applyBorder="1" applyAlignment="1">
      <alignment horizontal="center" vertical="center"/>
    </xf>
    <xf numFmtId="164" fontId="37" fillId="29" borderId="19" xfId="3" applyNumberFormat="1" applyFont="1" applyFill="1" applyBorder="1" applyAlignment="1">
      <alignment horizontal="center" vertical="center"/>
    </xf>
    <xf numFmtId="164" fontId="37" fillId="34" borderId="19" xfId="3" applyNumberFormat="1" applyFont="1" applyFill="1" applyBorder="1" applyAlignment="1">
      <alignment horizontal="center" vertical="center"/>
    </xf>
    <xf numFmtId="164" fontId="37" fillId="29" borderId="20" xfId="3" applyNumberFormat="1" applyFont="1" applyFill="1" applyBorder="1" applyAlignment="1">
      <alignment horizontal="center" vertical="center"/>
    </xf>
    <xf numFmtId="164" fontId="37" fillId="0" borderId="19" xfId="3" applyNumberFormat="1" applyFont="1" applyBorder="1" applyAlignment="1">
      <alignment horizontal="center" vertical="center"/>
    </xf>
    <xf numFmtId="164" fontId="37" fillId="34" borderId="20" xfId="3" applyNumberFormat="1" applyFont="1" applyFill="1" applyBorder="1" applyAlignment="1">
      <alignment horizontal="center" vertical="center"/>
    </xf>
    <xf numFmtId="164" fontId="37" fillId="33" borderId="7" xfId="3" applyNumberFormat="1" applyFont="1" applyFill="1" applyBorder="1" applyAlignment="1">
      <alignment horizontal="center" vertical="center"/>
    </xf>
    <xf numFmtId="164" fontId="37" fillId="31" borderId="20" xfId="3" applyNumberFormat="1" applyFont="1" applyFill="1" applyBorder="1" applyAlignment="1">
      <alignment horizontal="center" vertical="center"/>
    </xf>
    <xf numFmtId="164" fontId="37" fillId="0" borderId="21" xfId="3" quotePrefix="1" applyNumberFormat="1" applyFont="1" applyBorder="1" applyAlignment="1">
      <alignment horizontal="center" vertical="center"/>
    </xf>
    <xf numFmtId="164" fontId="37" fillId="0" borderId="22" xfId="3" applyNumberFormat="1" applyFont="1" applyBorder="1" applyAlignment="1">
      <alignment horizontal="center" vertical="center"/>
    </xf>
    <xf numFmtId="164" fontId="37" fillId="33" borderId="22" xfId="3" applyNumberFormat="1" applyFont="1" applyFill="1" applyBorder="1" applyAlignment="1">
      <alignment horizontal="center" vertical="center"/>
    </xf>
    <xf numFmtId="164" fontId="37" fillId="29" borderId="22" xfId="3" applyNumberFormat="1" applyFont="1" applyFill="1" applyBorder="1" applyAlignment="1">
      <alignment horizontal="center" vertical="center"/>
    </xf>
    <xf numFmtId="164" fontId="37" fillId="31" borderId="22" xfId="3" applyNumberFormat="1" applyFont="1" applyFill="1" applyBorder="1" applyAlignment="1">
      <alignment horizontal="center" vertical="center"/>
    </xf>
    <xf numFmtId="164" fontId="37" fillId="34" borderId="23" xfId="3" applyNumberFormat="1" applyFont="1" applyFill="1" applyBorder="1" applyAlignment="1">
      <alignment horizontal="center" vertical="center"/>
    </xf>
    <xf numFmtId="0" fontId="96" fillId="0" borderId="35" xfId="0" applyFont="1" applyBorder="1"/>
    <xf numFmtId="0" fontId="96" fillId="0" borderId="49" xfId="0" applyFont="1" applyBorder="1"/>
    <xf numFmtId="3" fontId="0" fillId="0" borderId="27" xfId="0" applyNumberFormat="1" applyBorder="1" applyProtection="1">
      <protection locked="0"/>
    </xf>
    <xf numFmtId="3" fontId="0" fillId="0" borderId="28" xfId="0" applyNumberFormat="1" applyBorder="1" applyProtection="1">
      <protection locked="0"/>
    </xf>
    <xf numFmtId="0" fontId="96" fillId="0" borderId="34" xfId="0" applyFont="1" applyBorder="1"/>
    <xf numFmtId="164" fontId="98" fillId="33" borderId="39" xfId="3" applyNumberFormat="1" applyFont="1" applyFill="1" applyBorder="1" applyAlignment="1">
      <alignment horizontal="center" vertical="center"/>
    </xf>
    <xf numFmtId="14" fontId="98" fillId="33" borderId="40" xfId="3" applyNumberFormat="1" applyFont="1" applyFill="1" applyBorder="1" applyAlignment="1">
      <alignment horizontal="center" vertical="center"/>
    </xf>
    <xf numFmtId="164" fontId="57" fillId="31" borderId="22" xfId="3" applyNumberFormat="1" applyFont="1" applyFill="1" applyBorder="1" applyAlignment="1">
      <alignment horizontal="center" vertical="center"/>
    </xf>
    <xf numFmtId="0" fontId="3" fillId="0" borderId="9" xfId="0" applyFont="1" applyBorder="1"/>
    <xf numFmtId="49" fontId="3" fillId="0" borderId="9" xfId="0" applyNumberFormat="1" applyFont="1" applyBorder="1" applyAlignment="1">
      <alignment horizontal="right"/>
    </xf>
    <xf numFmtId="0" fontId="4" fillId="0" borderId="41" xfId="0" applyFont="1" applyBorder="1" applyAlignment="1">
      <alignment horizontal="center"/>
    </xf>
    <xf numFmtId="0" fontId="4" fillId="0" borderId="43" xfId="0" applyFont="1" applyBorder="1" applyAlignment="1">
      <alignment horizontal="center"/>
    </xf>
    <xf numFmtId="0" fontId="4" fillId="0" borderId="42" xfId="0" applyFont="1" applyBorder="1" applyAlignment="1">
      <alignment horizontal="center"/>
    </xf>
    <xf numFmtId="0" fontId="3" fillId="0" borderId="41" xfId="0" quotePrefix="1" applyFont="1" applyBorder="1" applyAlignment="1">
      <alignment horizontal="center"/>
    </xf>
    <xf numFmtId="0" fontId="3" fillId="0" borderId="43" xfId="0" applyFont="1" applyBorder="1" applyAlignment="1">
      <alignment horizontal="center"/>
    </xf>
    <xf numFmtId="0" fontId="3" fillId="0" borderId="42" xfId="0" applyFont="1" applyBorder="1" applyAlignment="1">
      <alignment horizontal="center"/>
    </xf>
    <xf numFmtId="0" fontId="3" fillId="0" borderId="42" xfId="0" quotePrefix="1" applyFont="1" applyBorder="1" applyAlignment="1">
      <alignment horizontal="center"/>
    </xf>
    <xf numFmtId="0" fontId="3" fillId="0" borderId="41" xfId="0" applyFont="1" applyBorder="1" applyAlignment="1">
      <alignment horizontal="center"/>
    </xf>
    <xf numFmtId="0" fontId="3" fillId="0" borderId="44" xfId="0" applyFont="1" applyBorder="1" applyAlignment="1">
      <alignment horizontal="center"/>
    </xf>
    <xf numFmtId="164" fontId="99" fillId="29" borderId="2" xfId="3" applyNumberFormat="1" applyFont="1" applyFill="1" applyBorder="1" applyAlignment="1">
      <alignment horizontal="center" vertical="center"/>
    </xf>
    <xf numFmtId="164" fontId="99" fillId="34" borderId="2" xfId="3" applyNumberFormat="1" applyFont="1" applyFill="1" applyBorder="1" applyAlignment="1">
      <alignment horizontal="center" vertical="center"/>
    </xf>
    <xf numFmtId="164" fontId="99" fillId="29" borderId="22" xfId="3" applyNumberFormat="1" applyFont="1" applyFill="1" applyBorder="1" applyAlignment="1">
      <alignment horizontal="center" vertical="center"/>
    </xf>
    <xf numFmtId="164" fontId="99" fillId="29" borderId="17" xfId="3" applyNumberFormat="1" applyFont="1" applyFill="1" applyBorder="1" applyAlignment="1">
      <alignment horizontal="center" vertical="center"/>
    </xf>
    <xf numFmtId="0" fontId="89" fillId="37" borderId="0" xfId="0" applyFont="1" applyFill="1"/>
    <xf numFmtId="0" fontId="89" fillId="31" borderId="0" xfId="0" applyFont="1" applyFill="1"/>
    <xf numFmtId="0" fontId="89" fillId="38" borderId="0" xfId="0" applyFont="1" applyFill="1"/>
    <xf numFmtId="0" fontId="89" fillId="29" borderId="0" xfId="0" applyFont="1" applyFill="1"/>
    <xf numFmtId="0" fontId="89" fillId="32" borderId="0" xfId="0" applyFont="1" applyFill="1"/>
    <xf numFmtId="164" fontId="37" fillId="39" borderId="19" xfId="3" applyNumberFormat="1" applyFont="1" applyFill="1" applyBorder="1" applyAlignment="1">
      <alignment horizontal="center" vertical="center"/>
    </xf>
    <xf numFmtId="164" fontId="37" fillId="39" borderId="2" xfId="3" applyNumberFormat="1" applyFont="1" applyFill="1" applyBorder="1" applyAlignment="1">
      <alignment horizontal="center" vertical="center"/>
    </xf>
    <xf numFmtId="164" fontId="37" fillId="39" borderId="22" xfId="3" applyNumberFormat="1" applyFont="1" applyFill="1" applyBorder="1" applyAlignment="1">
      <alignment horizontal="center" vertical="center"/>
    </xf>
    <xf numFmtId="164" fontId="37" fillId="39" borderId="17" xfId="3" applyNumberFormat="1" applyFont="1" applyFill="1" applyBorder="1" applyAlignment="1">
      <alignment horizontal="center" vertical="center"/>
    </xf>
    <xf numFmtId="164" fontId="37" fillId="39" borderId="20" xfId="3" applyNumberFormat="1" applyFont="1" applyFill="1" applyBorder="1" applyAlignment="1">
      <alignment horizontal="center" vertical="center"/>
    </xf>
    <xf numFmtId="164" fontId="37" fillId="39" borderId="23" xfId="3" applyNumberFormat="1" applyFont="1" applyFill="1" applyBorder="1" applyAlignment="1">
      <alignment horizontal="center" vertical="center"/>
    </xf>
    <xf numFmtId="0" fontId="0" fillId="0" borderId="57" xfId="0" applyBorder="1" applyAlignment="1" applyProtection="1">
      <alignment horizontal="center"/>
      <protection locked="0"/>
    </xf>
    <xf numFmtId="0" fontId="3" fillId="0" borderId="47" xfId="0" applyFont="1" applyBorder="1" applyAlignment="1">
      <alignment horizontal="right"/>
    </xf>
    <xf numFmtId="164" fontId="37" fillId="40" borderId="19" xfId="3" applyNumberFormat="1" applyFont="1" applyFill="1" applyBorder="1" applyAlignment="1">
      <alignment horizontal="center" vertical="center"/>
    </xf>
    <xf numFmtId="164" fontId="37" fillId="40" borderId="21" xfId="3" quotePrefix="1" applyNumberFormat="1" applyFont="1" applyFill="1" applyBorder="1" applyAlignment="1">
      <alignment horizontal="center" vertical="center"/>
    </xf>
    <xf numFmtId="164" fontId="37" fillId="40" borderId="17" xfId="3" applyNumberFormat="1" applyFont="1" applyFill="1" applyBorder="1" applyAlignment="1">
      <alignment horizontal="center" vertical="center"/>
    </xf>
    <xf numFmtId="164" fontId="37" fillId="40" borderId="2" xfId="3" applyNumberFormat="1" applyFont="1" applyFill="1" applyBorder="1" applyAlignment="1">
      <alignment horizontal="center" vertical="center"/>
    </xf>
    <xf numFmtId="164" fontId="37" fillId="40" borderId="22" xfId="3" applyNumberFormat="1" applyFont="1" applyFill="1" applyBorder="1" applyAlignment="1">
      <alignment horizontal="center" vertical="center"/>
    </xf>
    <xf numFmtId="164" fontId="37" fillId="40" borderId="20" xfId="3" applyNumberFormat="1" applyFont="1" applyFill="1" applyBorder="1" applyAlignment="1">
      <alignment horizontal="center" vertical="center"/>
    </xf>
    <xf numFmtId="164" fontId="37" fillId="41" borderId="16" xfId="3" applyNumberFormat="1" applyFont="1" applyFill="1" applyBorder="1" applyAlignment="1">
      <alignment horizontal="center" vertical="center"/>
    </xf>
    <xf numFmtId="164" fontId="37" fillId="41" borderId="19" xfId="3" applyNumberFormat="1" applyFont="1" applyFill="1" applyBorder="1" applyAlignment="1">
      <alignment horizontal="center" vertical="center"/>
    </xf>
    <xf numFmtId="164" fontId="37" fillId="41" borderId="2" xfId="3" applyNumberFormat="1" applyFont="1" applyFill="1" applyBorder="1" applyAlignment="1">
      <alignment horizontal="center" vertical="center"/>
    </xf>
    <xf numFmtId="164" fontId="37" fillId="41" borderId="17" xfId="3" applyNumberFormat="1" applyFont="1" applyFill="1" applyBorder="1" applyAlignment="1">
      <alignment horizontal="center" vertical="center"/>
    </xf>
    <xf numFmtId="164" fontId="37" fillId="41" borderId="20" xfId="3" applyNumberFormat="1" applyFont="1" applyFill="1" applyBorder="1" applyAlignment="1">
      <alignment horizontal="center" vertical="center"/>
    </xf>
    <xf numFmtId="164" fontId="99" fillId="39" borderId="2" xfId="3" applyNumberFormat="1" applyFont="1" applyFill="1" applyBorder="1" applyAlignment="1">
      <alignment horizontal="center" vertical="center"/>
    </xf>
    <xf numFmtId="164" fontId="99" fillId="40" borderId="2" xfId="3" applyNumberFormat="1" applyFont="1" applyFill="1" applyBorder="1" applyAlignment="1">
      <alignment horizontal="center" vertical="center"/>
    </xf>
    <xf numFmtId="166" fontId="42" fillId="8" borderId="7" xfId="4" applyNumberFormat="1" applyFont="1" applyFill="1" applyBorder="1" applyAlignment="1">
      <alignment horizontal="center" vertical="center"/>
    </xf>
    <xf numFmtId="166" fontId="42" fillId="8" borderId="6" xfId="4" applyNumberFormat="1" applyFont="1" applyFill="1" applyBorder="1" applyAlignment="1">
      <alignment horizontal="left" vertical="center"/>
    </xf>
    <xf numFmtId="166" fontId="42" fillId="0" borderId="2" xfId="4" applyNumberFormat="1" applyFont="1" applyBorder="1" applyAlignment="1">
      <alignment horizontal="center" vertical="center"/>
    </xf>
    <xf numFmtId="0" fontId="100" fillId="0" borderId="0" xfId="0" applyFont="1"/>
    <xf numFmtId="0" fontId="100" fillId="0" borderId="0" xfId="0" applyFont="1" applyAlignment="1">
      <alignment horizontal="center"/>
    </xf>
    <xf numFmtId="164" fontId="99" fillId="0" borderId="2" xfId="3" applyNumberFormat="1" applyFont="1" applyBorder="1" applyAlignment="1">
      <alignment horizontal="center" vertical="center"/>
    </xf>
    <xf numFmtId="0" fontId="96" fillId="0" borderId="0" xfId="0" applyFont="1" applyAlignment="1">
      <alignment horizontal="left"/>
    </xf>
    <xf numFmtId="0" fontId="89" fillId="42" borderId="0" xfId="0" applyFont="1" applyFill="1"/>
    <xf numFmtId="0" fontId="89" fillId="30" borderId="0" xfId="0" applyFont="1" applyFill="1"/>
    <xf numFmtId="0" fontId="89" fillId="43" borderId="0" xfId="0" applyFont="1" applyFill="1"/>
    <xf numFmtId="164" fontId="70" fillId="12" borderId="58" xfId="3" applyNumberFormat="1" applyFont="1" applyFill="1" applyBorder="1" applyAlignment="1">
      <alignment horizontal="center" vertical="center"/>
    </xf>
    <xf numFmtId="164" fontId="70" fillId="12" borderId="59" xfId="3" applyNumberFormat="1" applyFont="1" applyFill="1" applyBorder="1" applyAlignment="1">
      <alignment horizontal="center" vertical="center"/>
    </xf>
    <xf numFmtId="164" fontId="70" fillId="12" borderId="60" xfId="3" applyNumberFormat="1" applyFont="1" applyFill="1" applyBorder="1" applyAlignment="1">
      <alignment horizontal="center" vertical="center"/>
    </xf>
    <xf numFmtId="164" fontId="37" fillId="41" borderId="61" xfId="3" applyNumberFormat="1" applyFont="1" applyFill="1" applyBorder="1" applyAlignment="1">
      <alignment horizontal="center" vertical="center"/>
    </xf>
    <xf numFmtId="164" fontId="37" fillId="0" borderId="62" xfId="3" applyNumberFormat="1" applyFont="1" applyBorder="1" applyAlignment="1">
      <alignment horizontal="center" vertical="center"/>
    </xf>
    <xf numFmtId="164" fontId="37" fillId="39" borderId="62" xfId="3" applyNumberFormat="1" applyFont="1" applyFill="1" applyBorder="1" applyAlignment="1">
      <alignment horizontal="center" vertical="center"/>
    </xf>
    <xf numFmtId="164" fontId="37" fillId="41" borderId="62" xfId="3" applyNumberFormat="1" applyFont="1" applyFill="1" applyBorder="1" applyAlignment="1">
      <alignment horizontal="center" vertical="center"/>
    </xf>
    <xf numFmtId="164" fontId="37" fillId="40" borderId="62" xfId="3" applyNumberFormat="1" applyFont="1" applyFill="1" applyBorder="1" applyAlignment="1">
      <alignment horizontal="center" vertical="center"/>
    </xf>
    <xf numFmtId="164" fontId="37" fillId="0" borderId="63" xfId="3" applyNumberFormat="1" applyFont="1" applyBorder="1" applyAlignment="1">
      <alignment horizontal="center" vertical="center"/>
    </xf>
    <xf numFmtId="164" fontId="37" fillId="40" borderId="64" xfId="3" applyNumberFormat="1" applyFont="1" applyFill="1" applyBorder="1" applyAlignment="1">
      <alignment horizontal="center" vertical="center"/>
    </xf>
    <xf numFmtId="164" fontId="37" fillId="0" borderId="65" xfId="3" applyNumberFormat="1" applyFont="1" applyBorder="1" applyAlignment="1">
      <alignment horizontal="center" vertical="center"/>
    </xf>
    <xf numFmtId="164" fontId="37" fillId="40" borderId="65" xfId="3" applyNumberFormat="1" applyFont="1" applyFill="1" applyBorder="1" applyAlignment="1">
      <alignment horizontal="center" vertical="center"/>
    </xf>
    <xf numFmtId="164" fontId="37" fillId="39" borderId="65" xfId="3" applyNumberFormat="1" applyFont="1" applyFill="1" applyBorder="1" applyAlignment="1">
      <alignment horizontal="center" vertical="center"/>
    </xf>
    <xf numFmtId="164" fontId="37" fillId="0" borderId="66" xfId="3" applyNumberFormat="1" applyFont="1" applyBorder="1" applyAlignment="1">
      <alignment horizontal="center" vertical="center"/>
    </xf>
    <xf numFmtId="164" fontId="37" fillId="41" borderId="65" xfId="3" applyNumberFormat="1" applyFont="1" applyFill="1" applyBorder="1" applyAlignment="1">
      <alignment horizontal="center" vertical="center"/>
    </xf>
    <xf numFmtId="164" fontId="37" fillId="40" borderId="66" xfId="3" applyNumberFormat="1" applyFont="1" applyFill="1" applyBorder="1" applyAlignment="1">
      <alignment horizontal="center" vertical="center"/>
    </xf>
    <xf numFmtId="164" fontId="37" fillId="39" borderId="64" xfId="3" applyNumberFormat="1" applyFont="1" applyFill="1" applyBorder="1" applyAlignment="1">
      <alignment horizontal="center" vertical="center"/>
    </xf>
    <xf numFmtId="164" fontId="37" fillId="41" borderId="64" xfId="3" applyNumberFormat="1" applyFont="1" applyFill="1" applyBorder="1" applyAlignment="1">
      <alignment horizontal="center" vertical="center"/>
    </xf>
    <xf numFmtId="164" fontId="37" fillId="0" borderId="64" xfId="3" applyNumberFormat="1" applyFont="1" applyBorder="1" applyAlignment="1">
      <alignment horizontal="center" vertical="center"/>
    </xf>
    <xf numFmtId="164" fontId="99" fillId="40" borderId="65" xfId="3" applyNumberFormat="1" applyFont="1" applyFill="1" applyBorder="1" applyAlignment="1">
      <alignment horizontal="center" vertical="center"/>
    </xf>
    <xf numFmtId="164" fontId="37" fillId="41" borderId="66" xfId="3" applyNumberFormat="1" applyFont="1" applyFill="1" applyBorder="1" applyAlignment="1">
      <alignment horizontal="center" vertical="center"/>
    </xf>
    <xf numFmtId="164" fontId="37" fillId="39" borderId="66" xfId="3" applyNumberFormat="1" applyFont="1" applyFill="1" applyBorder="1" applyAlignment="1">
      <alignment horizontal="center" vertical="center"/>
    </xf>
    <xf numFmtId="164" fontId="54" fillId="33" borderId="67" xfId="3" applyNumberFormat="1" applyFont="1" applyFill="1" applyBorder="1" applyAlignment="1">
      <alignment horizontal="center" vertical="center"/>
    </xf>
    <xf numFmtId="14" fontId="54" fillId="33" borderId="69" xfId="3" applyNumberFormat="1" applyFont="1" applyFill="1" applyBorder="1" applyAlignment="1">
      <alignment horizontal="center" vertical="center"/>
    </xf>
    <xf numFmtId="164" fontId="37" fillId="39" borderId="70" xfId="3" applyNumberFormat="1" applyFont="1" applyFill="1" applyBorder="1" applyAlignment="1">
      <alignment horizontal="center" vertical="center"/>
    </xf>
    <xf numFmtId="164" fontId="37" fillId="33" borderId="70" xfId="3" applyNumberFormat="1" applyFont="1" applyFill="1" applyBorder="1" applyAlignment="1">
      <alignment horizontal="center" vertical="center"/>
    </xf>
    <xf numFmtId="164" fontId="37" fillId="0" borderId="70" xfId="3" applyNumberFormat="1" applyFont="1" applyBorder="1" applyAlignment="1">
      <alignment horizontal="center" vertical="center"/>
    </xf>
    <xf numFmtId="164" fontId="37" fillId="40" borderId="71" xfId="3" applyNumberFormat="1" applyFont="1" applyFill="1" applyBorder="1" applyAlignment="1">
      <alignment horizontal="center" vertical="center"/>
    </xf>
    <xf numFmtId="164" fontId="37" fillId="38" borderId="64" xfId="3" applyNumberFormat="1" applyFont="1" applyFill="1" applyBorder="1" applyAlignment="1">
      <alignment horizontal="center" vertical="center"/>
    </xf>
    <xf numFmtId="164" fontId="37" fillId="38" borderId="65" xfId="3" applyNumberFormat="1" applyFont="1" applyFill="1" applyBorder="1" applyAlignment="1">
      <alignment horizontal="center" vertical="center"/>
    </xf>
    <xf numFmtId="164" fontId="99" fillId="40" borderId="68" xfId="3" quotePrefix="1" applyNumberFormat="1" applyFont="1" applyFill="1" applyBorder="1" applyAlignment="1">
      <alignment horizontal="center" vertical="center"/>
    </xf>
    <xf numFmtId="164" fontId="99" fillId="38" borderId="65" xfId="3" applyNumberFormat="1" applyFont="1" applyFill="1" applyBorder="1" applyAlignment="1">
      <alignment horizontal="center" vertical="center"/>
    </xf>
    <xf numFmtId="164" fontId="99" fillId="0" borderId="65" xfId="3" applyNumberFormat="1" applyFont="1" applyBorder="1" applyAlignment="1">
      <alignment horizontal="center" vertical="center"/>
    </xf>
    <xf numFmtId="164" fontId="99" fillId="0" borderId="68" xfId="3" quotePrefix="1" applyNumberFormat="1" applyFont="1" applyBorder="1" applyAlignment="1">
      <alignment horizontal="center" vertical="center"/>
    </xf>
    <xf numFmtId="164" fontId="37" fillId="34" borderId="64" xfId="3" applyNumberFormat="1" applyFont="1" applyFill="1" applyBorder="1" applyAlignment="1">
      <alignment horizontal="center" vertical="center"/>
    </xf>
    <xf numFmtId="164" fontId="37" fillId="34" borderId="65" xfId="3" applyNumberFormat="1" applyFont="1" applyFill="1" applyBorder="1" applyAlignment="1">
      <alignment horizontal="center" vertical="center"/>
    </xf>
    <xf numFmtId="164" fontId="37" fillId="34" borderId="62" xfId="3" applyNumberFormat="1" applyFont="1" applyFill="1" applyBorder="1" applyAlignment="1">
      <alignment horizontal="center" vertical="center"/>
    </xf>
    <xf numFmtId="164" fontId="99" fillId="34" borderId="65" xfId="3" applyNumberFormat="1" applyFont="1" applyFill="1" applyBorder="1" applyAlignment="1">
      <alignment horizontal="center" vertical="center"/>
    </xf>
    <xf numFmtId="164" fontId="37" fillId="34" borderId="66" xfId="3" applyNumberFormat="1" applyFont="1" applyFill="1" applyBorder="1" applyAlignment="1">
      <alignment horizontal="center" vertical="center"/>
    </xf>
    <xf numFmtId="164" fontId="37" fillId="31" borderId="64" xfId="3" applyNumberFormat="1" applyFont="1" applyFill="1" applyBorder="1" applyAlignment="1">
      <alignment horizontal="center" vertical="center"/>
    </xf>
    <xf numFmtId="164" fontId="37" fillId="31" borderId="65" xfId="3" applyNumberFormat="1" applyFont="1" applyFill="1" applyBorder="1" applyAlignment="1">
      <alignment horizontal="center" vertical="center"/>
    </xf>
    <xf numFmtId="164" fontId="37" fillId="31" borderId="62" xfId="3" applyNumberFormat="1" applyFont="1" applyFill="1" applyBorder="1" applyAlignment="1">
      <alignment horizontal="center" vertical="center"/>
    </xf>
    <xf numFmtId="164" fontId="37" fillId="31" borderId="70" xfId="3" applyNumberFormat="1" applyFont="1" applyFill="1" applyBorder="1" applyAlignment="1">
      <alignment horizontal="center" vertical="center"/>
    </xf>
    <xf numFmtId="164" fontId="37" fillId="31" borderId="66" xfId="3" applyNumberFormat="1" applyFont="1" applyFill="1" applyBorder="1" applyAlignment="1">
      <alignment horizontal="center" vertical="center"/>
    </xf>
    <xf numFmtId="164" fontId="37" fillId="44" borderId="65" xfId="3" applyNumberFormat="1" applyFont="1" applyFill="1" applyBorder="1" applyAlignment="1">
      <alignment horizontal="center" vertical="center"/>
    </xf>
    <xf numFmtId="164" fontId="54" fillId="44" borderId="67" xfId="3" applyNumberFormat="1" applyFont="1" applyFill="1" applyBorder="1" applyAlignment="1">
      <alignment horizontal="center" vertical="center"/>
    </xf>
    <xf numFmtId="14" fontId="54" fillId="44" borderId="69" xfId="3" applyNumberFormat="1" applyFont="1" applyFill="1" applyBorder="1" applyAlignment="1">
      <alignment horizontal="center" vertical="center"/>
    </xf>
    <xf numFmtId="164" fontId="37" fillId="44" borderId="70" xfId="3" applyNumberFormat="1" applyFont="1" applyFill="1" applyBorder="1" applyAlignment="1">
      <alignment horizontal="center" vertical="center"/>
    </xf>
    <xf numFmtId="0" fontId="101" fillId="0" borderId="6" xfId="0" applyFont="1" applyBorder="1"/>
    <xf numFmtId="0" fontId="101" fillId="0" borderId="6" xfId="0" applyFont="1" applyBorder="1" applyAlignment="1">
      <alignment horizontal="center"/>
    </xf>
    <xf numFmtId="0" fontId="102" fillId="0" borderId="6" xfId="0" applyFont="1" applyBorder="1"/>
    <xf numFmtId="0" fontId="102" fillId="0" borderId="6" xfId="0" applyFont="1" applyBorder="1" applyAlignment="1">
      <alignment horizontal="center"/>
    </xf>
    <xf numFmtId="0" fontId="103" fillId="0" borderId="6" xfId="0" applyFont="1" applyBorder="1"/>
    <xf numFmtId="0" fontId="103" fillId="0" borderId="6" xfId="0" applyFont="1" applyBorder="1" applyAlignment="1">
      <alignment horizontal="center"/>
    </xf>
    <xf numFmtId="0" fontId="104" fillId="0" borderId="6" xfId="0" applyFont="1" applyBorder="1"/>
    <xf numFmtId="0" fontId="104" fillId="0" borderId="2" xfId="0" applyFont="1" applyBorder="1"/>
    <xf numFmtId="0" fontId="3" fillId="0" borderId="6" xfId="0" applyFont="1" applyBorder="1" applyAlignment="1">
      <alignment horizontal="center"/>
    </xf>
    <xf numFmtId="0" fontId="3" fillId="0" borderId="2" xfId="0" applyFont="1" applyBorder="1" applyAlignment="1">
      <alignment horizontal="center"/>
    </xf>
    <xf numFmtId="0" fontId="104" fillId="0" borderId="6" xfId="0" applyFont="1" applyBorder="1" applyAlignment="1">
      <alignment horizontal="center"/>
    </xf>
    <xf numFmtId="0" fontId="104" fillId="0" borderId="2" xfId="0" applyFont="1" applyBorder="1" applyAlignment="1">
      <alignment horizontal="center"/>
    </xf>
    <xf numFmtId="0" fontId="3" fillId="0" borderId="9" xfId="0" applyFont="1" applyBorder="1" applyAlignment="1">
      <alignment horizontal="center"/>
    </xf>
    <xf numFmtId="0" fontId="97" fillId="0" borderId="6" xfId="0" applyFont="1" applyBorder="1" applyAlignment="1">
      <alignment horizontal="center"/>
    </xf>
    <xf numFmtId="0" fontId="105" fillId="0" borderId="6" xfId="0" applyFont="1" applyBorder="1"/>
    <xf numFmtId="0" fontId="105" fillId="0" borderId="6" xfId="0" applyFont="1" applyBorder="1" applyAlignment="1">
      <alignment horizontal="center"/>
    </xf>
    <xf numFmtId="0" fontId="106" fillId="0" borderId="2" xfId="0" applyFont="1" applyBorder="1"/>
    <xf numFmtId="164" fontId="99" fillId="40" borderId="70" xfId="3" applyNumberFormat="1" applyFont="1" applyFill="1" applyBorder="1" applyAlignment="1">
      <alignment horizontal="center" vertical="center"/>
    </xf>
    <xf numFmtId="164" fontId="99" fillId="39" borderId="65" xfId="3" applyNumberFormat="1" applyFont="1" applyFill="1" applyBorder="1" applyAlignment="1">
      <alignment horizontal="center" vertical="center"/>
    </xf>
    <xf numFmtId="0" fontId="0" fillId="45" borderId="57" xfId="0" applyFill="1" applyBorder="1" applyAlignment="1" applyProtection="1">
      <alignment horizontal="center"/>
      <protection locked="0"/>
    </xf>
    <xf numFmtId="0" fontId="3" fillId="0" borderId="0" xfId="0" applyFont="1" applyAlignment="1">
      <alignment wrapText="1"/>
    </xf>
    <xf numFmtId="1" fontId="42" fillId="46" borderId="2" xfId="4" applyNumberFormat="1" applyFont="1" applyFill="1" applyBorder="1" applyAlignment="1">
      <alignment horizontal="center" vertical="center"/>
    </xf>
    <xf numFmtId="0" fontId="53" fillId="12" borderId="10" xfId="0" applyFont="1" applyFill="1" applyBorder="1" applyAlignment="1">
      <alignment horizontal="center"/>
    </xf>
    <xf numFmtId="164" fontId="99" fillId="41" borderId="66" xfId="3" applyNumberFormat="1" applyFont="1" applyFill="1" applyBorder="1" applyAlignment="1">
      <alignment horizontal="center" vertical="center"/>
    </xf>
    <xf numFmtId="164" fontId="99" fillId="0" borderId="66" xfId="3" applyNumberFormat="1" applyFont="1" applyBorder="1" applyAlignment="1">
      <alignment horizontal="center" vertical="center"/>
    </xf>
    <xf numFmtId="0" fontId="6" fillId="47" borderId="1" xfId="1" applyFont="1" applyFill="1" applyBorder="1" applyAlignment="1">
      <alignment horizontal="center"/>
    </xf>
    <xf numFmtId="0" fontId="6" fillId="48" borderId="1" xfId="1" applyFont="1" applyFill="1" applyBorder="1" applyAlignment="1">
      <alignment horizontal="center"/>
    </xf>
    <xf numFmtId="0" fontId="6" fillId="49" borderId="1" xfId="1" applyFont="1" applyFill="1" applyBorder="1" applyAlignment="1">
      <alignment horizontal="center"/>
    </xf>
    <xf numFmtId="164" fontId="99" fillId="0" borderId="64" xfId="3" applyNumberFormat="1" applyFont="1" applyBorder="1" applyAlignment="1">
      <alignment horizontal="center" vertical="center"/>
    </xf>
    <xf numFmtId="164" fontId="99" fillId="0" borderId="62" xfId="3" applyNumberFormat="1" applyFont="1" applyBorder="1" applyAlignment="1">
      <alignment horizontal="center" vertical="center"/>
    </xf>
    <xf numFmtId="0" fontId="89" fillId="50" borderId="0" xfId="0" applyFont="1" applyFill="1"/>
    <xf numFmtId="164" fontId="37" fillId="34" borderId="63" xfId="3" applyNumberFormat="1" applyFont="1" applyFill="1" applyBorder="1" applyAlignment="1">
      <alignment horizontal="center" vertical="center"/>
    </xf>
    <xf numFmtId="164" fontId="37" fillId="31" borderId="71" xfId="3" applyNumberFormat="1" applyFont="1" applyFill="1" applyBorder="1" applyAlignment="1">
      <alignment horizontal="center" vertical="center"/>
    </xf>
    <xf numFmtId="164" fontId="37" fillId="34" borderId="70" xfId="3" applyNumberFormat="1" applyFont="1" applyFill="1" applyBorder="1" applyAlignment="1">
      <alignment horizontal="center" vertical="center"/>
    </xf>
    <xf numFmtId="164" fontId="37" fillId="41" borderId="70" xfId="3" applyNumberFormat="1" applyFont="1" applyFill="1" applyBorder="1" applyAlignment="1">
      <alignment horizontal="center" vertical="center"/>
    </xf>
    <xf numFmtId="164" fontId="99" fillId="31" borderId="65" xfId="3" applyNumberFormat="1" applyFont="1" applyFill="1" applyBorder="1" applyAlignment="1">
      <alignment horizontal="center" vertical="center"/>
    </xf>
    <xf numFmtId="0" fontId="107" fillId="0" borderId="6" xfId="0" applyFont="1" applyBorder="1"/>
    <xf numFmtId="0" fontId="107" fillId="0" borderId="6" xfId="0" applyFont="1" applyBorder="1" applyAlignment="1">
      <alignment horizontal="center"/>
    </xf>
    <xf numFmtId="0" fontId="3" fillId="0" borderId="8" xfId="0" applyFont="1" applyBorder="1" applyAlignment="1">
      <alignment horizontal="right"/>
    </xf>
    <xf numFmtId="0" fontId="0" fillId="0" borderId="0" xfId="0" applyAlignment="1">
      <alignment vertical="center"/>
    </xf>
    <xf numFmtId="164" fontId="99" fillId="51" borderId="65" xfId="3" applyNumberFormat="1" applyFont="1" applyFill="1" applyBorder="1" applyAlignment="1">
      <alignment horizontal="center" vertical="center"/>
    </xf>
    <xf numFmtId="164" fontId="37" fillId="51" borderId="65" xfId="3" applyNumberFormat="1" applyFont="1" applyFill="1" applyBorder="1" applyAlignment="1">
      <alignment horizontal="center" vertical="center"/>
    </xf>
    <xf numFmtId="164" fontId="37" fillId="51" borderId="64" xfId="3" applyNumberFormat="1" applyFont="1" applyFill="1" applyBorder="1" applyAlignment="1">
      <alignment horizontal="center" vertical="center"/>
    </xf>
    <xf numFmtId="164" fontId="37" fillId="51" borderId="62" xfId="3" applyNumberFormat="1" applyFont="1" applyFill="1" applyBorder="1" applyAlignment="1">
      <alignment horizontal="center" vertical="center"/>
    </xf>
    <xf numFmtId="164" fontId="99" fillId="51" borderId="62" xfId="3" applyNumberFormat="1" applyFont="1" applyFill="1" applyBorder="1" applyAlignment="1">
      <alignment horizontal="center" vertical="center"/>
    </xf>
    <xf numFmtId="164" fontId="37" fillId="51" borderId="66" xfId="3" applyNumberFormat="1" applyFont="1" applyFill="1" applyBorder="1" applyAlignment="1">
      <alignment horizontal="center" vertical="center"/>
    </xf>
    <xf numFmtId="164" fontId="37" fillId="51" borderId="71" xfId="3" applyNumberFormat="1" applyFont="1" applyFill="1" applyBorder="1" applyAlignment="1">
      <alignment horizontal="center" vertical="center"/>
    </xf>
    <xf numFmtId="164" fontId="99" fillId="51" borderId="64" xfId="3" applyNumberFormat="1" applyFont="1" applyFill="1" applyBorder="1" applyAlignment="1">
      <alignment horizontal="center" vertical="center"/>
    </xf>
    <xf numFmtId="0" fontId="108" fillId="8" borderId="6" xfId="0" applyFont="1" applyFill="1" applyBorder="1" applyAlignment="1">
      <alignment horizontal="center" vertical="center"/>
    </xf>
    <xf numFmtId="1" fontId="75" fillId="0" borderId="46" xfId="0" applyNumberFormat="1" applyFont="1" applyBorder="1" applyAlignment="1">
      <alignment horizontal="center" vertical="center"/>
    </xf>
    <xf numFmtId="1" fontId="75" fillId="0" borderId="2" xfId="0" applyNumberFormat="1" applyFont="1" applyBorder="1" applyAlignment="1">
      <alignment horizontal="center" vertical="center"/>
    </xf>
    <xf numFmtId="164" fontId="109" fillId="34" borderId="64" xfId="3" applyNumberFormat="1" applyFont="1" applyFill="1" applyBorder="1" applyAlignment="1">
      <alignment horizontal="center" vertical="center"/>
    </xf>
    <xf numFmtId="164" fontId="109" fillId="31" borderId="65" xfId="3" applyNumberFormat="1" applyFont="1" applyFill="1" applyBorder="1" applyAlignment="1">
      <alignment horizontal="center" vertical="center"/>
    </xf>
    <xf numFmtId="164" fontId="109" fillId="34" borderId="65" xfId="3" applyNumberFormat="1" applyFont="1" applyFill="1" applyBorder="1" applyAlignment="1">
      <alignment horizontal="center" vertical="center"/>
    </xf>
    <xf numFmtId="164" fontId="110" fillId="34" borderId="65" xfId="3" applyNumberFormat="1" applyFont="1" applyFill="1" applyBorder="1" applyAlignment="1">
      <alignment horizontal="center" vertical="center"/>
    </xf>
    <xf numFmtId="164" fontId="111" fillId="34" borderId="64" xfId="3" applyNumberFormat="1" applyFont="1" applyFill="1" applyBorder="1" applyAlignment="1">
      <alignment horizontal="center" vertical="center"/>
    </xf>
    <xf numFmtId="164" fontId="37" fillId="0" borderId="68" xfId="3" quotePrefix="1" applyNumberFormat="1" applyFont="1" applyBorder="1" applyAlignment="1">
      <alignment horizontal="center" vertical="center"/>
    </xf>
    <xf numFmtId="0" fontId="36" fillId="0" borderId="0" xfId="5" applyFont="1" applyAlignment="1">
      <alignment vertical="center"/>
    </xf>
    <xf numFmtId="164" fontId="36" fillId="0" borderId="2" xfId="3" applyNumberFormat="1" applyFont="1" applyBorder="1" applyAlignment="1">
      <alignment vertical="center"/>
    </xf>
    <xf numFmtId="164" fontId="99" fillId="41" borderId="70" xfId="3" applyNumberFormat="1" applyFont="1" applyFill="1" applyBorder="1" applyAlignment="1">
      <alignment horizontal="center" vertical="center"/>
    </xf>
    <xf numFmtId="0" fontId="6" fillId="22" borderId="0" xfId="0" applyFont="1" applyFill="1"/>
    <xf numFmtId="0" fontId="6" fillId="23" borderId="0" xfId="0" applyFont="1" applyFill="1" applyAlignment="1">
      <alignment horizontal="center"/>
    </xf>
    <xf numFmtId="164" fontId="25" fillId="8" borderId="7" xfId="0" applyNumberFormat="1" applyFont="1" applyFill="1" applyBorder="1" applyAlignment="1">
      <alignment horizontal="center"/>
    </xf>
    <xf numFmtId="164" fontId="7" fillId="8" borderId="6" xfId="0" applyNumberFormat="1" applyFont="1" applyFill="1" applyBorder="1" applyAlignment="1">
      <alignment horizontal="center" vertical="top" wrapText="1"/>
    </xf>
    <xf numFmtId="164" fontId="5" fillId="0" borderId="6" xfId="0" applyNumberFormat="1" applyFont="1" applyBorder="1" applyAlignment="1">
      <alignment horizontal="center"/>
    </xf>
    <xf numFmtId="164" fontId="5" fillId="0" borderId="9" xfId="0" applyNumberFormat="1" applyFont="1" applyBorder="1" applyAlignment="1">
      <alignment horizontal="center"/>
    </xf>
    <xf numFmtId="164" fontId="5" fillId="0" borderId="2" xfId="0" applyNumberFormat="1" applyFont="1" applyBorder="1" applyAlignment="1">
      <alignment horizontal="center"/>
    </xf>
    <xf numFmtId="164" fontId="3" fillId="0" borderId="6" xfId="0" quotePrefix="1" applyNumberFormat="1" applyFont="1" applyBorder="1" applyAlignment="1">
      <alignment horizontal="center"/>
    </xf>
    <xf numFmtId="164" fontId="3" fillId="0" borderId="6" xfId="0" applyNumberFormat="1" applyFont="1" applyBorder="1" applyAlignment="1">
      <alignment horizontal="center"/>
    </xf>
    <xf numFmtId="164" fontId="5" fillId="0" borderId="7" xfId="0" applyNumberFormat="1" applyFont="1" applyBorder="1" applyAlignment="1">
      <alignment horizontal="center"/>
    </xf>
    <xf numFmtId="1" fontId="69" fillId="24" borderId="73" xfId="3" applyNumberFormat="1" applyFont="1" applyFill="1" applyBorder="1" applyAlignment="1">
      <alignment horizontal="center" vertical="center"/>
    </xf>
    <xf numFmtId="164" fontId="70" fillId="12" borderId="74" xfId="3" applyNumberFormat="1" applyFont="1" applyFill="1" applyBorder="1" applyAlignment="1">
      <alignment horizontal="center" vertical="center"/>
    </xf>
    <xf numFmtId="0" fontId="92" fillId="46" borderId="3" xfId="0" applyFont="1" applyFill="1" applyBorder="1"/>
    <xf numFmtId="1" fontId="70" fillId="12" borderId="77" xfId="3" applyNumberFormat="1" applyFont="1" applyFill="1" applyBorder="1" applyAlignment="1">
      <alignment horizontal="center" vertical="center"/>
    </xf>
    <xf numFmtId="164" fontId="37" fillId="0" borderId="78" xfId="3" applyNumberFormat="1" applyFont="1" applyBorder="1" applyAlignment="1">
      <alignment horizontal="center" vertical="center"/>
    </xf>
    <xf numFmtId="164" fontId="37" fillId="0" borderId="79" xfId="3" applyNumberFormat="1" applyFont="1" applyBorder="1" applyAlignment="1">
      <alignment horizontal="center" vertical="center"/>
    </xf>
    <xf numFmtId="164" fontId="37" fillId="41" borderId="79" xfId="3" applyNumberFormat="1" applyFont="1" applyFill="1" applyBorder="1" applyAlignment="1">
      <alignment horizontal="center" vertical="center"/>
    </xf>
    <xf numFmtId="164" fontId="37" fillId="34" borderId="79" xfId="3" applyNumberFormat="1" applyFont="1" applyFill="1" applyBorder="1" applyAlignment="1">
      <alignment horizontal="center" vertical="center"/>
    </xf>
    <xf numFmtId="164" fontId="37" fillId="31" borderId="79" xfId="3" applyNumberFormat="1" applyFont="1" applyFill="1" applyBorder="1" applyAlignment="1">
      <alignment horizontal="center" vertical="center"/>
    </xf>
    <xf numFmtId="164" fontId="37" fillId="0" borderId="80" xfId="3" applyNumberFormat="1" applyFont="1" applyBorder="1" applyAlignment="1">
      <alignment horizontal="center" vertical="center"/>
    </xf>
    <xf numFmtId="1" fontId="70" fillId="12" borderId="81" xfId="3" applyNumberFormat="1" applyFont="1" applyFill="1" applyBorder="1" applyAlignment="1">
      <alignment horizontal="center" vertical="center"/>
    </xf>
    <xf numFmtId="164" fontId="37" fillId="34" borderId="82" xfId="3" applyNumberFormat="1" applyFont="1" applyFill="1" applyBorder="1" applyAlignment="1">
      <alignment horizontal="center" vertical="center"/>
    </xf>
    <xf numFmtId="164" fontId="37" fillId="0" borderId="83" xfId="3" applyNumberFormat="1" applyFont="1" applyBorder="1" applyAlignment="1">
      <alignment horizontal="center" vertical="center"/>
    </xf>
    <xf numFmtId="164" fontId="37" fillId="34" borderId="83" xfId="3" applyNumberFormat="1" applyFont="1" applyFill="1" applyBorder="1" applyAlignment="1">
      <alignment horizontal="center" vertical="center"/>
    </xf>
    <xf numFmtId="164" fontId="37" fillId="41" borderId="83" xfId="3" applyNumberFormat="1" applyFont="1" applyFill="1" applyBorder="1" applyAlignment="1">
      <alignment horizontal="center" vertical="center"/>
    </xf>
    <xf numFmtId="164" fontId="37" fillId="31" borderId="83" xfId="3" applyNumberFormat="1" applyFont="1" applyFill="1" applyBorder="1" applyAlignment="1">
      <alignment horizontal="center" vertical="center"/>
    </xf>
    <xf numFmtId="164" fontId="37" fillId="0" borderId="84" xfId="3" applyNumberFormat="1" applyFont="1" applyBorder="1" applyAlignment="1">
      <alignment horizontal="center" vertical="center"/>
    </xf>
    <xf numFmtId="164" fontId="37" fillId="34" borderId="80" xfId="3" applyNumberFormat="1" applyFont="1" applyFill="1" applyBorder="1" applyAlignment="1">
      <alignment horizontal="center" vertical="center"/>
    </xf>
    <xf numFmtId="164" fontId="37" fillId="0" borderId="82" xfId="3" applyNumberFormat="1" applyFont="1" applyBorder="1" applyAlignment="1">
      <alignment horizontal="center" vertical="center"/>
    </xf>
    <xf numFmtId="1" fontId="70" fillId="12" borderId="85" xfId="3" applyNumberFormat="1" applyFont="1" applyFill="1" applyBorder="1" applyAlignment="1">
      <alignment horizontal="center" vertical="center"/>
    </xf>
    <xf numFmtId="1" fontId="70" fillId="12" borderId="86" xfId="3" applyNumberFormat="1" applyFont="1" applyFill="1" applyBorder="1" applyAlignment="1">
      <alignment horizontal="center" vertical="center"/>
    </xf>
    <xf numFmtId="164" fontId="99" fillId="41" borderId="65" xfId="3" applyNumberFormat="1" applyFont="1" applyFill="1" applyBorder="1" applyAlignment="1">
      <alignment horizontal="center" vertical="center"/>
    </xf>
    <xf numFmtId="1" fontId="69" fillId="24" borderId="87" xfId="3" applyNumberFormat="1" applyFont="1" applyFill="1" applyBorder="1" applyAlignment="1">
      <alignment horizontal="center" vertical="center"/>
    </xf>
    <xf numFmtId="1" fontId="70" fillId="12" borderId="88" xfId="3" applyNumberFormat="1" applyFont="1" applyFill="1" applyBorder="1" applyAlignment="1">
      <alignment horizontal="center" vertical="center"/>
    </xf>
    <xf numFmtId="1" fontId="70" fillId="12" borderId="89" xfId="3" applyNumberFormat="1" applyFont="1" applyFill="1" applyBorder="1" applyAlignment="1">
      <alignment horizontal="center" vertical="center"/>
    </xf>
    <xf numFmtId="164" fontId="99" fillId="29" borderId="91" xfId="3" applyNumberFormat="1" applyFont="1" applyFill="1" applyBorder="1" applyAlignment="1">
      <alignment horizontal="center" vertical="center"/>
    </xf>
    <xf numFmtId="1" fontId="70" fillId="12" borderId="95" xfId="3" applyNumberFormat="1" applyFont="1" applyFill="1" applyBorder="1" applyAlignment="1">
      <alignment horizontal="center" vertical="center"/>
    </xf>
    <xf numFmtId="1" fontId="70" fillId="12" borderId="98" xfId="3" applyNumberFormat="1" applyFont="1" applyFill="1" applyBorder="1" applyAlignment="1">
      <alignment horizontal="center" vertical="center"/>
    </xf>
    <xf numFmtId="164" fontId="70" fillId="12" borderId="101" xfId="3" applyNumberFormat="1" applyFont="1" applyFill="1" applyBorder="1" applyAlignment="1">
      <alignment horizontal="center" vertical="center"/>
    </xf>
    <xf numFmtId="1" fontId="69" fillId="24" borderId="90" xfId="3" applyNumberFormat="1" applyFont="1" applyFill="1" applyBorder="1" applyAlignment="1">
      <alignment horizontal="center" vertical="center"/>
    </xf>
    <xf numFmtId="1" fontId="70" fillId="12" borderId="92" xfId="3" applyNumberFormat="1" applyFont="1" applyFill="1" applyBorder="1" applyAlignment="1">
      <alignment horizontal="center" vertical="center"/>
    </xf>
    <xf numFmtId="1" fontId="70" fillId="12" borderId="97" xfId="3" applyNumberFormat="1" applyFont="1" applyFill="1" applyBorder="1" applyAlignment="1">
      <alignment horizontal="center" vertical="center"/>
    </xf>
    <xf numFmtId="1" fontId="70" fillId="12" borderId="100" xfId="3" applyNumberFormat="1" applyFont="1" applyFill="1" applyBorder="1" applyAlignment="1">
      <alignment horizontal="center" vertical="center"/>
    </xf>
    <xf numFmtId="1" fontId="70" fillId="12" borderId="94" xfId="3" applyNumberFormat="1" applyFont="1" applyFill="1" applyBorder="1" applyAlignment="1">
      <alignment horizontal="center" vertical="center"/>
    </xf>
    <xf numFmtId="164" fontId="99" fillId="0" borderId="79" xfId="3" applyNumberFormat="1" applyFont="1" applyBorder="1" applyAlignment="1">
      <alignment horizontal="center" vertical="center"/>
    </xf>
    <xf numFmtId="164" fontId="99" fillId="0" borderId="83" xfId="3" applyNumberFormat="1" applyFont="1" applyBorder="1" applyAlignment="1">
      <alignment horizontal="center" vertical="center"/>
    </xf>
    <xf numFmtId="164" fontId="99" fillId="34" borderId="79" xfId="3" applyNumberFormat="1" applyFont="1" applyFill="1" applyBorder="1" applyAlignment="1">
      <alignment horizontal="center" vertical="center"/>
    </xf>
    <xf numFmtId="164" fontId="99" fillId="34" borderId="83" xfId="3" applyNumberFormat="1" applyFont="1" applyFill="1" applyBorder="1" applyAlignment="1">
      <alignment horizontal="center" vertical="center"/>
    </xf>
    <xf numFmtId="0" fontId="36" fillId="31" borderId="91" xfId="0" applyFont="1" applyFill="1" applyBorder="1" applyAlignment="1">
      <alignment horizontal="center" vertical="center"/>
    </xf>
    <xf numFmtId="0" fontId="36" fillId="29" borderId="96" xfId="0" applyFont="1" applyFill="1" applyBorder="1" applyAlignment="1">
      <alignment horizontal="center" vertical="center"/>
    </xf>
    <xf numFmtId="0" fontId="36" fillId="29" borderId="99" xfId="0" applyFont="1" applyFill="1" applyBorder="1" applyAlignment="1">
      <alignment horizontal="center" vertical="center"/>
    </xf>
    <xf numFmtId="0" fontId="36" fillId="0" borderId="91" xfId="0" applyFont="1" applyBorder="1" applyAlignment="1">
      <alignment horizontal="center" vertical="center"/>
    </xf>
    <xf numFmtId="49" fontId="3" fillId="0" borderId="2" xfId="4" applyNumberFormat="1" applyBorder="1" applyAlignment="1">
      <alignment horizontal="center" vertical="center"/>
    </xf>
    <xf numFmtId="49" fontId="92" fillId="8" borderId="7" xfId="4" applyNumberFormat="1" applyFont="1" applyFill="1" applyBorder="1" applyAlignment="1">
      <alignment horizontal="left" vertical="center"/>
    </xf>
    <xf numFmtId="49" fontId="92" fillId="8" borderId="6" xfId="4" applyNumberFormat="1" applyFont="1" applyFill="1" applyBorder="1" applyAlignment="1">
      <alignment horizontal="center" vertical="center"/>
    </xf>
    <xf numFmtId="49" fontId="92" fillId="0" borderId="2" xfId="4" applyNumberFormat="1" applyFont="1" applyBorder="1" applyAlignment="1">
      <alignment horizontal="center" vertical="center"/>
    </xf>
    <xf numFmtId="166" fontId="42" fillId="0" borderId="2" xfId="4" quotePrefix="1" applyNumberFormat="1" applyFont="1" applyBorder="1" applyAlignment="1">
      <alignment horizontal="center" vertical="center"/>
    </xf>
    <xf numFmtId="15" fontId="8" fillId="0" borderId="2" xfId="4" quotePrefix="1" applyNumberFormat="1" applyFont="1" applyBorder="1" applyAlignment="1">
      <alignment horizontal="center" vertical="center"/>
    </xf>
    <xf numFmtId="0" fontId="6" fillId="17" borderId="102" xfId="0" applyFont="1" applyFill="1" applyBorder="1"/>
    <xf numFmtId="0" fontId="6" fillId="18" borderId="102" xfId="0" applyFont="1" applyFill="1" applyBorder="1" applyAlignment="1">
      <alignment horizontal="center"/>
    </xf>
    <xf numFmtId="0" fontId="3" fillId="0" borderId="0" xfId="0" applyFont="1" applyAlignment="1">
      <alignment vertical="center" wrapText="1"/>
    </xf>
    <xf numFmtId="0" fontId="36" fillId="40" borderId="99" xfId="0" applyFont="1" applyFill="1" applyBorder="1" applyAlignment="1">
      <alignment horizontal="center" vertical="center"/>
    </xf>
    <xf numFmtId="0" fontId="36" fillId="0" borderId="99" xfId="0" applyFont="1" applyBorder="1" applyAlignment="1">
      <alignment horizontal="center" vertical="center"/>
    </xf>
    <xf numFmtId="0" fontId="36" fillId="31" borderId="99" xfId="0" applyFont="1" applyFill="1" applyBorder="1" applyAlignment="1">
      <alignment horizontal="center" vertical="center"/>
    </xf>
    <xf numFmtId="0" fontId="36" fillId="29" borderId="91" xfId="0" applyFont="1" applyFill="1" applyBorder="1" applyAlignment="1">
      <alignment horizontal="center" vertical="center"/>
    </xf>
    <xf numFmtId="0" fontId="36" fillId="40" borderId="91" xfId="0" applyFont="1" applyFill="1" applyBorder="1" applyAlignment="1">
      <alignment horizontal="center" vertical="center"/>
    </xf>
    <xf numFmtId="0" fontId="36" fillId="0" borderId="96" xfId="0" applyFont="1" applyBorder="1" applyAlignment="1">
      <alignment horizontal="center" vertical="center"/>
    </xf>
    <xf numFmtId="0" fontId="36" fillId="31" borderId="96" xfId="0" applyFont="1" applyFill="1" applyBorder="1" applyAlignment="1">
      <alignment horizontal="center" vertical="center"/>
    </xf>
    <xf numFmtId="0" fontId="36" fillId="31" borderId="93" xfId="0" applyFont="1" applyFill="1" applyBorder="1" applyAlignment="1">
      <alignment horizontal="center" vertical="center"/>
    </xf>
    <xf numFmtId="0" fontId="36" fillId="44" borderId="93" xfId="0" applyFont="1" applyFill="1" applyBorder="1" applyAlignment="1">
      <alignment horizontal="center" vertical="center"/>
    </xf>
    <xf numFmtId="0" fontId="36" fillId="29" borderId="93" xfId="0" applyFont="1" applyFill="1" applyBorder="1" applyAlignment="1">
      <alignment horizontal="center" vertical="center"/>
    </xf>
    <xf numFmtId="164" fontId="37" fillId="29" borderId="93" xfId="3" applyNumberFormat="1" applyFont="1" applyFill="1" applyBorder="1" applyAlignment="1">
      <alignment horizontal="center" vertical="center"/>
    </xf>
    <xf numFmtId="0" fontId="116" fillId="31" borderId="91" xfId="0" applyFont="1" applyFill="1" applyBorder="1" applyAlignment="1">
      <alignment horizontal="center" vertical="center"/>
    </xf>
    <xf numFmtId="0" fontId="116" fillId="29" borderId="96" xfId="0" applyFont="1" applyFill="1" applyBorder="1" applyAlignment="1">
      <alignment horizontal="center" vertical="center"/>
    </xf>
    <xf numFmtId="0" fontId="116" fillId="29" borderId="99" xfId="0" applyFont="1" applyFill="1" applyBorder="1" applyAlignment="1">
      <alignment horizontal="center" vertical="center"/>
    </xf>
    <xf numFmtId="0" fontId="116" fillId="0" borderId="91" xfId="0" applyFont="1" applyBorder="1" applyAlignment="1">
      <alignment horizontal="center" vertical="center"/>
    </xf>
    <xf numFmtId="0" fontId="72" fillId="25" borderId="29" xfId="0" applyFont="1" applyFill="1" applyBorder="1"/>
    <xf numFmtId="0" fontId="54" fillId="25" borderId="30" xfId="0" applyFont="1" applyFill="1" applyBorder="1"/>
    <xf numFmtId="0" fontId="54" fillId="25" borderId="50" xfId="0" applyFont="1" applyFill="1" applyBorder="1"/>
    <xf numFmtId="0" fontId="54" fillId="25" borderId="75" xfId="0" applyFont="1" applyFill="1" applyBorder="1"/>
    <xf numFmtId="0" fontId="52" fillId="0" borderId="55" xfId="0" applyFont="1" applyBorder="1" applyAlignment="1">
      <alignment horizontal="center"/>
    </xf>
    <xf numFmtId="0" fontId="54" fillId="25" borderId="52" xfId="0" applyFont="1" applyFill="1" applyBorder="1" applyAlignment="1">
      <alignment horizontal="center"/>
    </xf>
    <xf numFmtId="0" fontId="54" fillId="25" borderId="33" xfId="0" applyFont="1" applyFill="1" applyBorder="1"/>
    <xf numFmtId="0" fontId="72" fillId="6" borderId="24" xfId="0" applyFont="1" applyFill="1" applyBorder="1"/>
    <xf numFmtId="0" fontId="72" fillId="6" borderId="24" xfId="0" applyFont="1" applyFill="1" applyBorder="1" applyProtection="1">
      <protection locked="0"/>
    </xf>
    <xf numFmtId="0" fontId="72" fillId="6" borderId="51" xfId="0" applyFont="1" applyFill="1" applyBorder="1" applyProtection="1">
      <protection locked="0"/>
    </xf>
    <xf numFmtId="0" fontId="72" fillId="6" borderId="0" xfId="0" applyFont="1" applyFill="1" applyProtection="1">
      <protection locked="0"/>
    </xf>
    <xf numFmtId="164" fontId="52" fillId="0" borderId="55" xfId="0" applyNumberFormat="1" applyFont="1" applyBorder="1" applyAlignment="1">
      <alignment horizontal="center"/>
    </xf>
    <xf numFmtId="0" fontId="30" fillId="6" borderId="53" xfId="0" applyFont="1" applyFill="1" applyBorder="1"/>
    <xf numFmtId="3" fontId="54" fillId="25" borderId="33" xfId="0" applyNumberFormat="1" applyFont="1" applyFill="1" applyBorder="1"/>
    <xf numFmtId="3" fontId="72" fillId="36" borderId="24" xfId="0" applyNumberFormat="1" applyFont="1" applyFill="1" applyBorder="1"/>
    <xf numFmtId="3" fontId="72" fillId="36" borderId="24" xfId="0" applyNumberFormat="1" applyFont="1" applyFill="1" applyBorder="1" applyProtection="1">
      <protection locked="0"/>
    </xf>
    <xf numFmtId="3" fontId="72" fillId="36" borderId="51" xfId="0" applyNumberFormat="1" applyFont="1" applyFill="1" applyBorder="1" applyProtection="1">
      <protection locked="0"/>
    </xf>
    <xf numFmtId="3" fontId="72" fillId="36" borderId="0" xfId="0" applyNumberFormat="1" applyFont="1" applyFill="1" applyProtection="1">
      <protection locked="0"/>
    </xf>
    <xf numFmtId="1" fontId="52" fillId="0" borderId="56" xfId="7" applyNumberFormat="1" applyFont="1" applyBorder="1" applyAlignment="1">
      <alignment horizontal="center"/>
    </xf>
    <xf numFmtId="3" fontId="30" fillId="36" borderId="53" xfId="0" applyNumberFormat="1" applyFont="1" applyFill="1" applyBorder="1"/>
    <xf numFmtId="0" fontId="72" fillId="5" borderId="24" xfId="0" applyFont="1" applyFill="1" applyBorder="1"/>
    <xf numFmtId="0" fontId="72" fillId="5" borderId="24" xfId="0" applyFont="1" applyFill="1" applyBorder="1" applyProtection="1">
      <protection locked="0"/>
    </xf>
    <xf numFmtId="0" fontId="72" fillId="5" borderId="51" xfId="0" applyFont="1" applyFill="1" applyBorder="1" applyProtection="1">
      <protection locked="0"/>
    </xf>
    <xf numFmtId="0" fontId="72" fillId="5" borderId="0" xfId="0" applyFont="1" applyFill="1" applyProtection="1">
      <protection locked="0"/>
    </xf>
    <xf numFmtId="164" fontId="52" fillId="0" borderId="56" xfId="0" applyNumberFormat="1" applyFont="1" applyBorder="1" applyAlignment="1">
      <alignment horizontal="center"/>
    </xf>
    <xf numFmtId="0" fontId="30" fillId="5" borderId="53" xfId="0" applyFont="1" applyFill="1" applyBorder="1"/>
    <xf numFmtId="0" fontId="54" fillId="25" borderId="36" xfId="0" applyFont="1" applyFill="1" applyBorder="1"/>
    <xf numFmtId="1" fontId="72" fillId="35" borderId="25" xfId="0" applyNumberFormat="1" applyFont="1" applyFill="1" applyBorder="1"/>
    <xf numFmtId="1" fontId="52" fillId="0" borderId="56" xfId="0" applyNumberFormat="1" applyFont="1" applyBorder="1" applyAlignment="1">
      <alignment horizontal="center"/>
    </xf>
    <xf numFmtId="1" fontId="30" fillId="35" borderId="54" xfId="0" applyNumberFormat="1" applyFont="1" applyFill="1" applyBorder="1"/>
    <xf numFmtId="1" fontId="30" fillId="5" borderId="53" xfId="0" applyNumberFormat="1" applyFont="1" applyFill="1" applyBorder="1"/>
    <xf numFmtId="1" fontId="52" fillId="0" borderId="76" xfId="0" applyNumberFormat="1" applyFont="1" applyBorder="1" applyAlignment="1">
      <alignment horizontal="center"/>
    </xf>
    <xf numFmtId="0" fontId="36" fillId="29" borderId="91" xfId="0" applyFont="1" applyFill="1" applyBorder="1" applyAlignment="1">
      <alignment horizontal="center" vertical="center" wrapText="1"/>
    </xf>
    <xf numFmtId="1" fontId="17" fillId="7" borderId="0" xfId="0" applyNumberFormat="1" applyFont="1" applyFill="1" applyAlignment="1">
      <alignment horizontal="center"/>
    </xf>
    <xf numFmtId="0" fontId="117" fillId="46" borderId="0" xfId="0" applyFont="1" applyFill="1" applyAlignment="1">
      <alignment horizontal="center"/>
    </xf>
    <xf numFmtId="1" fontId="70" fillId="12" borderId="104" xfId="3" applyNumberFormat="1" applyFont="1" applyFill="1" applyBorder="1" applyAlignment="1">
      <alignment horizontal="center" vertical="center"/>
    </xf>
    <xf numFmtId="1" fontId="70" fillId="12" borderId="105" xfId="3" applyNumberFormat="1" applyFont="1" applyFill="1" applyBorder="1" applyAlignment="1">
      <alignment horizontal="center" vertical="center"/>
    </xf>
    <xf numFmtId="1" fontId="70" fillId="12" borderId="106" xfId="3" applyNumberFormat="1" applyFont="1" applyFill="1" applyBorder="1" applyAlignment="1">
      <alignment horizontal="center" vertical="center"/>
    </xf>
    <xf numFmtId="1" fontId="70" fillId="12" borderId="107" xfId="3" applyNumberFormat="1" applyFont="1" applyFill="1" applyBorder="1" applyAlignment="1">
      <alignment horizontal="center" vertical="center"/>
    </xf>
    <xf numFmtId="1" fontId="70" fillId="12" borderId="87" xfId="3" applyNumberFormat="1" applyFont="1" applyFill="1" applyBorder="1" applyAlignment="1">
      <alignment horizontal="center" vertical="center"/>
    </xf>
    <xf numFmtId="0" fontId="72" fillId="34" borderId="103" xfId="0" applyFont="1" applyFill="1" applyBorder="1" applyAlignment="1">
      <alignment horizontal="center" vertical="center"/>
    </xf>
    <xf numFmtId="0" fontId="72" fillId="0" borderId="103" xfId="0" applyFont="1" applyBorder="1" applyAlignment="1">
      <alignment horizontal="center" vertical="center"/>
    </xf>
    <xf numFmtId="0" fontId="72" fillId="31" borderId="103" xfId="0" applyFont="1" applyFill="1" applyBorder="1" applyAlignment="1">
      <alignment horizontal="center" vertical="center"/>
    </xf>
    <xf numFmtId="0" fontId="72" fillId="43" borderId="103" xfId="0" applyFont="1" applyFill="1" applyBorder="1" applyAlignment="1">
      <alignment horizontal="center" vertical="center"/>
    </xf>
    <xf numFmtId="0" fontId="72" fillId="0" borderId="109" xfId="0" applyFont="1" applyBorder="1" applyAlignment="1">
      <alignment horizontal="center" vertical="center"/>
    </xf>
    <xf numFmtId="0" fontId="72" fillId="43" borderId="109" xfId="0" applyFont="1" applyFill="1" applyBorder="1" applyAlignment="1">
      <alignment horizontal="center" vertical="center"/>
    </xf>
    <xf numFmtId="0" fontId="72" fillId="31" borderId="109" xfId="0" applyFont="1" applyFill="1" applyBorder="1" applyAlignment="1">
      <alignment horizontal="center" vertical="center"/>
    </xf>
    <xf numFmtId="0" fontId="72" fillId="0" borderId="108" xfId="0" applyFont="1" applyBorder="1" applyAlignment="1">
      <alignment horizontal="center" vertical="center"/>
    </xf>
    <xf numFmtId="0" fontId="72" fillId="31" borderId="108" xfId="0" applyFont="1" applyFill="1" applyBorder="1" applyAlignment="1">
      <alignment horizontal="center" vertical="center"/>
    </xf>
    <xf numFmtId="0" fontId="72" fillId="43" borderId="108" xfId="0" applyFont="1" applyFill="1" applyBorder="1" applyAlignment="1">
      <alignment horizontal="center" vertical="center"/>
    </xf>
    <xf numFmtId="0" fontId="72" fillId="0" borderId="110" xfId="0" applyFont="1" applyBorder="1" applyAlignment="1">
      <alignment horizontal="center" vertical="center"/>
    </xf>
    <xf numFmtId="0" fontId="72" fillId="31" borderId="110" xfId="0" applyFont="1" applyFill="1" applyBorder="1" applyAlignment="1">
      <alignment horizontal="center" vertical="center"/>
    </xf>
    <xf numFmtId="0" fontId="72" fillId="43" borderId="110" xfId="0" applyFont="1" applyFill="1" applyBorder="1" applyAlignment="1">
      <alignment horizontal="center" vertical="center"/>
    </xf>
    <xf numFmtId="0" fontId="72" fillId="0" borderId="111" xfId="0" applyFont="1" applyBorder="1" applyAlignment="1">
      <alignment horizontal="center" vertical="center"/>
    </xf>
    <xf numFmtId="0" fontId="72" fillId="52" borderId="111" xfId="0" applyFont="1" applyFill="1" applyBorder="1" applyAlignment="1">
      <alignment horizontal="center" vertical="center"/>
    </xf>
    <xf numFmtId="0" fontId="72" fillId="43" borderId="111" xfId="0" applyFont="1" applyFill="1" applyBorder="1" applyAlignment="1">
      <alignment horizontal="center" vertical="center"/>
    </xf>
    <xf numFmtId="0" fontId="72" fillId="31" borderId="111" xfId="0" applyFont="1" applyFill="1" applyBorder="1" applyAlignment="1">
      <alignment horizontal="center" vertical="center"/>
    </xf>
    <xf numFmtId="0" fontId="119" fillId="0" borderId="91" xfId="0" applyFont="1" applyBorder="1" applyAlignment="1">
      <alignment horizontal="center" vertical="center"/>
    </xf>
    <xf numFmtId="0" fontId="119" fillId="0" borderId="103" xfId="0" applyFont="1" applyBorder="1" applyAlignment="1">
      <alignment horizontal="center" vertical="center"/>
    </xf>
    <xf numFmtId="0" fontId="72" fillId="34" borderId="112" xfId="0" applyFont="1" applyFill="1" applyBorder="1" applyAlignment="1">
      <alignment horizontal="center" vertical="center"/>
    </xf>
    <xf numFmtId="0" fontId="72" fillId="0" borderId="113" xfId="0" applyFont="1" applyBorder="1" applyAlignment="1">
      <alignment horizontal="center" vertical="center"/>
    </xf>
    <xf numFmtId="0" fontId="72" fillId="43" borderId="113" xfId="0" applyFont="1" applyFill="1" applyBorder="1" applyAlignment="1">
      <alignment horizontal="center" vertical="center"/>
    </xf>
    <xf numFmtId="0" fontId="72" fillId="34" borderId="113" xfId="0" applyFont="1" applyFill="1" applyBorder="1" applyAlignment="1">
      <alignment horizontal="center" vertical="center"/>
    </xf>
    <xf numFmtId="0" fontId="72" fillId="31" borderId="113" xfId="0" applyFont="1" applyFill="1" applyBorder="1" applyAlignment="1">
      <alignment horizontal="center" vertical="center"/>
    </xf>
    <xf numFmtId="0" fontId="72" fillId="0" borderId="114" xfId="0" applyFont="1" applyBorder="1" applyAlignment="1">
      <alignment horizontal="center" vertical="center"/>
    </xf>
    <xf numFmtId="0" fontId="72" fillId="31" borderId="112" xfId="0" applyFont="1" applyFill="1" applyBorder="1" applyAlignment="1">
      <alignment horizontal="center" vertical="center"/>
    </xf>
    <xf numFmtId="0" fontId="72" fillId="43" borderId="114" xfId="0" applyFont="1" applyFill="1" applyBorder="1" applyAlignment="1">
      <alignment horizontal="center" vertical="center"/>
    </xf>
    <xf numFmtId="164" fontId="72" fillId="0" borderId="113" xfId="3" applyNumberFormat="1" applyFont="1" applyBorder="1" applyAlignment="1">
      <alignment vertical="center"/>
    </xf>
    <xf numFmtId="0" fontId="72" fillId="43" borderId="112" xfId="0" applyFont="1" applyFill="1" applyBorder="1" applyAlignment="1">
      <alignment horizontal="center" vertical="center"/>
    </xf>
    <xf numFmtId="0" fontId="72" fillId="0" borderId="112" xfId="0" applyFont="1" applyBorder="1" applyAlignment="1">
      <alignment horizontal="center" vertical="center"/>
    </xf>
    <xf numFmtId="0" fontId="72" fillId="34" borderId="114" xfId="0" applyFont="1" applyFill="1" applyBorder="1" applyAlignment="1">
      <alignment horizontal="center" vertical="center"/>
    </xf>
    <xf numFmtId="0" fontId="72" fillId="31" borderId="114" xfId="0" applyFont="1" applyFill="1" applyBorder="1" applyAlignment="1">
      <alignment horizontal="center" vertical="center"/>
    </xf>
    <xf numFmtId="0" fontId="72" fillId="0" borderId="116" xfId="0" applyFont="1" applyBorder="1" applyAlignment="1">
      <alignment horizontal="center" vertical="center"/>
    </xf>
    <xf numFmtId="0" fontId="72" fillId="34" borderId="116" xfId="0" applyFont="1" applyFill="1" applyBorder="1" applyAlignment="1">
      <alignment horizontal="center" vertical="center"/>
    </xf>
    <xf numFmtId="0" fontId="72" fillId="43" borderId="116" xfId="0" applyFont="1" applyFill="1" applyBorder="1" applyAlignment="1">
      <alignment horizontal="center" vertical="center"/>
    </xf>
    <xf numFmtId="0" fontId="72" fillId="31" borderId="116" xfId="0" applyFont="1" applyFill="1" applyBorder="1" applyAlignment="1">
      <alignment horizontal="center" vertical="center"/>
    </xf>
    <xf numFmtId="0" fontId="72" fillId="43" borderId="117" xfId="0" applyFont="1" applyFill="1" applyBorder="1" applyAlignment="1">
      <alignment horizontal="center" vertical="center"/>
    </xf>
    <xf numFmtId="0" fontId="72" fillId="0" borderId="117" xfId="0" applyFont="1" applyBorder="1" applyAlignment="1">
      <alignment horizontal="center" vertical="center"/>
    </xf>
    <xf numFmtId="0" fontId="72" fillId="0" borderId="118" xfId="0" applyFont="1" applyBorder="1" applyAlignment="1">
      <alignment horizontal="center" vertical="center"/>
    </xf>
    <xf numFmtId="0" fontId="72" fillId="0" borderId="119" xfId="0" applyFont="1" applyBorder="1" applyAlignment="1">
      <alignment horizontal="center" vertical="center"/>
    </xf>
    <xf numFmtId="0" fontId="72" fillId="52" borderId="119" xfId="0" applyFont="1" applyFill="1" applyBorder="1" applyAlignment="1">
      <alignment horizontal="center" vertical="center"/>
    </xf>
    <xf numFmtId="0" fontId="72" fillId="31" borderId="119" xfId="0" applyFont="1" applyFill="1" applyBorder="1" applyAlignment="1">
      <alignment horizontal="center" vertical="center"/>
    </xf>
    <xf numFmtId="0" fontId="72" fillId="43" borderId="120" xfId="0" applyFont="1" applyFill="1" applyBorder="1" applyAlignment="1">
      <alignment horizontal="center" vertical="center"/>
    </xf>
    <xf numFmtId="0" fontId="72" fillId="0" borderId="121" xfId="0" applyFont="1" applyBorder="1" applyAlignment="1">
      <alignment horizontal="center" vertical="center"/>
    </xf>
    <xf numFmtId="0" fontId="72" fillId="43" borderId="122" xfId="0" applyFont="1" applyFill="1" applyBorder="1" applyAlignment="1">
      <alignment horizontal="center" vertical="center"/>
    </xf>
    <xf numFmtId="0" fontId="72" fillId="31" borderId="122" xfId="0" applyFont="1" applyFill="1" applyBorder="1" applyAlignment="1">
      <alignment horizontal="center" vertical="center"/>
    </xf>
    <xf numFmtId="0" fontId="72" fillId="0" borderId="122" xfId="0" applyFont="1" applyBorder="1" applyAlignment="1">
      <alignment horizontal="center" vertical="center"/>
    </xf>
    <xf numFmtId="0" fontId="72" fillId="43" borderId="121" xfId="0" applyFont="1" applyFill="1" applyBorder="1" applyAlignment="1">
      <alignment horizontal="center" vertical="center"/>
    </xf>
    <xf numFmtId="0" fontId="72" fillId="0" borderId="123" xfId="0" applyFont="1" applyBorder="1" applyAlignment="1">
      <alignment horizontal="center" vertical="center"/>
    </xf>
    <xf numFmtId="1" fontId="70" fillId="12" borderId="124" xfId="3" applyNumberFormat="1" applyFont="1" applyFill="1" applyBorder="1" applyAlignment="1">
      <alignment horizontal="center" vertical="center"/>
    </xf>
    <xf numFmtId="1" fontId="70" fillId="12" borderId="125" xfId="3" applyNumberFormat="1" applyFont="1" applyFill="1" applyBorder="1" applyAlignment="1">
      <alignment horizontal="center" vertical="center"/>
    </xf>
    <xf numFmtId="0" fontId="36" fillId="0" borderId="0" xfId="5" applyFont="1" applyAlignment="1">
      <alignment horizontal="left" vertical="center"/>
    </xf>
    <xf numFmtId="164" fontId="121" fillId="0" borderId="2" xfId="4" applyNumberFormat="1" applyFont="1" applyBorder="1" applyAlignment="1">
      <alignment vertical="center"/>
    </xf>
    <xf numFmtId="0" fontId="123" fillId="43" borderId="112" xfId="0" applyFont="1" applyFill="1" applyBorder="1" applyAlignment="1">
      <alignment horizontal="center" vertical="center"/>
    </xf>
    <xf numFmtId="0" fontId="32" fillId="0" borderId="0" xfId="0" applyFont="1" applyAlignment="1">
      <alignment horizontal="center"/>
    </xf>
    <xf numFmtId="0" fontId="3" fillId="0" borderId="48" xfId="0" applyFont="1" applyBorder="1"/>
    <xf numFmtId="1" fontId="75" fillId="0" borderId="126" xfId="0" applyNumberFormat="1" applyFont="1" applyBorder="1" applyAlignment="1">
      <alignment horizontal="center"/>
    </xf>
    <xf numFmtId="0" fontId="4" fillId="0" borderId="44" xfId="0" applyFont="1" applyBorder="1" applyAlignment="1">
      <alignment horizontal="center"/>
    </xf>
    <xf numFmtId="0" fontId="3" fillId="0" borderId="7" xfId="0" applyFont="1" applyBorder="1"/>
    <xf numFmtId="0" fontId="3" fillId="0" borderId="7" xfId="0" applyFont="1" applyBorder="1" applyAlignment="1">
      <alignment horizontal="center"/>
    </xf>
    <xf numFmtId="1" fontId="29" fillId="0" borderId="7" xfId="0" applyNumberFormat="1" applyFont="1" applyBorder="1" applyAlignment="1">
      <alignment horizontal="center"/>
    </xf>
    <xf numFmtId="49" fontId="3" fillId="0" borderId="7" xfId="0" applyNumberFormat="1" applyFont="1" applyBorder="1" applyAlignment="1">
      <alignment horizontal="right"/>
    </xf>
    <xf numFmtId="0" fontId="105" fillId="0" borderId="3" xfId="0" applyFont="1" applyBorder="1"/>
    <xf numFmtId="0" fontId="124" fillId="38" borderId="0" xfId="8" applyFont="1" applyFill="1" applyAlignment="1">
      <alignment horizontal="center" vertical="center"/>
    </xf>
    <xf numFmtId="0" fontId="113" fillId="38" borderId="0" xfId="8" applyFont="1" applyFill="1" applyAlignment="1">
      <alignment horizontal="center" vertical="center"/>
    </xf>
    <xf numFmtId="0" fontId="113" fillId="0" borderId="0" xfId="8" applyFont="1" applyAlignment="1">
      <alignment vertical="center"/>
    </xf>
    <xf numFmtId="0" fontId="114" fillId="38" borderId="0" xfId="8" applyFont="1" applyFill="1" applyAlignment="1">
      <alignment horizontal="center" vertical="center"/>
    </xf>
    <xf numFmtId="0" fontId="123" fillId="0" borderId="113" xfId="0" applyFont="1" applyBorder="1" applyAlignment="1">
      <alignment horizontal="center" vertical="center"/>
    </xf>
    <xf numFmtId="164" fontId="72" fillId="52" borderId="132" xfId="3" applyNumberFormat="1" applyFont="1" applyFill="1" applyBorder="1" applyAlignment="1">
      <alignment horizontal="center" vertical="center"/>
    </xf>
    <xf numFmtId="0" fontId="6" fillId="17" borderId="129" xfId="0" applyFont="1" applyFill="1" applyBorder="1"/>
    <xf numFmtId="0" fontId="6" fillId="18" borderId="129" xfId="0" applyFont="1" applyFill="1" applyBorder="1" applyAlignment="1">
      <alignment horizontal="center"/>
    </xf>
    <xf numFmtId="0" fontId="3" fillId="0" borderId="130" xfId="0" applyFont="1" applyBorder="1"/>
    <xf numFmtId="0" fontId="5" fillId="0" borderId="128" xfId="0" applyFont="1" applyBorder="1"/>
    <xf numFmtId="0" fontId="5" fillId="0" borderId="129" xfId="0" applyFont="1" applyBorder="1"/>
    <xf numFmtId="0" fontId="72" fillId="38" borderId="115" xfId="0" applyFont="1" applyFill="1" applyBorder="1" applyAlignment="1">
      <alignment horizontal="center" vertical="center"/>
    </xf>
    <xf numFmtId="0" fontId="72" fillId="38" borderId="112" xfId="0" applyFont="1" applyFill="1" applyBorder="1" applyAlignment="1">
      <alignment horizontal="center" vertical="center"/>
    </xf>
    <xf numFmtId="0" fontId="118" fillId="38" borderId="113" xfId="0" applyFont="1" applyFill="1" applyBorder="1" applyAlignment="1">
      <alignment vertical="center"/>
    </xf>
    <xf numFmtId="0" fontId="72" fillId="38" borderId="113" xfId="0" applyFont="1" applyFill="1" applyBorder="1" applyAlignment="1">
      <alignment horizontal="center" vertical="center"/>
    </xf>
    <xf numFmtId="0" fontId="72" fillId="38" borderId="122" xfId="0" applyFont="1" applyFill="1" applyBorder="1" applyAlignment="1">
      <alignment horizontal="center" vertical="center"/>
    </xf>
    <xf numFmtId="164" fontId="72" fillId="38" borderId="116" xfId="3" applyNumberFormat="1" applyFont="1" applyFill="1" applyBorder="1" applyAlignment="1">
      <alignment vertical="center"/>
    </xf>
    <xf numFmtId="0" fontId="72" fillId="38" borderId="114" xfId="0" applyFont="1" applyFill="1" applyBorder="1" applyAlignment="1">
      <alignment horizontal="center" vertical="center"/>
    </xf>
    <xf numFmtId="0" fontId="72" fillId="38" borderId="127" xfId="0" applyFont="1" applyFill="1" applyBorder="1" applyAlignment="1">
      <alignment horizontal="center" vertical="center"/>
    </xf>
    <xf numFmtId="0" fontId="123" fillId="0" borderId="116" xfId="0" applyFont="1" applyBorder="1" applyAlignment="1">
      <alignment horizontal="center" vertical="center"/>
    </xf>
    <xf numFmtId="0" fontId="123" fillId="0" borderId="122" xfId="0" applyFont="1" applyBorder="1" applyAlignment="1">
      <alignment horizontal="center" vertical="center"/>
    </xf>
    <xf numFmtId="0" fontId="123" fillId="43" borderId="113" xfId="0" applyFont="1" applyFill="1" applyBorder="1" applyAlignment="1">
      <alignment horizontal="center" vertical="center"/>
    </xf>
    <xf numFmtId="0" fontId="3" fillId="0" borderId="129" xfId="0" applyFont="1" applyBorder="1"/>
    <xf numFmtId="0" fontId="3" fillId="0" borderId="128" xfId="0" applyFont="1" applyBorder="1"/>
    <xf numFmtId="49" fontId="92" fillId="0" borderId="129" xfId="4" applyNumberFormat="1" applyFont="1" applyBorder="1" applyAlignment="1">
      <alignment horizontal="center" vertical="center"/>
    </xf>
    <xf numFmtId="164" fontId="41" fillId="0" borderId="129" xfId="4" applyNumberFormat="1" applyFont="1" applyBorder="1" applyAlignment="1">
      <alignment vertical="center"/>
    </xf>
    <xf numFmtId="164" fontId="40" fillId="0" borderId="129" xfId="4" applyNumberFormat="1" applyFont="1" applyBorder="1" applyAlignment="1">
      <alignment vertical="center"/>
    </xf>
    <xf numFmtId="164" fontId="42" fillId="0" borderId="129" xfId="4" applyNumberFormat="1" applyFont="1" applyBorder="1" applyAlignment="1">
      <alignment vertical="center"/>
    </xf>
    <xf numFmtId="164" fontId="43" fillId="0" borderId="129" xfId="4" applyNumberFormat="1" applyFont="1" applyBorder="1" applyAlignment="1">
      <alignment horizontal="center" vertical="center"/>
    </xf>
    <xf numFmtId="49" fontId="68" fillId="0" borderId="129" xfId="4" applyNumberFormat="1" applyFont="1" applyBorder="1" applyAlignment="1">
      <alignment horizontal="center" vertical="center"/>
    </xf>
    <xf numFmtId="1" fontId="42" fillId="0" borderId="129" xfId="4" applyNumberFormat="1" applyFont="1" applyBorder="1" applyAlignment="1">
      <alignment horizontal="center" vertical="center"/>
    </xf>
    <xf numFmtId="166" fontId="42" fillId="0" borderId="129" xfId="4" applyNumberFormat="1" applyFont="1" applyBorder="1" applyAlignment="1">
      <alignment horizontal="center" vertical="center"/>
    </xf>
    <xf numFmtId="1" fontId="8" fillId="0" borderId="129" xfId="4" applyNumberFormat="1" applyFont="1" applyBorder="1" applyAlignment="1">
      <alignment horizontal="center" vertical="center"/>
    </xf>
    <xf numFmtId="164" fontId="3" fillId="0" borderId="129" xfId="4" applyNumberFormat="1" applyBorder="1" applyAlignment="1">
      <alignment vertical="center"/>
    </xf>
    <xf numFmtId="49" fontId="40" fillId="0" borderId="129" xfId="4" applyNumberFormat="1" applyFont="1" applyBorder="1" applyAlignment="1">
      <alignment horizontal="center" vertical="center"/>
    </xf>
    <xf numFmtId="1" fontId="8" fillId="0" borderId="129" xfId="4" quotePrefix="1" applyNumberFormat="1" applyFont="1" applyBorder="1" applyAlignment="1">
      <alignment horizontal="center" vertical="center"/>
    </xf>
    <xf numFmtId="1" fontId="41" fillId="0" borderId="129" xfId="4" applyNumberFormat="1" applyFont="1" applyBorder="1" applyAlignment="1">
      <alignment vertical="center"/>
    </xf>
    <xf numFmtId="1" fontId="40" fillId="0" borderId="129" xfId="4" applyNumberFormat="1" applyFont="1" applyBorder="1" applyAlignment="1">
      <alignment vertical="center"/>
    </xf>
    <xf numFmtId="1" fontId="42" fillId="0" borderId="129" xfId="4" applyNumberFormat="1" applyFont="1" applyBorder="1" applyAlignment="1">
      <alignment vertical="center"/>
    </xf>
    <xf numFmtId="1" fontId="43" fillId="0" borderId="129" xfId="4" applyNumberFormat="1" applyFont="1" applyBorder="1" applyAlignment="1">
      <alignment horizontal="center" vertical="center"/>
    </xf>
    <xf numFmtId="49" fontId="3" fillId="0" borderId="129" xfId="4" applyNumberFormat="1" applyBorder="1" applyAlignment="1">
      <alignment horizontal="center" vertical="center"/>
    </xf>
    <xf numFmtId="1" fontId="3" fillId="0" borderId="129" xfId="4" applyNumberFormat="1" applyBorder="1" applyAlignment="1">
      <alignment vertical="center"/>
    </xf>
    <xf numFmtId="0" fontId="6" fillId="19" borderId="129" xfId="0" applyFont="1" applyFill="1" applyBorder="1"/>
    <xf numFmtId="0" fontId="6" fillId="20" borderId="129" xfId="0" applyFont="1" applyFill="1" applyBorder="1" applyAlignment="1">
      <alignment horizontal="center"/>
    </xf>
    <xf numFmtId="0" fontId="6" fillId="17" borderId="6" xfId="0" applyFont="1" applyFill="1" applyBorder="1"/>
    <xf numFmtId="0" fontId="6" fillId="18" borderId="6" xfId="0" applyFont="1" applyFill="1" applyBorder="1" applyAlignment="1">
      <alignment horizontal="center"/>
    </xf>
    <xf numFmtId="0" fontId="6" fillId="22" borderId="129" xfId="0" applyFont="1" applyFill="1" applyBorder="1"/>
    <xf numFmtId="0" fontId="6" fillId="23" borderId="129" xfId="0" applyFont="1" applyFill="1" applyBorder="1" applyAlignment="1">
      <alignment horizontal="center"/>
    </xf>
    <xf numFmtId="164" fontId="72" fillId="0" borderId="113" xfId="3" applyNumberFormat="1" applyFont="1" applyBorder="1" applyAlignment="1">
      <alignment horizontal="center" vertical="center"/>
    </xf>
    <xf numFmtId="164" fontId="72" fillId="0" borderId="129" xfId="3" applyNumberFormat="1" applyFont="1" applyBorder="1" applyAlignment="1">
      <alignment vertical="center"/>
    </xf>
    <xf numFmtId="0" fontId="123" fillId="31" borderId="113" xfId="0" applyFont="1" applyFill="1" applyBorder="1" applyAlignment="1">
      <alignment horizontal="center" vertical="center"/>
    </xf>
    <xf numFmtId="164" fontId="123" fillId="0" borderId="113" xfId="3" applyNumberFormat="1" applyFont="1" applyBorder="1" applyAlignment="1">
      <alignment horizontal="center" vertical="center"/>
    </xf>
    <xf numFmtId="0" fontId="32" fillId="0" borderId="3" xfId="0" quotePrefix="1" applyFont="1" applyBorder="1" applyAlignment="1">
      <alignment horizontal="center"/>
    </xf>
    <xf numFmtId="0" fontId="72" fillId="53" borderId="8" xfId="0" applyFont="1" applyFill="1" applyBorder="1" applyAlignment="1">
      <alignment horizontal="center" vertical="center"/>
    </xf>
    <xf numFmtId="0" fontId="72" fillId="0" borderId="6" xfId="0" applyFont="1" applyBorder="1" applyAlignment="1">
      <alignment horizontal="center" vertical="center"/>
    </xf>
    <xf numFmtId="0" fontId="72" fillId="53" borderId="6" xfId="0" applyFont="1" applyFill="1" applyBorder="1" applyAlignment="1">
      <alignment horizontal="center" vertical="center"/>
    </xf>
    <xf numFmtId="0" fontId="72" fillId="29" borderId="6" xfId="0" applyFont="1" applyFill="1" applyBorder="1" applyAlignment="1">
      <alignment horizontal="center" vertical="center"/>
    </xf>
    <xf numFmtId="0" fontId="72" fillId="31" borderId="6" xfId="0" applyFont="1" applyFill="1" applyBorder="1" applyAlignment="1">
      <alignment horizontal="center" vertical="center"/>
    </xf>
    <xf numFmtId="0" fontId="72" fillId="31" borderId="128" xfId="0" applyFont="1" applyFill="1" applyBorder="1" applyAlignment="1">
      <alignment horizontal="center" vertical="center"/>
    </xf>
    <xf numFmtId="0" fontId="72" fillId="0" borderId="129" xfId="0" applyFont="1" applyBorder="1" applyAlignment="1">
      <alignment horizontal="center" vertical="center"/>
    </xf>
    <xf numFmtId="0" fontId="72" fillId="29" borderId="129" xfId="0" applyFont="1" applyFill="1" applyBorder="1" applyAlignment="1">
      <alignment horizontal="center" vertical="center"/>
    </xf>
    <xf numFmtId="0" fontId="72" fillId="31" borderId="129" xfId="0" applyFont="1" applyFill="1" applyBorder="1" applyAlignment="1">
      <alignment horizontal="center" vertical="center"/>
    </xf>
    <xf numFmtId="0" fontId="72" fillId="38" borderId="129" xfId="0" applyFont="1" applyFill="1" applyBorder="1" applyAlignment="1">
      <alignment horizontal="center" vertical="center"/>
    </xf>
    <xf numFmtId="0" fontId="72" fillId="38" borderId="130" xfId="0" applyFont="1" applyFill="1" applyBorder="1" applyAlignment="1">
      <alignment horizontal="center" vertical="center"/>
    </xf>
    <xf numFmtId="0" fontId="72" fillId="53" borderId="129" xfId="0" applyFont="1" applyFill="1" applyBorder="1" applyAlignment="1">
      <alignment horizontal="center" vertical="center"/>
    </xf>
    <xf numFmtId="0" fontId="72" fillId="0" borderId="130" xfId="0" applyFont="1" applyBorder="1" applyAlignment="1">
      <alignment horizontal="center" vertical="center"/>
    </xf>
    <xf numFmtId="0" fontId="72" fillId="53" borderId="128" xfId="0" applyFont="1" applyFill="1" applyBorder="1" applyAlignment="1">
      <alignment horizontal="center" vertical="center"/>
    </xf>
    <xf numFmtId="0" fontId="72" fillId="29" borderId="128" xfId="0" applyFont="1" applyFill="1" applyBorder="1" applyAlignment="1">
      <alignment horizontal="center" vertical="center"/>
    </xf>
    <xf numFmtId="0" fontId="72" fillId="29" borderId="130" xfId="0" applyFont="1" applyFill="1" applyBorder="1" applyAlignment="1">
      <alignment horizontal="center" vertical="center"/>
    </xf>
    <xf numFmtId="0" fontId="72" fillId="0" borderId="128" xfId="0" applyFont="1" applyBorder="1" applyAlignment="1">
      <alignment horizontal="center" vertical="center"/>
    </xf>
    <xf numFmtId="0" fontId="72" fillId="0" borderId="134" xfId="0" applyFont="1" applyBorder="1" applyAlignment="1">
      <alignment horizontal="center" vertical="center"/>
    </xf>
    <xf numFmtId="0" fontId="72" fillId="0" borderId="135" xfId="0" applyFont="1" applyBorder="1" applyAlignment="1">
      <alignment horizontal="center" vertical="center"/>
    </xf>
    <xf numFmtId="0" fontId="72" fillId="29" borderId="135" xfId="0" applyFont="1" applyFill="1" applyBorder="1" applyAlignment="1">
      <alignment horizontal="center" vertical="center"/>
    </xf>
    <xf numFmtId="0" fontId="72" fillId="53" borderId="135" xfId="0" applyFont="1" applyFill="1" applyBorder="1" applyAlignment="1">
      <alignment horizontal="center" vertical="center"/>
    </xf>
    <xf numFmtId="0" fontId="72" fillId="31" borderId="135" xfId="0" applyFont="1" applyFill="1" applyBorder="1" applyAlignment="1">
      <alignment horizontal="center" vertical="center"/>
    </xf>
    <xf numFmtId="0" fontId="72" fillId="38" borderId="136" xfId="0" applyFont="1" applyFill="1" applyBorder="1" applyAlignment="1">
      <alignment horizontal="center" vertical="center"/>
    </xf>
    <xf numFmtId="0" fontId="72" fillId="38" borderId="137" xfId="0" applyFont="1" applyFill="1" applyBorder="1" applyAlignment="1">
      <alignment horizontal="center" vertical="center"/>
    </xf>
    <xf numFmtId="0" fontId="72" fillId="29" borderId="138" xfId="0" applyFont="1" applyFill="1" applyBorder="1" applyAlignment="1">
      <alignment horizontal="center" vertical="center"/>
    </xf>
    <xf numFmtId="0" fontId="72" fillId="0" borderId="138" xfId="0" applyFont="1" applyBorder="1" applyAlignment="1">
      <alignment horizontal="center" vertical="center"/>
    </xf>
    <xf numFmtId="0" fontId="72" fillId="0" borderId="139" xfId="0" applyFont="1" applyBorder="1" applyAlignment="1">
      <alignment horizontal="center" vertical="center"/>
    </xf>
    <xf numFmtId="0" fontId="72" fillId="0" borderId="8" xfId="0" applyFont="1" applyBorder="1" applyAlignment="1">
      <alignment horizontal="center" vertical="center"/>
    </xf>
    <xf numFmtId="0" fontId="72" fillId="38" borderId="6" xfId="0" applyFont="1" applyFill="1" applyBorder="1" applyAlignment="1">
      <alignment horizontal="center" vertical="center"/>
    </xf>
    <xf numFmtId="0" fontId="72" fillId="0" borderId="10" xfId="0" applyFont="1" applyBorder="1" applyAlignment="1">
      <alignment horizontal="center" vertical="center"/>
    </xf>
    <xf numFmtId="0" fontId="72" fillId="38" borderId="128" xfId="0" applyFont="1" applyFill="1" applyBorder="1" applyAlignment="1">
      <alignment horizontal="center" vertical="center"/>
    </xf>
    <xf numFmtId="0" fontId="72" fillId="38" borderId="140" xfId="0" applyFont="1" applyFill="1" applyBorder="1" applyAlignment="1">
      <alignment horizontal="center" vertical="center"/>
    </xf>
    <xf numFmtId="0" fontId="72" fillId="0" borderId="141" xfId="0" applyFont="1" applyBorder="1" applyAlignment="1">
      <alignment horizontal="center" vertical="center"/>
    </xf>
    <xf numFmtId="0" fontId="72" fillId="29" borderId="141" xfId="0" applyFont="1" applyFill="1" applyBorder="1" applyAlignment="1">
      <alignment horizontal="center" vertical="center"/>
    </xf>
    <xf numFmtId="0" fontId="72" fillId="53" borderId="141" xfId="0" applyFont="1" applyFill="1" applyBorder="1" applyAlignment="1">
      <alignment horizontal="center" vertical="center"/>
    </xf>
    <xf numFmtId="0" fontId="72" fillId="31" borderId="141" xfId="0" applyFont="1" applyFill="1" applyBorder="1" applyAlignment="1">
      <alignment horizontal="center" vertical="center"/>
    </xf>
    <xf numFmtId="0" fontId="72" fillId="38" borderId="141" xfId="0" applyFont="1" applyFill="1" applyBorder="1" applyAlignment="1">
      <alignment horizontal="center" vertical="center"/>
    </xf>
    <xf numFmtId="0" fontId="72" fillId="0" borderId="142" xfId="0" applyFont="1" applyBorder="1" applyAlignment="1">
      <alignment horizontal="center" vertical="center"/>
    </xf>
    <xf numFmtId="0" fontId="72" fillId="29" borderId="8" xfId="0" applyFont="1" applyFill="1" applyBorder="1" applyAlignment="1">
      <alignment horizontal="center" vertical="center"/>
    </xf>
    <xf numFmtId="0" fontId="72" fillId="29" borderId="10" xfId="0" applyFont="1" applyFill="1" applyBorder="1" applyAlignment="1">
      <alignment horizontal="center" vertical="center"/>
    </xf>
    <xf numFmtId="0" fontId="72" fillId="31" borderId="130" xfId="0" applyFont="1" applyFill="1" applyBorder="1" applyAlignment="1">
      <alignment horizontal="center" vertical="center"/>
    </xf>
    <xf numFmtId="0" fontId="72" fillId="53" borderId="130" xfId="0" applyFont="1" applyFill="1" applyBorder="1" applyAlignment="1">
      <alignment horizontal="center" vertical="center"/>
    </xf>
    <xf numFmtId="0" fontId="72" fillId="29" borderId="132" xfId="0" applyFont="1" applyFill="1" applyBorder="1" applyAlignment="1">
      <alignment horizontal="center" vertical="center"/>
    </xf>
    <xf numFmtId="0" fontId="72" fillId="52" borderId="132" xfId="0" applyFont="1" applyFill="1" applyBorder="1" applyAlignment="1">
      <alignment horizontal="center" vertical="center"/>
    </xf>
    <xf numFmtId="0" fontId="72" fillId="0" borderId="132" xfId="0" applyFont="1" applyBorder="1" applyAlignment="1">
      <alignment horizontal="center" vertical="center"/>
    </xf>
    <xf numFmtId="0" fontId="72" fillId="31" borderId="132" xfId="0" applyFont="1" applyFill="1" applyBorder="1" applyAlignment="1">
      <alignment horizontal="center" vertical="center"/>
    </xf>
    <xf numFmtId="0" fontId="72" fillId="31" borderId="133" xfId="0" applyFont="1" applyFill="1" applyBorder="1" applyAlignment="1">
      <alignment horizontal="center" vertical="center"/>
    </xf>
    <xf numFmtId="164" fontId="72" fillId="0" borderId="114" xfId="3" applyNumberFormat="1" applyFont="1" applyBorder="1" applyAlignment="1">
      <alignment horizontal="center" vertical="center"/>
    </xf>
    <xf numFmtId="164" fontId="72" fillId="0" borderId="123" xfId="3" applyNumberFormat="1" applyFont="1" applyBorder="1" applyAlignment="1">
      <alignment horizontal="center" vertical="center"/>
    </xf>
    <xf numFmtId="0" fontId="130" fillId="0" borderId="0" xfId="0" applyFont="1" applyAlignment="1">
      <alignment horizontal="center"/>
    </xf>
    <xf numFmtId="0" fontId="132" fillId="0" borderId="0" xfId="9" applyFont="1" applyAlignment="1">
      <alignment vertical="center" wrapText="1"/>
    </xf>
    <xf numFmtId="0" fontId="133" fillId="0" borderId="0" xfId="0" applyFont="1" applyAlignment="1">
      <alignment vertical="center" wrapText="1"/>
    </xf>
    <xf numFmtId="0" fontId="134" fillId="0" borderId="0" xfId="0" applyFont="1" applyAlignment="1">
      <alignment vertical="center" wrapText="1"/>
    </xf>
    <xf numFmtId="0" fontId="132" fillId="0" borderId="0" xfId="9" applyFont="1" applyAlignment="1">
      <alignment horizontal="center" vertical="center" wrapText="1"/>
    </xf>
    <xf numFmtId="0" fontId="135" fillId="0" borderId="0" xfId="0" applyFont="1" applyAlignment="1">
      <alignment vertical="center" wrapText="1"/>
    </xf>
    <xf numFmtId="0" fontId="125" fillId="0" borderId="0" xfId="8" applyFont="1" applyAlignment="1">
      <alignment horizontal="center" vertical="center"/>
    </xf>
    <xf numFmtId="0" fontId="113" fillId="0" borderId="0" xfId="8" applyFont="1" applyAlignment="1">
      <alignment horizontal="center" vertical="center"/>
    </xf>
    <xf numFmtId="0" fontId="113" fillId="46" borderId="0" xfId="8" applyFont="1" applyFill="1" applyAlignment="1">
      <alignment vertical="center"/>
    </xf>
    <xf numFmtId="0" fontId="125" fillId="46" borderId="0" xfId="8" applyFont="1" applyFill="1" applyAlignment="1">
      <alignment horizontal="center" vertical="center"/>
    </xf>
    <xf numFmtId="0" fontId="113" fillId="46" borderId="0" xfId="8" applyFont="1" applyFill="1" applyAlignment="1">
      <alignment horizontal="center" vertical="center"/>
    </xf>
    <xf numFmtId="0" fontId="134" fillId="0" borderId="0" xfId="0" applyFont="1" applyAlignment="1">
      <alignment vertical="center"/>
    </xf>
    <xf numFmtId="0" fontId="126" fillId="0" borderId="0" xfId="8" applyFont="1" applyAlignment="1">
      <alignment horizontal="center" vertical="center"/>
    </xf>
    <xf numFmtId="0" fontId="126" fillId="46" borderId="0" xfId="8" applyFont="1" applyFill="1" applyAlignment="1">
      <alignment horizontal="center" vertical="center"/>
    </xf>
    <xf numFmtId="0" fontId="127" fillId="0" borderId="0" xfId="8" applyFont="1" applyAlignment="1">
      <alignment horizontal="center" vertical="center"/>
    </xf>
    <xf numFmtId="0" fontId="127" fillId="46" borderId="0" xfId="8" applyFont="1" applyFill="1" applyAlignment="1">
      <alignment horizontal="center" vertical="center"/>
    </xf>
    <xf numFmtId="0" fontId="128" fillId="46" borderId="0" xfId="8" applyFont="1" applyFill="1" applyAlignment="1">
      <alignment horizontal="center" vertical="center"/>
    </xf>
    <xf numFmtId="0" fontId="128" fillId="0" borderId="0" xfId="8" applyFont="1" applyAlignment="1">
      <alignment horizontal="center" vertical="center"/>
    </xf>
    <xf numFmtId="0" fontId="114" fillId="46" borderId="0" xfId="8" applyFont="1" applyFill="1" applyAlignment="1">
      <alignment horizontal="center" vertical="center"/>
    </xf>
    <xf numFmtId="0" fontId="114" fillId="0" borderId="0" xfId="8" applyFont="1" applyAlignment="1">
      <alignment horizontal="center" vertical="center"/>
    </xf>
    <xf numFmtId="0" fontId="89" fillId="54" borderId="0" xfId="0" applyFont="1" applyFill="1"/>
    <xf numFmtId="0" fontId="123" fillId="0" borderId="128" xfId="0" applyFont="1" applyBorder="1" applyAlignment="1">
      <alignment horizontal="center" vertical="center"/>
    </xf>
    <xf numFmtId="0" fontId="123" fillId="0" borderId="131" xfId="0" applyFont="1" applyBorder="1" applyAlignment="1">
      <alignment horizontal="center" vertical="center"/>
    </xf>
    <xf numFmtId="1" fontId="112" fillId="44" borderId="72" xfId="3" applyNumberFormat="1" applyFont="1" applyFill="1" applyBorder="1" applyAlignment="1">
      <alignment horizontal="center" vertical="center"/>
    </xf>
    <xf numFmtId="1" fontId="112" fillId="44" borderId="67" xfId="3" applyNumberFormat="1" applyFont="1" applyFill="1" applyBorder="1" applyAlignment="1">
      <alignment horizontal="center" vertical="center"/>
    </xf>
    <xf numFmtId="1" fontId="112" fillId="44" borderId="69" xfId="3" applyNumberFormat="1" applyFont="1" applyFill="1" applyBorder="1" applyAlignment="1">
      <alignment horizontal="center" vertical="center"/>
    </xf>
    <xf numFmtId="1" fontId="112" fillId="44" borderId="91" xfId="3" applyNumberFormat="1" applyFont="1" applyFill="1" applyBorder="1" applyAlignment="1">
      <alignment horizontal="center" vertical="center"/>
    </xf>
    <xf numFmtId="1" fontId="112" fillId="44" borderId="93" xfId="3" applyNumberFormat="1" applyFont="1" applyFill="1" applyBorder="1" applyAlignment="1">
      <alignment horizontal="center" vertical="center"/>
    </xf>
    <xf numFmtId="0" fontId="118" fillId="52" borderId="103" xfId="0" applyFont="1" applyFill="1" applyBorder="1" applyAlignment="1">
      <alignment horizontal="center" vertical="center"/>
    </xf>
    <xf numFmtId="0" fontId="118" fillId="52" borderId="111" xfId="0" applyFont="1" applyFill="1" applyBorder="1" applyAlignment="1">
      <alignment horizontal="center" vertical="center"/>
    </xf>
    <xf numFmtId="0" fontId="118" fillId="52" borderId="116" xfId="0" applyFont="1" applyFill="1" applyBorder="1" applyAlignment="1">
      <alignment horizontal="center" vertical="center"/>
    </xf>
    <xf numFmtId="0" fontId="118" fillId="52" borderId="143" xfId="0" applyFont="1" applyFill="1" applyBorder="1" applyAlignment="1">
      <alignment horizontal="center" vertical="center"/>
    </xf>
    <xf numFmtId="0" fontId="129" fillId="52" borderId="135" xfId="0" applyFont="1" applyFill="1" applyBorder="1" applyAlignment="1">
      <alignment horizontal="center" vertical="center"/>
    </xf>
    <xf numFmtId="0" fontId="129" fillId="52" borderId="40" xfId="0" applyFont="1" applyFill="1" applyBorder="1" applyAlignment="1">
      <alignment horizontal="center" vertical="center"/>
    </xf>
    <xf numFmtId="0" fontId="26" fillId="8" borderId="48" xfId="0" applyFont="1" applyFill="1" applyBorder="1" applyAlignment="1">
      <alignment horizontal="center" vertical="top"/>
    </xf>
    <xf numFmtId="0" fontId="26" fillId="8" borderId="44" xfId="0" applyFont="1" applyFill="1" applyBorder="1" applyAlignment="1">
      <alignment horizontal="center" vertical="top"/>
    </xf>
    <xf numFmtId="0" fontId="26" fillId="8" borderId="11" xfId="0" applyFont="1" applyFill="1" applyBorder="1" applyAlignment="1">
      <alignment horizontal="center" vertical="top"/>
    </xf>
    <xf numFmtId="0" fontId="55" fillId="12" borderId="41" xfId="0" applyFont="1" applyFill="1" applyBorder="1" applyAlignment="1">
      <alignment horizontal="center"/>
    </xf>
    <xf numFmtId="0" fontId="51" fillId="12" borderId="41" xfId="0" applyFont="1" applyFill="1" applyBorder="1" applyAlignment="1">
      <alignment horizontal="center"/>
    </xf>
    <xf numFmtId="0" fontId="74" fillId="0" borderId="0" xfId="0" applyFont="1"/>
    <xf numFmtId="0" fontId="11" fillId="0" borderId="0" xfId="1" applyFont="1" applyAlignment="1">
      <alignment horizontal="center"/>
    </xf>
    <xf numFmtId="1" fontId="49" fillId="11" borderId="45" xfId="4" applyNumberFormat="1" applyFont="1" applyFill="1" applyBorder="1" applyAlignment="1">
      <alignment horizontal="center" vertical="center"/>
    </xf>
    <xf numFmtId="1" fontId="49" fillId="11" borderId="42" xfId="4" applyNumberFormat="1" applyFont="1" applyFill="1" applyBorder="1" applyAlignment="1">
      <alignment horizontal="center" vertical="center"/>
    </xf>
  </cellXfs>
  <cellStyles count="10">
    <cellStyle name="Komma" xfId="7" builtinId="3"/>
    <cellStyle name="Link" xfId="9" builtinId="8"/>
    <cellStyle name="Standard" xfId="0" builtinId="0"/>
    <cellStyle name="Standard 2" xfId="5" xr:uid="{00000000-0005-0000-0000-000002000000}"/>
    <cellStyle name="Standard 3" xfId="6" xr:uid="{982CDFAE-1EB8-4136-ABB1-2FB8CC566D41}"/>
    <cellStyle name="Standard 4" xfId="8" xr:uid="{29087747-CB22-4CA7-A452-144C621AD133}"/>
    <cellStyle name="Standard_Tabelle1" xfId="1" xr:uid="{00000000-0005-0000-0000-000003000000}"/>
    <cellStyle name="Standard_tourenarten" xfId="2" xr:uid="{00000000-0005-0000-0000-000004000000}"/>
    <cellStyle name="Standard_tourenkalender" xfId="3" xr:uid="{00000000-0005-0000-0000-000005000000}"/>
    <cellStyle name="Standard_Vorlage" xfId="4" xr:uid="{00000000-0005-0000-0000-000006000000}"/>
  </cellStyles>
  <dxfs count="148">
    <dxf>
      <font>
        <color rgb="FF9C0006"/>
      </font>
      <fill>
        <patternFill>
          <bgColor rgb="FFFFC7CE"/>
        </patternFill>
      </fill>
    </dxf>
    <dxf>
      <font>
        <color rgb="FF006100"/>
      </font>
      <fill>
        <patternFill>
          <bgColor rgb="FFC6EFCE"/>
        </patternFill>
      </fill>
    </dxf>
    <dxf>
      <font>
        <b/>
        <i val="0"/>
        <condense val="0"/>
        <extend val="0"/>
        <color indexed="57"/>
      </font>
    </dxf>
    <dxf>
      <font>
        <b/>
        <i val="0"/>
        <condense val="0"/>
        <extend val="0"/>
        <color indexed="10"/>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57"/>
      </font>
    </dxf>
    <dxf>
      <font>
        <b/>
        <i val="0"/>
        <condense val="0"/>
        <extend val="0"/>
        <color indexed="10"/>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condense val="0"/>
        <extend val="0"/>
        <color indexed="45"/>
      </font>
    </dxf>
    <dxf>
      <font>
        <condense val="0"/>
        <extend val="0"/>
        <color indexed="45"/>
      </font>
    </dxf>
    <dxf>
      <font>
        <b/>
        <i val="0"/>
        <condense val="0"/>
        <extend val="0"/>
        <color indexed="62"/>
      </font>
      <fill>
        <patternFill>
          <bgColor indexed="47"/>
        </patternFill>
      </fill>
    </dxf>
    <dxf>
      <font>
        <b/>
        <i val="0"/>
        <condense val="0"/>
        <extend val="0"/>
        <color indexed="62"/>
      </font>
      <fill>
        <patternFill>
          <bgColor indexed="47"/>
        </patternFill>
      </fill>
    </dxf>
    <dxf>
      <fill>
        <patternFill>
          <bgColor theme="9" tint="0.59996337778862885"/>
        </patternFill>
      </fill>
    </dxf>
    <dxf>
      <font>
        <b/>
        <i val="0"/>
        <condense val="0"/>
        <extend val="0"/>
        <color indexed="62"/>
      </font>
      <fill>
        <patternFill>
          <bgColor indexed="47"/>
        </patternFill>
      </fill>
    </dxf>
    <dxf>
      <font>
        <b/>
        <i val="0"/>
        <color rgb="FF0070C0"/>
      </font>
      <fill>
        <patternFill>
          <bgColor theme="9" tint="0.59996337778862885"/>
        </patternFill>
      </fill>
    </dxf>
    <dxf>
      <font>
        <b/>
        <i val="0"/>
        <condense val="0"/>
        <extend val="0"/>
        <color indexed="62"/>
      </font>
      <fill>
        <patternFill>
          <bgColor indexed="47"/>
        </patternFill>
      </fill>
    </dxf>
    <dxf>
      <font>
        <b/>
        <i val="0"/>
        <condense val="0"/>
        <extend val="0"/>
        <color indexed="62"/>
      </font>
      <fill>
        <patternFill>
          <bgColor indexed="47"/>
        </patternFill>
      </fill>
    </dxf>
    <dxf>
      <font>
        <b/>
        <i val="0"/>
        <condense val="0"/>
        <extend val="0"/>
        <color indexed="62"/>
      </font>
      <fill>
        <patternFill>
          <bgColor indexed="47"/>
        </patternFill>
      </fill>
    </dxf>
    <dxf>
      <font>
        <b/>
        <i val="0"/>
        <condense val="0"/>
        <extend val="0"/>
        <color indexed="62"/>
      </font>
      <fill>
        <patternFill>
          <bgColor indexed="47"/>
        </patternFill>
      </fill>
    </dxf>
    <dxf>
      <font>
        <b/>
        <i val="0"/>
        <condense val="0"/>
        <extend val="0"/>
        <color indexed="62"/>
      </font>
      <fill>
        <patternFill>
          <bgColor indexed="47"/>
        </patternFill>
      </fill>
    </dxf>
    <dxf>
      <font>
        <b/>
        <i val="0"/>
        <condense val="0"/>
        <extend val="0"/>
        <color indexed="62"/>
      </font>
      <fill>
        <patternFill>
          <bgColor indexed="47"/>
        </patternFill>
      </fill>
    </dxf>
    <dxf>
      <font>
        <b/>
        <i val="0"/>
        <condense val="0"/>
        <extend val="0"/>
        <color indexed="62"/>
      </font>
      <fill>
        <patternFill>
          <bgColor indexed="47"/>
        </patternFill>
      </fill>
    </dxf>
    <dxf>
      <fill>
        <patternFill>
          <bgColor theme="9" tint="0.59996337778862885"/>
        </patternFill>
      </fill>
    </dxf>
    <dxf>
      <font>
        <b/>
        <i val="0"/>
        <color rgb="FF0070C0"/>
      </font>
      <fill>
        <patternFill>
          <bgColor theme="9" tint="0.59996337778862885"/>
        </patternFill>
      </fill>
    </dxf>
    <dxf>
      <font>
        <condense val="0"/>
        <extend val="0"/>
        <color indexed="10"/>
      </font>
    </dxf>
    <dxf>
      <font>
        <condense val="0"/>
        <extend val="0"/>
        <color indexed="10"/>
      </font>
    </dxf>
    <dxf>
      <font>
        <b/>
        <i val="0"/>
        <condense val="0"/>
        <extend val="0"/>
        <color indexed="57"/>
      </font>
    </dxf>
    <dxf>
      <font>
        <b/>
        <i val="0"/>
        <condense val="0"/>
        <extend val="0"/>
        <color indexed="53"/>
      </font>
    </dxf>
    <dxf>
      <font>
        <b/>
        <i val="0"/>
        <condense val="0"/>
        <extend val="0"/>
        <color indexed="57"/>
      </font>
    </dxf>
    <dxf>
      <font>
        <b/>
        <i val="0"/>
        <condense val="0"/>
        <extend val="0"/>
        <color indexed="53"/>
      </font>
    </dxf>
    <dxf>
      <font>
        <b/>
        <i val="0"/>
        <condense val="0"/>
        <extend val="0"/>
        <color indexed="39"/>
      </font>
    </dxf>
    <dxf>
      <font>
        <b/>
        <i val="0"/>
        <condense val="0"/>
        <extend val="0"/>
        <color indexed="57"/>
      </font>
    </dxf>
    <dxf>
      <font>
        <b/>
        <i val="0"/>
        <condense val="0"/>
        <extend val="0"/>
        <color indexed="53"/>
      </font>
    </dxf>
    <dxf>
      <font>
        <b/>
        <i val="0"/>
        <condense val="0"/>
        <extend val="0"/>
        <color indexed="39"/>
      </font>
    </dxf>
    <dxf>
      <font>
        <b/>
        <i val="0"/>
        <condense val="0"/>
        <extend val="0"/>
        <color indexed="57"/>
      </font>
    </dxf>
    <dxf>
      <font>
        <b/>
        <i val="0"/>
        <condense val="0"/>
        <extend val="0"/>
        <color indexed="53"/>
      </font>
    </dxf>
    <dxf>
      <font>
        <b/>
        <i val="0"/>
        <condense val="0"/>
        <extend val="0"/>
        <color indexed="39"/>
      </font>
    </dxf>
    <dxf>
      <font>
        <b/>
        <i val="0"/>
        <condense val="0"/>
        <extend val="0"/>
        <color indexed="53"/>
      </font>
    </dxf>
    <dxf>
      <font>
        <b/>
        <i val="0"/>
        <condense val="0"/>
        <extend val="0"/>
        <color indexed="39"/>
      </font>
    </dxf>
    <dxf>
      <font>
        <b/>
        <i val="0"/>
        <condense val="0"/>
        <extend val="0"/>
        <color indexed="57"/>
      </font>
    </dxf>
    <dxf>
      <font>
        <b/>
        <i val="0"/>
        <condense val="0"/>
        <extend val="0"/>
        <color indexed="39"/>
      </font>
    </dxf>
    <dxf>
      <font>
        <b/>
        <i val="0"/>
        <condense val="0"/>
        <extend val="0"/>
        <color indexed="57"/>
      </font>
    </dxf>
    <dxf>
      <font>
        <b/>
        <i val="0"/>
        <condense val="0"/>
        <extend val="0"/>
        <color indexed="53"/>
      </font>
    </dxf>
    <dxf>
      <font>
        <b/>
        <i val="0"/>
        <condense val="0"/>
        <extend val="0"/>
        <color indexed="57"/>
      </font>
    </dxf>
    <dxf>
      <font>
        <b/>
        <i val="0"/>
        <condense val="0"/>
        <extend val="0"/>
        <color indexed="53"/>
      </font>
    </dxf>
    <dxf>
      <font>
        <b/>
        <i val="0"/>
        <condense val="0"/>
        <extend val="0"/>
        <color indexed="39"/>
      </font>
    </dxf>
    <dxf>
      <font>
        <b/>
        <i val="0"/>
        <condense val="0"/>
        <extend val="0"/>
        <color indexed="53"/>
      </font>
    </dxf>
    <dxf>
      <font>
        <b/>
        <i val="0"/>
        <condense val="0"/>
        <extend val="0"/>
        <color indexed="39"/>
      </font>
    </dxf>
    <dxf>
      <font>
        <b/>
        <i val="0"/>
        <condense val="0"/>
        <extend val="0"/>
        <color indexed="57"/>
      </font>
    </dxf>
    <dxf>
      <font>
        <b/>
        <i val="0"/>
        <condense val="0"/>
        <extend val="0"/>
        <color indexed="57"/>
      </font>
    </dxf>
    <dxf>
      <font>
        <b/>
        <i val="0"/>
        <condense val="0"/>
        <extend val="0"/>
        <color indexed="53"/>
      </font>
    </dxf>
    <dxf>
      <font>
        <b/>
        <i val="0"/>
        <condense val="0"/>
        <extend val="0"/>
        <color indexed="39"/>
      </font>
    </dxf>
    <dxf>
      <font>
        <b/>
        <i val="0"/>
        <condense val="0"/>
        <extend val="0"/>
        <color indexed="53"/>
      </font>
    </dxf>
    <dxf>
      <font>
        <b/>
        <i val="0"/>
        <condense val="0"/>
        <extend val="0"/>
        <color indexed="39"/>
      </font>
    </dxf>
    <dxf>
      <font>
        <b/>
        <i val="0"/>
        <condense val="0"/>
        <extend val="0"/>
        <color indexed="57"/>
      </font>
    </dxf>
    <dxf>
      <font>
        <b/>
        <i val="0"/>
        <condense val="0"/>
        <extend val="0"/>
        <color indexed="39"/>
      </font>
    </dxf>
    <dxf>
      <font>
        <b/>
        <i val="0"/>
        <condense val="0"/>
        <extend val="0"/>
        <color indexed="53"/>
      </font>
    </dxf>
    <dxf>
      <font>
        <b/>
        <i val="0"/>
        <condense val="0"/>
        <extend val="0"/>
        <color indexed="57"/>
      </font>
    </dxf>
    <dxf>
      <font>
        <b/>
        <i val="0"/>
        <condense val="0"/>
        <extend val="0"/>
        <color indexed="39"/>
      </font>
    </dxf>
    <dxf>
      <font>
        <b/>
        <i val="0"/>
        <condense val="0"/>
        <extend val="0"/>
        <color indexed="53"/>
      </font>
    </dxf>
    <dxf>
      <font>
        <b/>
        <i val="0"/>
        <condense val="0"/>
        <extend val="0"/>
        <color indexed="57"/>
      </font>
    </dxf>
    <dxf>
      <font>
        <b/>
        <i val="0"/>
        <condense val="0"/>
        <extend val="0"/>
        <color indexed="39"/>
      </font>
    </dxf>
    <dxf>
      <font>
        <b/>
        <i val="0"/>
        <condense val="0"/>
        <extend val="0"/>
        <color indexed="57"/>
      </font>
    </dxf>
    <dxf>
      <font>
        <b/>
        <i val="0"/>
        <condense val="0"/>
        <extend val="0"/>
        <color indexed="53"/>
      </font>
    </dxf>
    <dxf>
      <font>
        <b/>
        <i val="0"/>
        <condense val="0"/>
        <extend val="0"/>
        <color indexed="39"/>
      </font>
    </dxf>
    <dxf>
      <font>
        <b/>
        <i val="0"/>
        <condense val="0"/>
        <extend val="0"/>
        <color indexed="57"/>
      </font>
    </dxf>
    <dxf>
      <font>
        <b/>
        <i val="0"/>
        <condense val="0"/>
        <extend val="0"/>
        <color indexed="53"/>
      </font>
    </dxf>
    <dxf>
      <font>
        <b/>
        <i val="0"/>
        <condense val="0"/>
        <extend val="0"/>
        <color indexed="39"/>
      </font>
    </dxf>
    <dxf>
      <font>
        <b/>
        <i val="0"/>
        <condense val="0"/>
        <extend val="0"/>
        <color indexed="57"/>
      </font>
    </dxf>
    <dxf>
      <font>
        <b/>
        <i val="0"/>
        <condense val="0"/>
        <extend val="0"/>
        <color indexed="53"/>
      </font>
    </dxf>
    <dxf>
      <font>
        <b/>
        <i val="0"/>
        <condense val="0"/>
        <extend val="0"/>
        <color indexed="53"/>
      </font>
    </dxf>
    <dxf>
      <font>
        <b/>
        <i val="0"/>
        <condense val="0"/>
        <extend val="0"/>
        <color indexed="57"/>
      </font>
    </dxf>
    <dxf>
      <font>
        <b/>
        <i val="0"/>
        <condense val="0"/>
        <extend val="0"/>
        <color indexed="39"/>
      </font>
    </dxf>
    <dxf>
      <font>
        <b/>
        <i val="0"/>
        <condense val="0"/>
        <extend val="0"/>
        <color indexed="39"/>
      </font>
    </dxf>
    <dxf>
      <font>
        <b/>
        <i val="0"/>
        <condense val="0"/>
        <extend val="0"/>
        <color indexed="53"/>
      </font>
    </dxf>
    <dxf>
      <font>
        <b/>
        <i val="0"/>
        <condense val="0"/>
        <extend val="0"/>
        <color indexed="57"/>
      </font>
    </dxf>
    <dxf>
      <font>
        <b/>
        <i val="0"/>
        <condense val="0"/>
        <extend val="0"/>
        <color indexed="39"/>
      </font>
    </dxf>
    <dxf>
      <font>
        <b/>
        <i val="0"/>
        <condense val="0"/>
        <extend val="0"/>
        <color indexed="53"/>
      </font>
    </dxf>
    <dxf>
      <font>
        <b/>
        <i val="0"/>
        <condense val="0"/>
        <extend val="0"/>
        <color indexed="57"/>
      </font>
    </dxf>
    <dxf>
      <font>
        <b/>
        <i val="0"/>
        <condense val="0"/>
        <extend val="0"/>
        <color indexed="53"/>
      </font>
    </dxf>
    <dxf>
      <font>
        <b/>
        <i val="0"/>
        <condense val="0"/>
        <extend val="0"/>
        <color indexed="57"/>
      </font>
    </dxf>
    <dxf>
      <font>
        <b/>
        <i val="0"/>
        <condense val="0"/>
        <extend val="0"/>
        <color indexed="39"/>
      </font>
    </dxf>
    <dxf>
      <font>
        <b/>
        <i val="0"/>
        <condense val="0"/>
        <extend val="0"/>
        <color indexed="39"/>
      </font>
    </dxf>
    <dxf>
      <font>
        <b/>
        <i val="0"/>
        <condense val="0"/>
        <extend val="0"/>
        <color indexed="53"/>
      </font>
    </dxf>
    <dxf>
      <font>
        <b/>
        <i val="0"/>
        <condense val="0"/>
        <extend val="0"/>
        <color indexed="57"/>
      </font>
    </dxf>
    <dxf>
      <font>
        <b/>
        <i val="0"/>
        <condense val="0"/>
        <extend val="0"/>
        <color indexed="57"/>
      </font>
    </dxf>
    <dxf>
      <font>
        <b/>
        <i val="0"/>
        <condense val="0"/>
        <extend val="0"/>
        <color indexed="39"/>
      </font>
    </dxf>
    <dxf>
      <font>
        <b/>
        <i val="0"/>
        <condense val="0"/>
        <extend val="0"/>
        <color indexed="53"/>
      </font>
    </dxf>
    <dxf>
      <font>
        <b/>
        <i val="0"/>
        <condense val="0"/>
        <extend val="0"/>
        <color indexed="57"/>
      </font>
    </dxf>
    <dxf>
      <font>
        <b/>
        <i val="0"/>
        <condense val="0"/>
        <extend val="0"/>
        <color indexed="53"/>
      </font>
    </dxf>
    <dxf>
      <font>
        <b/>
        <i val="0"/>
        <condense val="0"/>
        <extend val="0"/>
        <color indexed="39"/>
      </font>
    </dxf>
    <dxf>
      <font>
        <b/>
        <i val="0"/>
        <condense val="0"/>
        <extend val="0"/>
        <color indexed="39"/>
      </font>
    </dxf>
    <dxf>
      <font>
        <b/>
        <i val="0"/>
        <condense val="0"/>
        <extend val="0"/>
        <color indexed="53"/>
      </font>
    </dxf>
    <dxf>
      <font>
        <b/>
        <i val="0"/>
        <condense val="0"/>
        <extend val="0"/>
        <color indexed="57"/>
      </font>
    </dxf>
    <dxf>
      <font>
        <b/>
        <i val="0"/>
        <condense val="0"/>
        <extend val="0"/>
        <color indexed="39"/>
      </font>
    </dxf>
    <dxf>
      <font>
        <b/>
        <i val="0"/>
        <condense val="0"/>
        <extend val="0"/>
        <color indexed="53"/>
      </font>
    </dxf>
    <dxf>
      <font>
        <b/>
        <i val="0"/>
        <condense val="0"/>
        <extend val="0"/>
        <color indexed="57"/>
      </font>
    </dxf>
    <dxf>
      <font>
        <b/>
        <i val="0"/>
        <condense val="0"/>
        <extend val="0"/>
        <color indexed="39"/>
      </font>
    </dxf>
    <dxf>
      <font>
        <b/>
        <i val="0"/>
        <condense val="0"/>
        <extend val="0"/>
        <color indexed="53"/>
      </font>
    </dxf>
    <dxf>
      <font>
        <b/>
        <i val="0"/>
        <condense val="0"/>
        <extend val="0"/>
        <color indexed="57"/>
      </font>
    </dxf>
    <dxf>
      <font>
        <b/>
        <i val="0"/>
        <condense val="0"/>
        <extend val="0"/>
        <color indexed="57"/>
      </font>
    </dxf>
    <dxf>
      <font>
        <b/>
        <i val="0"/>
        <condense val="0"/>
        <extend val="0"/>
        <color indexed="53"/>
      </font>
    </dxf>
    <dxf>
      <font>
        <b/>
        <i val="0"/>
        <condense val="0"/>
        <extend val="0"/>
        <color indexed="39"/>
      </font>
    </dxf>
    <dxf>
      <font>
        <b/>
        <i val="0"/>
        <condense val="0"/>
        <extend val="0"/>
        <color indexed="53"/>
      </font>
    </dxf>
    <dxf>
      <font>
        <b/>
        <i val="0"/>
        <condense val="0"/>
        <extend val="0"/>
        <color indexed="57"/>
      </font>
    </dxf>
    <dxf>
      <font>
        <b/>
        <i val="0"/>
        <condense val="0"/>
        <extend val="0"/>
        <color indexed="39"/>
      </font>
    </dxf>
    <dxf>
      <font>
        <b/>
        <i val="0"/>
        <condense val="0"/>
        <extend val="0"/>
        <color indexed="39"/>
      </font>
    </dxf>
    <dxf>
      <font>
        <b/>
        <i val="0"/>
        <condense val="0"/>
        <extend val="0"/>
        <color indexed="53"/>
      </font>
    </dxf>
    <dxf>
      <font>
        <b/>
        <i val="0"/>
        <condense val="0"/>
        <extend val="0"/>
        <color indexed="57"/>
      </font>
    </dxf>
    <dxf>
      <font>
        <b/>
        <i val="0"/>
        <condense val="0"/>
        <extend val="0"/>
        <color indexed="57"/>
      </font>
    </dxf>
    <dxf>
      <font>
        <b/>
        <i val="0"/>
        <condense val="0"/>
        <extend val="0"/>
        <color indexed="53"/>
      </font>
    </dxf>
    <dxf>
      <font>
        <b/>
        <i val="0"/>
        <condense val="0"/>
        <extend val="0"/>
        <color indexed="39"/>
      </font>
    </dxf>
    <dxf>
      <font>
        <b/>
        <i val="0"/>
        <condense val="0"/>
        <extend val="0"/>
        <color indexed="57"/>
      </font>
    </dxf>
    <dxf>
      <font>
        <b/>
        <i val="0"/>
        <condense val="0"/>
        <extend val="0"/>
        <color indexed="53"/>
      </font>
    </dxf>
    <dxf>
      <font>
        <b/>
        <i val="0"/>
        <condense val="0"/>
        <extend val="0"/>
        <color indexed="39"/>
      </font>
    </dxf>
    <dxf>
      <font>
        <b/>
        <i val="0"/>
        <condense val="0"/>
        <extend val="0"/>
        <color indexed="57"/>
      </font>
    </dxf>
    <dxf>
      <font>
        <b/>
        <i val="0"/>
        <condense val="0"/>
        <extend val="0"/>
        <color indexed="39"/>
      </font>
    </dxf>
    <dxf>
      <font>
        <b/>
        <i val="0"/>
        <condense val="0"/>
        <extend val="0"/>
        <color indexed="53"/>
      </font>
    </dxf>
    <dxf>
      <font>
        <b/>
        <i val="0"/>
        <condense val="0"/>
        <extend val="0"/>
        <color indexed="57"/>
      </font>
    </dxf>
    <dxf>
      <font>
        <b/>
        <i val="0"/>
        <condense val="0"/>
        <extend val="0"/>
        <color indexed="39"/>
      </font>
    </dxf>
    <dxf>
      <font>
        <b/>
        <i val="0"/>
        <condense val="0"/>
        <extend val="0"/>
        <color indexed="53"/>
      </font>
    </dxf>
    <dxf>
      <font>
        <b/>
        <i val="0"/>
        <condense val="0"/>
        <extend val="0"/>
        <color indexed="57"/>
      </font>
    </dxf>
    <dxf>
      <font>
        <b/>
        <i val="0"/>
        <condense val="0"/>
        <extend val="0"/>
        <color indexed="53"/>
      </font>
    </dxf>
    <dxf>
      <font>
        <b/>
        <i val="0"/>
        <condense val="0"/>
        <extend val="0"/>
        <color indexed="39"/>
      </font>
    </dxf>
    <dxf>
      <font>
        <b/>
        <i val="0"/>
        <condense val="0"/>
        <extend val="0"/>
        <color indexed="57"/>
      </font>
    </dxf>
    <dxf>
      <font>
        <b/>
        <i val="0"/>
        <condense val="0"/>
        <extend val="0"/>
        <color indexed="53"/>
      </font>
    </dxf>
    <dxf>
      <font>
        <b/>
        <i val="0"/>
        <condense val="0"/>
        <extend val="0"/>
        <color indexed="39"/>
      </font>
    </dxf>
    <dxf>
      <font>
        <b/>
        <i val="0"/>
        <condense val="0"/>
        <extend val="0"/>
        <color indexed="53"/>
      </font>
    </dxf>
    <dxf>
      <font>
        <b/>
        <i val="0"/>
        <condense val="0"/>
        <extend val="0"/>
        <color indexed="39"/>
      </font>
    </dxf>
    <dxf>
      <font>
        <b/>
        <i val="0"/>
        <condense val="0"/>
        <extend val="0"/>
        <color indexed="57"/>
      </font>
    </dxf>
    <dxf>
      <font>
        <b/>
        <i val="0"/>
        <condense val="0"/>
        <extend val="0"/>
        <color indexed="39"/>
      </font>
    </dxf>
    <dxf>
      <font>
        <b/>
        <i val="0"/>
        <condense val="0"/>
        <extend val="0"/>
        <color indexed="53"/>
      </font>
    </dxf>
    <dxf>
      <font>
        <b/>
        <i val="0"/>
        <condense val="0"/>
        <extend val="0"/>
        <color indexed="57"/>
      </font>
    </dxf>
    <dxf>
      <font>
        <b/>
        <i val="0"/>
        <condense val="0"/>
        <extend val="0"/>
        <color indexed="57"/>
      </font>
    </dxf>
    <dxf>
      <font>
        <b/>
        <i val="0"/>
        <condense val="0"/>
        <extend val="0"/>
        <color indexed="39"/>
      </font>
    </dxf>
    <dxf>
      <font>
        <b/>
        <i val="0"/>
        <condense val="0"/>
        <extend val="0"/>
        <color indexed="53"/>
      </font>
    </dxf>
    <dxf>
      <font>
        <color theme="6" tint="-0.24994659260841701"/>
      </font>
      <numFmt numFmtId="30" formatCode="@"/>
      <fill>
        <patternFill patternType="none">
          <bgColor auto="1"/>
        </patternFill>
      </fill>
    </dxf>
    <dxf>
      <font>
        <color theme="6" tint="-0.24994659260841701"/>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B7FF"/>
      <rgbColor rgb="00BFBFBF"/>
      <rgbColor rgb="00FFCC99"/>
      <rgbColor rgb="003366FF"/>
      <rgbColor rgb="0069FFFF"/>
      <rgbColor rgb="0099CC00"/>
      <rgbColor rgb="00FFCC00"/>
      <rgbColor rgb="00FF9900"/>
      <rgbColor rgb="00FF6600"/>
      <rgbColor rgb="00666699"/>
      <rgbColor rgb="00969696"/>
      <rgbColor rgb="00003366"/>
      <rgbColor rgb="00339933"/>
      <rgbColor rgb="00003300"/>
      <rgbColor rgb="00333300"/>
      <rgbColor rgb="00FFFFCC"/>
      <rgbColor rgb="00993366"/>
      <rgbColor rgb="003333CC"/>
      <rgbColor rgb="00333333"/>
    </indexedColors>
    <mruColors>
      <color rgb="FFFFCCFF"/>
      <color rgb="FFFFFFCC"/>
      <color rgb="FFFFFF99"/>
      <color rgb="FFCC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8258909038568E-2"/>
          <c:y val="6.3063248003613001E-2"/>
          <c:w val="0.95826552201561943"/>
          <c:h val="0.85585836576331931"/>
        </c:manualLayout>
      </c:layout>
      <c:lineChart>
        <c:grouping val="standard"/>
        <c:varyColors val="0"/>
        <c:ser>
          <c:idx val="0"/>
          <c:order val="0"/>
          <c:spPr>
            <a:ln w="12700">
              <a:solidFill>
                <a:srgbClr val="000080"/>
              </a:solidFill>
              <a:prstDash val="solid"/>
            </a:ln>
          </c:spPr>
          <c:marker>
            <c:symbol val="diamond"/>
            <c:size val="6"/>
            <c:spPr>
              <a:solidFill>
                <a:srgbClr val="000080"/>
              </a:solidFill>
              <a:ln>
                <a:solidFill>
                  <a:srgbClr val="000000"/>
                </a:solidFill>
                <a:prstDash val="solid"/>
              </a:ln>
            </c:spPr>
          </c:marker>
          <c:val>
            <c:numRef>
              <c:f>Gipfel!$B$98:$B$654</c:f>
              <c:numCache>
                <c:formatCode>General</c:formatCode>
                <c:ptCount val="557"/>
                <c:pt idx="0">
                  <c:v>1338</c:v>
                </c:pt>
                <c:pt idx="1">
                  <c:v>1338</c:v>
                </c:pt>
                <c:pt idx="2">
                  <c:v>1340</c:v>
                </c:pt>
                <c:pt idx="3">
                  <c:v>1341</c:v>
                </c:pt>
                <c:pt idx="4">
                  <c:v>1341</c:v>
                </c:pt>
                <c:pt idx="5">
                  <c:v>1342</c:v>
                </c:pt>
                <c:pt idx="6">
                  <c:v>1344</c:v>
                </c:pt>
                <c:pt idx="7">
                  <c:v>1348</c:v>
                </c:pt>
                <c:pt idx="8">
                  <c:v>1351</c:v>
                </c:pt>
                <c:pt idx="9">
                  <c:v>1352</c:v>
                </c:pt>
                <c:pt idx="10">
                  <c:v>1353</c:v>
                </c:pt>
                <c:pt idx="11">
                  <c:v>1366</c:v>
                </c:pt>
                <c:pt idx="12">
                  <c:v>1364</c:v>
                </c:pt>
                <c:pt idx="13">
                  <c:v>1367</c:v>
                </c:pt>
                <c:pt idx="14">
                  <c:v>1368</c:v>
                </c:pt>
                <c:pt idx="15">
                  <c:v>1373</c:v>
                </c:pt>
                <c:pt idx="16">
                  <c:v>1373</c:v>
                </c:pt>
                <c:pt idx="17">
                  <c:v>1376</c:v>
                </c:pt>
                <c:pt idx="18">
                  <c:v>1379</c:v>
                </c:pt>
                <c:pt idx="19">
                  <c:v>1384</c:v>
                </c:pt>
                <c:pt idx="20">
                  <c:v>1392</c:v>
                </c:pt>
                <c:pt idx="21">
                  <c:v>1394</c:v>
                </c:pt>
                <c:pt idx="22">
                  <c:v>1397</c:v>
                </c:pt>
                <c:pt idx="23">
                  <c:v>1398</c:v>
                </c:pt>
                <c:pt idx="24">
                  <c:v>1398</c:v>
                </c:pt>
                <c:pt idx="25">
                  <c:v>1399</c:v>
                </c:pt>
                <c:pt idx="26">
                  <c:v>1406</c:v>
                </c:pt>
                <c:pt idx="27">
                  <c:v>1415</c:v>
                </c:pt>
                <c:pt idx="28">
                  <c:v>1422</c:v>
                </c:pt>
                <c:pt idx="29">
                  <c:v>1423</c:v>
                </c:pt>
                <c:pt idx="30">
                  <c:v>1428</c:v>
                </c:pt>
                <c:pt idx="31">
                  <c:v>1428</c:v>
                </c:pt>
                <c:pt idx="32">
                  <c:v>1432</c:v>
                </c:pt>
                <c:pt idx="33">
                  <c:v>1434</c:v>
                </c:pt>
                <c:pt idx="34">
                  <c:v>1437</c:v>
                </c:pt>
                <c:pt idx="35">
                  <c:v>1439</c:v>
                </c:pt>
                <c:pt idx="36">
                  <c:v>1440</c:v>
                </c:pt>
                <c:pt idx="37">
                  <c:v>1442</c:v>
                </c:pt>
                <c:pt idx="38">
                  <c:v>1449</c:v>
                </c:pt>
                <c:pt idx="39">
                  <c:v>1450</c:v>
                </c:pt>
                <c:pt idx="40">
                  <c:v>1450</c:v>
                </c:pt>
                <c:pt idx="41">
                  <c:v>1452</c:v>
                </c:pt>
                <c:pt idx="42">
                  <c:v>1453</c:v>
                </c:pt>
                <c:pt idx="43">
                  <c:v>1454</c:v>
                </c:pt>
                <c:pt idx="44">
                  <c:v>1456</c:v>
                </c:pt>
                <c:pt idx="45">
                  <c:v>1460</c:v>
                </c:pt>
                <c:pt idx="46">
                  <c:v>1467</c:v>
                </c:pt>
                <c:pt idx="47">
                  <c:v>1488</c:v>
                </c:pt>
                <c:pt idx="48">
                  <c:v>1488</c:v>
                </c:pt>
                <c:pt idx="49">
                  <c:v>1490</c:v>
                </c:pt>
                <c:pt idx="50">
                  <c:v>1491</c:v>
                </c:pt>
                <c:pt idx="51">
                  <c:v>1496</c:v>
                </c:pt>
                <c:pt idx="52">
                  <c:v>1496</c:v>
                </c:pt>
                <c:pt idx="53">
                  <c:v>1514</c:v>
                </c:pt>
                <c:pt idx="54">
                  <c:v>1514</c:v>
                </c:pt>
                <c:pt idx="55">
                  <c:v>1514</c:v>
                </c:pt>
                <c:pt idx="56">
                  <c:v>1521</c:v>
                </c:pt>
                <c:pt idx="57">
                  <c:v>1538</c:v>
                </c:pt>
                <c:pt idx="58">
                  <c:v>1541</c:v>
                </c:pt>
                <c:pt idx="59">
                  <c:v>1542</c:v>
                </c:pt>
                <c:pt idx="60">
                  <c:v>1546</c:v>
                </c:pt>
                <c:pt idx="61">
                  <c:v>1547</c:v>
                </c:pt>
                <c:pt idx="62">
                  <c:v>1547</c:v>
                </c:pt>
                <c:pt idx="63">
                  <c:v>1548</c:v>
                </c:pt>
                <c:pt idx="64">
                  <c:v>1552</c:v>
                </c:pt>
                <c:pt idx="65">
                  <c:v>1554</c:v>
                </c:pt>
                <c:pt idx="66">
                  <c:v>1555</c:v>
                </c:pt>
                <c:pt idx="67">
                  <c:v>1556</c:v>
                </c:pt>
                <c:pt idx="68">
                  <c:v>1559</c:v>
                </c:pt>
                <c:pt idx="69">
                  <c:v>1560</c:v>
                </c:pt>
                <c:pt idx="70">
                  <c:v>1561</c:v>
                </c:pt>
                <c:pt idx="71">
                  <c:v>1563</c:v>
                </c:pt>
                <c:pt idx="72">
                  <c:v>1564</c:v>
                </c:pt>
                <c:pt idx="73">
                  <c:v>1565</c:v>
                </c:pt>
                <c:pt idx="74">
                  <c:v>1565</c:v>
                </c:pt>
                <c:pt idx="75">
                  <c:v>1569</c:v>
                </c:pt>
                <c:pt idx="76">
                  <c:v>1572</c:v>
                </c:pt>
                <c:pt idx="77">
                  <c:v>1573</c:v>
                </c:pt>
                <c:pt idx="78">
                  <c:v>1575</c:v>
                </c:pt>
                <c:pt idx="79">
                  <c:v>1575</c:v>
                </c:pt>
                <c:pt idx="80">
                  <c:v>1580</c:v>
                </c:pt>
                <c:pt idx="81">
                  <c:v>1580</c:v>
                </c:pt>
                <c:pt idx="82">
                  <c:v>1587</c:v>
                </c:pt>
                <c:pt idx="83">
                  <c:v>1588</c:v>
                </c:pt>
                <c:pt idx="84">
                  <c:v>1589</c:v>
                </c:pt>
                <c:pt idx="85">
                  <c:v>1589</c:v>
                </c:pt>
                <c:pt idx="86">
                  <c:v>1593</c:v>
                </c:pt>
                <c:pt idx="87">
                  <c:v>1593</c:v>
                </c:pt>
                <c:pt idx="88">
                  <c:v>1594</c:v>
                </c:pt>
                <c:pt idx="89">
                  <c:v>1594</c:v>
                </c:pt>
                <c:pt idx="90">
                  <c:v>1594</c:v>
                </c:pt>
                <c:pt idx="91">
                  <c:v>1595</c:v>
                </c:pt>
                <c:pt idx="92">
                  <c:v>1596</c:v>
                </c:pt>
                <c:pt idx="93">
                  <c:v>1598</c:v>
                </c:pt>
                <c:pt idx="94">
                  <c:v>1601</c:v>
                </c:pt>
                <c:pt idx="95">
                  <c:v>1603</c:v>
                </c:pt>
                <c:pt idx="96">
                  <c:v>1603</c:v>
                </c:pt>
                <c:pt idx="97">
                  <c:v>1604</c:v>
                </c:pt>
                <c:pt idx="98">
                  <c:v>1609</c:v>
                </c:pt>
                <c:pt idx="99">
                  <c:v>1611</c:v>
                </c:pt>
                <c:pt idx="100">
                  <c:v>1613</c:v>
                </c:pt>
                <c:pt idx="101">
                  <c:v>1613</c:v>
                </c:pt>
                <c:pt idx="102">
                  <c:v>1614</c:v>
                </c:pt>
                <c:pt idx="103">
                  <c:v>1615</c:v>
                </c:pt>
                <c:pt idx="104">
                  <c:v>1618</c:v>
                </c:pt>
                <c:pt idx="105">
                  <c:v>1619</c:v>
                </c:pt>
                <c:pt idx="106">
                  <c:v>1620</c:v>
                </c:pt>
                <c:pt idx="107">
                  <c:v>1621</c:v>
                </c:pt>
                <c:pt idx="108">
                  <c:v>1622</c:v>
                </c:pt>
                <c:pt idx="109">
                  <c:v>1625</c:v>
                </c:pt>
                <c:pt idx="110">
                  <c:v>1632</c:v>
                </c:pt>
                <c:pt idx="111">
                  <c:v>1633</c:v>
                </c:pt>
                <c:pt idx="112">
                  <c:v>1633</c:v>
                </c:pt>
                <c:pt idx="113">
                  <c:v>1633</c:v>
                </c:pt>
                <c:pt idx="114">
                  <c:v>1637</c:v>
                </c:pt>
                <c:pt idx="115">
                  <c:v>1638</c:v>
                </c:pt>
                <c:pt idx="116">
                  <c:v>1642</c:v>
                </c:pt>
                <c:pt idx="117">
                  <c:v>1645</c:v>
                </c:pt>
                <c:pt idx="118">
                  <c:v>1654</c:v>
                </c:pt>
                <c:pt idx="119">
                  <c:v>1654</c:v>
                </c:pt>
                <c:pt idx="120">
                  <c:v>1658</c:v>
                </c:pt>
                <c:pt idx="121">
                  <c:v>1659</c:v>
                </c:pt>
                <c:pt idx="122">
                  <c:v>1661</c:v>
                </c:pt>
                <c:pt idx="123">
                  <c:v>1664</c:v>
                </c:pt>
                <c:pt idx="124">
                  <c:v>1668</c:v>
                </c:pt>
                <c:pt idx="125">
                  <c:v>1668</c:v>
                </c:pt>
                <c:pt idx="126">
                  <c:v>1669</c:v>
                </c:pt>
                <c:pt idx="127">
                  <c:v>1671</c:v>
                </c:pt>
                <c:pt idx="128">
                  <c:v>1671</c:v>
                </c:pt>
                <c:pt idx="129">
                  <c:v>1674</c:v>
                </c:pt>
                <c:pt idx="130">
                  <c:v>1678</c:v>
                </c:pt>
                <c:pt idx="131">
                  <c:v>1680</c:v>
                </c:pt>
                <c:pt idx="132">
                  <c:v>1684</c:v>
                </c:pt>
                <c:pt idx="133">
                  <c:v>1684</c:v>
                </c:pt>
                <c:pt idx="134">
                  <c:v>1684</c:v>
                </c:pt>
                <c:pt idx="135">
                  <c:v>1688</c:v>
                </c:pt>
                <c:pt idx="136">
                  <c:v>1690</c:v>
                </c:pt>
                <c:pt idx="137">
                  <c:v>1691</c:v>
                </c:pt>
                <c:pt idx="138">
                  <c:v>1691</c:v>
                </c:pt>
                <c:pt idx="139">
                  <c:v>1691</c:v>
                </c:pt>
                <c:pt idx="140">
                  <c:v>1691</c:v>
                </c:pt>
                <c:pt idx="141">
                  <c:v>1693</c:v>
                </c:pt>
                <c:pt idx="142">
                  <c:v>1694</c:v>
                </c:pt>
                <c:pt idx="143">
                  <c:v>1697</c:v>
                </c:pt>
                <c:pt idx="144">
                  <c:v>1701</c:v>
                </c:pt>
                <c:pt idx="145">
                  <c:v>1706</c:v>
                </c:pt>
                <c:pt idx="146">
                  <c:v>1707</c:v>
                </c:pt>
                <c:pt idx="147">
                  <c:v>1707</c:v>
                </c:pt>
                <c:pt idx="149">
                  <c:v>1712</c:v>
                </c:pt>
                <c:pt idx="150">
                  <c:v>1714</c:v>
                </c:pt>
                <c:pt idx="151">
                  <c:v>1718</c:v>
                </c:pt>
                <c:pt idx="152">
                  <c:v>1719</c:v>
                </c:pt>
                <c:pt idx="153">
                  <c:v>1720</c:v>
                </c:pt>
                <c:pt idx="154">
                  <c:v>1721</c:v>
                </c:pt>
                <c:pt idx="155">
                  <c:v>1722</c:v>
                </c:pt>
                <c:pt idx="156">
                  <c:v>1722</c:v>
                </c:pt>
                <c:pt idx="157">
                  <c:v>1724</c:v>
                </c:pt>
                <c:pt idx="158">
                  <c:v>1730</c:v>
                </c:pt>
                <c:pt idx="159">
                  <c:v>1739</c:v>
                </c:pt>
                <c:pt idx="160">
                  <c:v>1743</c:v>
                </c:pt>
                <c:pt idx="161">
                  <c:v>1744</c:v>
                </c:pt>
                <c:pt idx="162">
                  <c:v>1745</c:v>
                </c:pt>
                <c:pt idx="163">
                  <c:v>1746</c:v>
                </c:pt>
                <c:pt idx="164">
                  <c:v>1746</c:v>
                </c:pt>
                <c:pt idx="165">
                  <c:v>1748</c:v>
                </c:pt>
                <c:pt idx="166">
                  <c:v>1751</c:v>
                </c:pt>
                <c:pt idx="167">
                  <c:v>1751</c:v>
                </c:pt>
                <c:pt idx="168">
                  <c:v>1753</c:v>
                </c:pt>
                <c:pt idx="169">
                  <c:v>1756</c:v>
                </c:pt>
                <c:pt idx="170">
                  <c:v>1758</c:v>
                </c:pt>
                <c:pt idx="171">
                  <c:v>1758</c:v>
                </c:pt>
                <c:pt idx="172">
                  <c:v>1758</c:v>
                </c:pt>
                <c:pt idx="173">
                  <c:v>1764</c:v>
                </c:pt>
                <c:pt idx="174">
                  <c:v>1765</c:v>
                </c:pt>
                <c:pt idx="175">
                  <c:v>1767</c:v>
                </c:pt>
                <c:pt idx="176">
                  <c:v>1771</c:v>
                </c:pt>
                <c:pt idx="177">
                  <c:v>1771</c:v>
                </c:pt>
                <c:pt idx="178">
                  <c:v>1773</c:v>
                </c:pt>
                <c:pt idx="179">
                  <c:v>1775</c:v>
                </c:pt>
                <c:pt idx="180">
                  <c:v>1782</c:v>
                </c:pt>
                <c:pt idx="181">
                  <c:v>1783</c:v>
                </c:pt>
                <c:pt idx="182">
                  <c:v>1786</c:v>
                </c:pt>
                <c:pt idx="183">
                  <c:v>1787</c:v>
                </c:pt>
                <c:pt idx="184">
                  <c:v>1788</c:v>
                </c:pt>
                <c:pt idx="185">
                  <c:v>1790</c:v>
                </c:pt>
                <c:pt idx="186">
                  <c:v>1796</c:v>
                </c:pt>
                <c:pt idx="187">
                  <c:v>1797</c:v>
                </c:pt>
                <c:pt idx="188">
                  <c:v>1801</c:v>
                </c:pt>
                <c:pt idx="189">
                  <c:v>1801</c:v>
                </c:pt>
                <c:pt idx="190">
                  <c:v>1803</c:v>
                </c:pt>
                <c:pt idx="191">
                  <c:v>1805</c:v>
                </c:pt>
                <c:pt idx="192">
                  <c:v>1808</c:v>
                </c:pt>
                <c:pt idx="193">
                  <c:v>1808</c:v>
                </c:pt>
                <c:pt idx="194">
                  <c:v>1809</c:v>
                </c:pt>
                <c:pt idx="195">
                  <c:v>1810</c:v>
                </c:pt>
                <c:pt idx="196">
                  <c:v>1811</c:v>
                </c:pt>
                <c:pt idx="197">
                  <c:v>1813</c:v>
                </c:pt>
                <c:pt idx="198">
                  <c:v>1814</c:v>
                </c:pt>
                <c:pt idx="199">
                  <c:v>1818</c:v>
                </c:pt>
                <c:pt idx="201">
                  <c:v>1826</c:v>
                </c:pt>
                <c:pt idx="202">
                  <c:v>1827</c:v>
                </c:pt>
                <c:pt idx="203">
                  <c:v>1828</c:v>
                </c:pt>
                <c:pt idx="204">
                  <c:v>1835</c:v>
                </c:pt>
                <c:pt idx="205">
                  <c:v>1838</c:v>
                </c:pt>
                <c:pt idx="206">
                  <c:v>1838</c:v>
                </c:pt>
                <c:pt idx="207">
                  <c:v>1840</c:v>
                </c:pt>
                <c:pt idx="208">
                  <c:v>1851</c:v>
                </c:pt>
                <c:pt idx="209">
                  <c:v>1853</c:v>
                </c:pt>
                <c:pt idx="210">
                  <c:v>1853</c:v>
                </c:pt>
                <c:pt idx="211">
                  <c:v>1858</c:v>
                </c:pt>
                <c:pt idx="212">
                  <c:v>1862</c:v>
                </c:pt>
                <c:pt idx="213">
                  <c:v>1862</c:v>
                </c:pt>
                <c:pt idx="214">
                  <c:v>1864</c:v>
                </c:pt>
                <c:pt idx="215">
                  <c:v>1869</c:v>
                </c:pt>
                <c:pt idx="216">
                  <c:v>1874</c:v>
                </c:pt>
                <c:pt idx="217">
                  <c:v>1881</c:v>
                </c:pt>
                <c:pt idx="218">
                  <c:v>1883</c:v>
                </c:pt>
                <c:pt idx="219">
                  <c:v>1885</c:v>
                </c:pt>
                <c:pt idx="220">
                  <c:v>1889</c:v>
                </c:pt>
                <c:pt idx="221">
                  <c:v>1901</c:v>
                </c:pt>
                <c:pt idx="222">
                  <c:v>1905</c:v>
                </c:pt>
                <c:pt idx="223">
                  <c:v>1908</c:v>
                </c:pt>
                <c:pt idx="224">
                  <c:v>1908</c:v>
                </c:pt>
                <c:pt idx="225">
                  <c:v>1921</c:v>
                </c:pt>
                <c:pt idx="226">
                  <c:v>1922</c:v>
                </c:pt>
                <c:pt idx="227">
                  <c:v>1923</c:v>
                </c:pt>
                <c:pt idx="228">
                  <c:v>1924</c:v>
                </c:pt>
                <c:pt idx="229">
                  <c:v>1924</c:v>
                </c:pt>
                <c:pt idx="230">
                  <c:v>1925</c:v>
                </c:pt>
                <c:pt idx="231">
                  <c:v>1925</c:v>
                </c:pt>
                <c:pt idx="232">
                  <c:v>1926</c:v>
                </c:pt>
                <c:pt idx="233">
                  <c:v>1935</c:v>
                </c:pt>
                <c:pt idx="234">
                  <c:v>1940</c:v>
                </c:pt>
                <c:pt idx="235">
                  <c:v>1940</c:v>
                </c:pt>
                <c:pt idx="236">
                  <c:v>1941</c:v>
                </c:pt>
                <c:pt idx="237">
                  <c:v>1943</c:v>
                </c:pt>
                <c:pt idx="238">
                  <c:v>1945</c:v>
                </c:pt>
                <c:pt idx="239">
                  <c:v>1953</c:v>
                </c:pt>
                <c:pt idx="240">
                  <c:v>1954</c:v>
                </c:pt>
                <c:pt idx="241">
                  <c:v>1954</c:v>
                </c:pt>
                <c:pt idx="242">
                  <c:v>1961</c:v>
                </c:pt>
                <c:pt idx="243">
                  <c:v>1963</c:v>
                </c:pt>
                <c:pt idx="244">
                  <c:v>1964</c:v>
                </c:pt>
                <c:pt idx="245">
                  <c:v>1972</c:v>
                </c:pt>
                <c:pt idx="246">
                  <c:v>1974</c:v>
                </c:pt>
                <c:pt idx="247">
                  <c:v>1979</c:v>
                </c:pt>
                <c:pt idx="248">
                  <c:v>1981</c:v>
                </c:pt>
                <c:pt idx="249">
                  <c:v>1982</c:v>
                </c:pt>
                <c:pt idx="250">
                  <c:v>1986</c:v>
                </c:pt>
                <c:pt idx="251">
                  <c:v>1988</c:v>
                </c:pt>
                <c:pt idx="252">
                  <c:v>1988</c:v>
                </c:pt>
                <c:pt idx="253">
                  <c:v>1991</c:v>
                </c:pt>
                <c:pt idx="254">
                  <c:v>1993</c:v>
                </c:pt>
                <c:pt idx="255">
                  <c:v>1996</c:v>
                </c:pt>
                <c:pt idx="256">
                  <c:v>1997</c:v>
                </c:pt>
                <c:pt idx="257">
                  <c:v>1997</c:v>
                </c:pt>
                <c:pt idx="258">
                  <c:v>2001</c:v>
                </c:pt>
                <c:pt idx="259">
                  <c:v>2002</c:v>
                </c:pt>
                <c:pt idx="260">
                  <c:v>2004</c:v>
                </c:pt>
                <c:pt idx="261">
                  <c:v>2010</c:v>
                </c:pt>
                <c:pt idx="262">
                  <c:v>2012</c:v>
                </c:pt>
                <c:pt idx="263">
                  <c:v>2014</c:v>
                </c:pt>
                <c:pt idx="264">
                  <c:v>2022</c:v>
                </c:pt>
                <c:pt idx="265">
                  <c:v>2026</c:v>
                </c:pt>
                <c:pt idx="266">
                  <c:v>2027</c:v>
                </c:pt>
                <c:pt idx="267">
                  <c:v>2030</c:v>
                </c:pt>
                <c:pt idx="268">
                  <c:v>2034</c:v>
                </c:pt>
                <c:pt idx="269">
                  <c:v>2039</c:v>
                </c:pt>
                <c:pt idx="270">
                  <c:v>2040</c:v>
                </c:pt>
                <c:pt idx="271">
                  <c:v>2048</c:v>
                </c:pt>
                <c:pt idx="272">
                  <c:v>2049</c:v>
                </c:pt>
                <c:pt idx="273">
                  <c:v>2050</c:v>
                </c:pt>
                <c:pt idx="274">
                  <c:v>2053</c:v>
                </c:pt>
                <c:pt idx="275">
                  <c:v>2053</c:v>
                </c:pt>
                <c:pt idx="276">
                  <c:v>2057</c:v>
                </c:pt>
                <c:pt idx="277">
                  <c:v>2059</c:v>
                </c:pt>
                <c:pt idx="278">
                  <c:v>2060</c:v>
                </c:pt>
                <c:pt idx="279">
                  <c:v>2066</c:v>
                </c:pt>
                <c:pt idx="280">
                  <c:v>2078</c:v>
                </c:pt>
                <c:pt idx="281">
                  <c:v>2078</c:v>
                </c:pt>
                <c:pt idx="282">
                  <c:v>2079</c:v>
                </c:pt>
                <c:pt idx="283">
                  <c:v>2080</c:v>
                </c:pt>
                <c:pt idx="284">
                  <c:v>2082</c:v>
                </c:pt>
                <c:pt idx="285">
                  <c:v>2085</c:v>
                </c:pt>
                <c:pt idx="286">
                  <c:v>2086</c:v>
                </c:pt>
                <c:pt idx="287">
                  <c:v>2090</c:v>
                </c:pt>
                <c:pt idx="288">
                  <c:v>2095</c:v>
                </c:pt>
                <c:pt idx="289">
                  <c:v>2098</c:v>
                </c:pt>
                <c:pt idx="290">
                  <c:v>2102</c:v>
                </c:pt>
                <c:pt idx="291">
                  <c:v>2102</c:v>
                </c:pt>
                <c:pt idx="292">
                  <c:v>2102</c:v>
                </c:pt>
                <c:pt idx="293">
                  <c:v>2105</c:v>
                </c:pt>
                <c:pt idx="294">
                  <c:v>2106</c:v>
                </c:pt>
                <c:pt idx="295">
                  <c:v>2110</c:v>
                </c:pt>
                <c:pt idx="296">
                  <c:v>2110</c:v>
                </c:pt>
                <c:pt idx="297">
                  <c:v>2111</c:v>
                </c:pt>
                <c:pt idx="298">
                  <c:v>2116</c:v>
                </c:pt>
                <c:pt idx="299">
                  <c:v>2118</c:v>
                </c:pt>
                <c:pt idx="300">
                  <c:v>2122</c:v>
                </c:pt>
                <c:pt idx="301">
                  <c:v>2123</c:v>
                </c:pt>
                <c:pt idx="302">
                  <c:v>2132</c:v>
                </c:pt>
                <c:pt idx="303">
                  <c:v>2132</c:v>
                </c:pt>
                <c:pt idx="304">
                  <c:v>2133</c:v>
                </c:pt>
                <c:pt idx="306">
                  <c:v>2145</c:v>
                </c:pt>
                <c:pt idx="307">
                  <c:v>2153</c:v>
                </c:pt>
                <c:pt idx="308">
                  <c:v>2155</c:v>
                </c:pt>
                <c:pt idx="309">
                  <c:v>2178</c:v>
                </c:pt>
                <c:pt idx="310">
                  <c:v>2179</c:v>
                </c:pt>
                <c:pt idx="311">
                  <c:v>2178</c:v>
                </c:pt>
                <c:pt idx="312">
                  <c:v>2181</c:v>
                </c:pt>
                <c:pt idx="313">
                  <c:v>2185</c:v>
                </c:pt>
                <c:pt idx="314">
                  <c:v>2191</c:v>
                </c:pt>
                <c:pt idx="315">
                  <c:v>2191</c:v>
                </c:pt>
                <c:pt idx="316">
                  <c:v>2192</c:v>
                </c:pt>
                <c:pt idx="317">
                  <c:v>2193</c:v>
                </c:pt>
                <c:pt idx="318">
                  <c:v>2194</c:v>
                </c:pt>
                <c:pt idx="319">
                  <c:v>2195</c:v>
                </c:pt>
                <c:pt idx="320">
                  <c:v>2195</c:v>
                </c:pt>
                <c:pt idx="321">
                  <c:v>2196</c:v>
                </c:pt>
                <c:pt idx="322">
                  <c:v>2201</c:v>
                </c:pt>
                <c:pt idx="323">
                  <c:v>2202</c:v>
                </c:pt>
                <c:pt idx="324">
                  <c:v>2206</c:v>
                </c:pt>
                <c:pt idx="325">
                  <c:v>2208</c:v>
                </c:pt>
                <c:pt idx="326">
                  <c:v>2209</c:v>
                </c:pt>
                <c:pt idx="327">
                  <c:v>2210</c:v>
                </c:pt>
                <c:pt idx="328">
                  <c:v>2214</c:v>
                </c:pt>
                <c:pt idx="329">
                  <c:v>2215</c:v>
                </c:pt>
                <c:pt idx="330">
                  <c:v>2218</c:v>
                </c:pt>
                <c:pt idx="331">
                  <c:v>2222</c:v>
                </c:pt>
                <c:pt idx="332">
                  <c:v>2223</c:v>
                </c:pt>
                <c:pt idx="333">
                  <c:v>2224</c:v>
                </c:pt>
                <c:pt idx="334">
                  <c:v>2226</c:v>
                </c:pt>
                <c:pt idx="335">
                  <c:v>2231</c:v>
                </c:pt>
                <c:pt idx="336">
                  <c:v>2235</c:v>
                </c:pt>
                <c:pt idx="337">
                  <c:v>2236</c:v>
                </c:pt>
                <c:pt idx="338">
                  <c:v>2239</c:v>
                </c:pt>
                <c:pt idx="339">
                  <c:v>2241</c:v>
                </c:pt>
                <c:pt idx="340">
                  <c:v>2242</c:v>
                </c:pt>
                <c:pt idx="341">
                  <c:v>2247</c:v>
                </c:pt>
                <c:pt idx="342">
                  <c:v>2254</c:v>
                </c:pt>
                <c:pt idx="343">
                  <c:v>2257</c:v>
                </c:pt>
                <c:pt idx="344">
                  <c:v>2259</c:v>
                </c:pt>
                <c:pt idx="345">
                  <c:v>2259</c:v>
                </c:pt>
                <c:pt idx="346">
                  <c:v>2260</c:v>
                </c:pt>
                <c:pt idx="347">
                  <c:v>2261</c:v>
                </c:pt>
                <c:pt idx="348">
                  <c:v>2261</c:v>
                </c:pt>
                <c:pt idx="349">
                  <c:v>2268</c:v>
                </c:pt>
                <c:pt idx="350">
                  <c:v>2272</c:v>
                </c:pt>
                <c:pt idx="351">
                  <c:v>2275</c:v>
                </c:pt>
                <c:pt idx="352">
                  <c:v>2283</c:v>
                </c:pt>
                <c:pt idx="353">
                  <c:v>2283</c:v>
                </c:pt>
                <c:pt idx="354">
                  <c:v>2295</c:v>
                </c:pt>
                <c:pt idx="355">
                  <c:v>2299</c:v>
                </c:pt>
                <c:pt idx="356">
                  <c:v>2301</c:v>
                </c:pt>
                <c:pt idx="357">
                  <c:v>2302</c:v>
                </c:pt>
                <c:pt idx="358">
                  <c:v>2305</c:v>
                </c:pt>
                <c:pt idx="359">
                  <c:v>2306</c:v>
                </c:pt>
                <c:pt idx="360">
                  <c:v>2308</c:v>
                </c:pt>
                <c:pt idx="361">
                  <c:v>2308</c:v>
                </c:pt>
                <c:pt idx="362">
                  <c:v>2320</c:v>
                </c:pt>
                <c:pt idx="363">
                  <c:v>2321</c:v>
                </c:pt>
                <c:pt idx="364">
                  <c:v>2322</c:v>
                </c:pt>
                <c:pt idx="365">
                  <c:v>2329</c:v>
                </c:pt>
                <c:pt idx="366">
                  <c:v>2331</c:v>
                </c:pt>
                <c:pt idx="367">
                  <c:v>2332</c:v>
                </c:pt>
                <c:pt idx="368">
                  <c:v>2339</c:v>
                </c:pt>
                <c:pt idx="369">
                  <c:v>2340</c:v>
                </c:pt>
                <c:pt idx="370">
                  <c:v>2342</c:v>
                </c:pt>
                <c:pt idx="371">
                  <c:v>2343</c:v>
                </c:pt>
                <c:pt idx="372">
                  <c:v>2344</c:v>
                </c:pt>
                <c:pt idx="373">
                  <c:v>2344</c:v>
                </c:pt>
                <c:pt idx="374">
                  <c:v>2350</c:v>
                </c:pt>
                <c:pt idx="375">
                  <c:v>2350</c:v>
                </c:pt>
                <c:pt idx="376">
                  <c:v>2360</c:v>
                </c:pt>
                <c:pt idx="377">
                  <c:v>2363</c:v>
                </c:pt>
                <c:pt idx="378">
                  <c:v>2369</c:v>
                </c:pt>
                <c:pt idx="379">
                  <c:v>2372</c:v>
                </c:pt>
                <c:pt idx="380">
                  <c:v>2373</c:v>
                </c:pt>
                <c:pt idx="381">
                  <c:v>2373</c:v>
                </c:pt>
                <c:pt idx="382">
                  <c:v>2385</c:v>
                </c:pt>
                <c:pt idx="383">
                  <c:v>2391</c:v>
                </c:pt>
                <c:pt idx="384">
                  <c:v>2393</c:v>
                </c:pt>
                <c:pt idx="385">
                  <c:v>2395</c:v>
                </c:pt>
                <c:pt idx="386">
                  <c:v>2402</c:v>
                </c:pt>
                <c:pt idx="387">
                  <c:v>2405</c:v>
                </c:pt>
                <c:pt idx="388">
                  <c:v>2409</c:v>
                </c:pt>
                <c:pt idx="389">
                  <c:v>2409</c:v>
                </c:pt>
                <c:pt idx="390">
                  <c:v>2412</c:v>
                </c:pt>
                <c:pt idx="391">
                  <c:v>2422</c:v>
                </c:pt>
                <c:pt idx="392">
                  <c:v>2422</c:v>
                </c:pt>
                <c:pt idx="393">
                  <c:v>2427</c:v>
                </c:pt>
                <c:pt idx="394">
                  <c:v>2431</c:v>
                </c:pt>
                <c:pt idx="395">
                  <c:v>2432</c:v>
                </c:pt>
                <c:pt idx="396">
                  <c:v>2435</c:v>
                </c:pt>
                <c:pt idx="397">
                  <c:v>2436</c:v>
                </c:pt>
                <c:pt idx="398">
                  <c:v>2437</c:v>
                </c:pt>
                <c:pt idx="399">
                  <c:v>2439</c:v>
                </c:pt>
                <c:pt idx="400">
                  <c:v>2445</c:v>
                </c:pt>
                <c:pt idx="401">
                  <c:v>2447</c:v>
                </c:pt>
                <c:pt idx="402">
                  <c:v>2452</c:v>
                </c:pt>
                <c:pt idx="403">
                  <c:v>2457</c:v>
                </c:pt>
                <c:pt idx="404">
                  <c:v>2459</c:v>
                </c:pt>
                <c:pt idx="405">
                  <c:v>2460</c:v>
                </c:pt>
                <c:pt idx="406">
                  <c:v>2461</c:v>
                </c:pt>
                <c:pt idx="407">
                  <c:v>2472</c:v>
                </c:pt>
                <c:pt idx="408">
                  <c:v>2476</c:v>
                </c:pt>
                <c:pt idx="409">
                  <c:v>2482</c:v>
                </c:pt>
                <c:pt idx="410">
                  <c:v>2491</c:v>
                </c:pt>
                <c:pt idx="411">
                  <c:v>2499</c:v>
                </c:pt>
                <c:pt idx="412">
                  <c:v>2506</c:v>
                </c:pt>
                <c:pt idx="413">
                  <c:v>2506</c:v>
                </c:pt>
                <c:pt idx="414">
                  <c:v>2508</c:v>
                </c:pt>
                <c:pt idx="415">
                  <c:v>2514</c:v>
                </c:pt>
                <c:pt idx="416">
                  <c:v>2515</c:v>
                </c:pt>
                <c:pt idx="417">
                  <c:v>2518</c:v>
                </c:pt>
                <c:pt idx="418">
                  <c:v>2522</c:v>
                </c:pt>
                <c:pt idx="419">
                  <c:v>2535</c:v>
                </c:pt>
                <c:pt idx="420">
                  <c:v>2540</c:v>
                </c:pt>
                <c:pt idx="421">
                  <c:v>2541</c:v>
                </c:pt>
                <c:pt idx="422">
                  <c:v>2546</c:v>
                </c:pt>
                <c:pt idx="423">
                  <c:v>2547</c:v>
                </c:pt>
                <c:pt idx="424">
                  <c:v>2553</c:v>
                </c:pt>
                <c:pt idx="425">
                  <c:v>2563</c:v>
                </c:pt>
                <c:pt idx="426">
                  <c:v>2564</c:v>
                </c:pt>
                <c:pt idx="427">
                  <c:v>2567</c:v>
                </c:pt>
                <c:pt idx="428">
                  <c:v>2570</c:v>
                </c:pt>
                <c:pt idx="429">
                  <c:v>2575</c:v>
                </c:pt>
                <c:pt idx="430">
                  <c:v>2581</c:v>
                </c:pt>
                <c:pt idx="431">
                  <c:v>2585</c:v>
                </c:pt>
                <c:pt idx="432">
                  <c:v>2587</c:v>
                </c:pt>
                <c:pt idx="433">
                  <c:v>2594</c:v>
                </c:pt>
                <c:pt idx="434">
                  <c:v>2595</c:v>
                </c:pt>
                <c:pt idx="435">
                  <c:v>2607</c:v>
                </c:pt>
                <c:pt idx="436">
                  <c:v>2608</c:v>
                </c:pt>
                <c:pt idx="437">
                  <c:v>2611</c:v>
                </c:pt>
                <c:pt idx="438">
                  <c:v>2613</c:v>
                </c:pt>
                <c:pt idx="439">
                  <c:v>2617</c:v>
                </c:pt>
                <c:pt idx="440">
                  <c:v>2628</c:v>
                </c:pt>
                <c:pt idx="441">
                  <c:v>2632</c:v>
                </c:pt>
                <c:pt idx="442">
                  <c:v>2633</c:v>
                </c:pt>
                <c:pt idx="443">
                  <c:v>2635</c:v>
                </c:pt>
                <c:pt idx="444">
                  <c:v>2647</c:v>
                </c:pt>
                <c:pt idx="445">
                  <c:v>2647</c:v>
                </c:pt>
                <c:pt idx="446">
                  <c:v>2652</c:v>
                </c:pt>
                <c:pt idx="447">
                  <c:v>2653</c:v>
                </c:pt>
                <c:pt idx="448">
                  <c:v>2653</c:v>
                </c:pt>
                <c:pt idx="449">
                  <c:v>2655</c:v>
                </c:pt>
                <c:pt idx="450">
                  <c:v>2656</c:v>
                </c:pt>
                <c:pt idx="452">
                  <c:v>2664</c:v>
                </c:pt>
                <c:pt idx="453">
                  <c:v>2675</c:v>
                </c:pt>
                <c:pt idx="454">
                  <c:v>2690</c:v>
                </c:pt>
                <c:pt idx="455">
                  <c:v>2700</c:v>
                </c:pt>
                <c:pt idx="456">
                  <c:v>2712</c:v>
                </c:pt>
                <c:pt idx="457">
                  <c:v>2713</c:v>
                </c:pt>
                <c:pt idx="458">
                  <c:v>2718</c:v>
                </c:pt>
                <c:pt idx="459">
                  <c:v>2733</c:v>
                </c:pt>
                <c:pt idx="460">
                  <c:v>2744</c:v>
                </c:pt>
                <c:pt idx="461">
                  <c:v>2749</c:v>
                </c:pt>
                <c:pt idx="462">
                  <c:v>2760</c:v>
                </c:pt>
                <c:pt idx="463">
                  <c:v>2778</c:v>
                </c:pt>
                <c:pt idx="464">
                  <c:v>2781</c:v>
                </c:pt>
                <c:pt idx="465">
                  <c:v>2793</c:v>
                </c:pt>
                <c:pt idx="466">
                  <c:v>2794</c:v>
                </c:pt>
                <c:pt idx="467">
                  <c:v>2813</c:v>
                </c:pt>
                <c:pt idx="468">
                  <c:v>2833</c:v>
                </c:pt>
                <c:pt idx="469">
                  <c:v>2837</c:v>
                </c:pt>
                <c:pt idx="470">
                  <c:v>2863</c:v>
                </c:pt>
                <c:pt idx="471">
                  <c:v>2865</c:v>
                </c:pt>
                <c:pt idx="472">
                  <c:v>2874</c:v>
                </c:pt>
                <c:pt idx="473">
                  <c:v>2901</c:v>
                </c:pt>
                <c:pt idx="474">
                  <c:v>2937</c:v>
                </c:pt>
                <c:pt idx="475">
                  <c:v>2938</c:v>
                </c:pt>
                <c:pt idx="476">
                  <c:v>2941</c:v>
                </c:pt>
                <c:pt idx="477">
                  <c:v>2943</c:v>
                </c:pt>
                <c:pt idx="478">
                  <c:v>2957</c:v>
                </c:pt>
                <c:pt idx="479">
                  <c:v>2963</c:v>
                </c:pt>
                <c:pt idx="480">
                  <c:v>2985</c:v>
                </c:pt>
                <c:pt idx="481">
                  <c:v>2996</c:v>
                </c:pt>
                <c:pt idx="482">
                  <c:v>2998</c:v>
                </c:pt>
                <c:pt idx="483">
                  <c:v>2998</c:v>
                </c:pt>
                <c:pt idx="484">
                  <c:v>3002</c:v>
                </c:pt>
                <c:pt idx="485">
                  <c:v>3003</c:v>
                </c:pt>
                <c:pt idx="486">
                  <c:v>3005</c:v>
                </c:pt>
                <c:pt idx="487">
                  <c:v>3020</c:v>
                </c:pt>
                <c:pt idx="488">
                  <c:v>3021</c:v>
                </c:pt>
                <c:pt idx="489">
                  <c:v>3037</c:v>
                </c:pt>
                <c:pt idx="490">
                  <c:v>3042</c:v>
                </c:pt>
                <c:pt idx="491">
                  <c:v>3088</c:v>
                </c:pt>
                <c:pt idx="492">
                  <c:v>3101</c:v>
                </c:pt>
                <c:pt idx="493">
                  <c:v>3106</c:v>
                </c:pt>
                <c:pt idx="494">
                  <c:v>3110</c:v>
                </c:pt>
                <c:pt idx="495">
                  <c:v>3122</c:v>
                </c:pt>
                <c:pt idx="496">
                  <c:v>3122</c:v>
                </c:pt>
                <c:pt idx="497">
                  <c:v>3125</c:v>
                </c:pt>
                <c:pt idx="498">
                  <c:v>3134</c:v>
                </c:pt>
                <c:pt idx="499">
                  <c:v>3147</c:v>
                </c:pt>
                <c:pt idx="500">
                  <c:v>3155</c:v>
                </c:pt>
                <c:pt idx="501">
                  <c:v>3177</c:v>
                </c:pt>
                <c:pt idx="502">
                  <c:v>3207</c:v>
                </c:pt>
                <c:pt idx="503">
                  <c:v>3211</c:v>
                </c:pt>
                <c:pt idx="504">
                  <c:v>3211</c:v>
                </c:pt>
                <c:pt idx="505">
                  <c:v>3218</c:v>
                </c:pt>
                <c:pt idx="506">
                  <c:v>3231</c:v>
                </c:pt>
                <c:pt idx="507">
                  <c:v>3254</c:v>
                </c:pt>
                <c:pt idx="508">
                  <c:v>3268</c:v>
                </c:pt>
                <c:pt idx="509">
                  <c:v>3277</c:v>
                </c:pt>
                <c:pt idx="510">
                  <c:v>3318</c:v>
                </c:pt>
                <c:pt idx="511">
                  <c:v>3325</c:v>
                </c:pt>
                <c:pt idx="512">
                  <c:v>3333</c:v>
                </c:pt>
                <c:pt idx="513">
                  <c:v>3343</c:v>
                </c:pt>
                <c:pt idx="514">
                  <c:v>3360</c:v>
                </c:pt>
                <c:pt idx="515">
                  <c:v>3360</c:v>
                </c:pt>
                <c:pt idx="516">
                  <c:v>3368</c:v>
                </c:pt>
                <c:pt idx="517">
                  <c:v>3368</c:v>
                </c:pt>
                <c:pt idx="518">
                  <c:v>3376</c:v>
                </c:pt>
                <c:pt idx="519">
                  <c:v>3376</c:v>
                </c:pt>
                <c:pt idx="520">
                  <c:v>3392</c:v>
                </c:pt>
                <c:pt idx="521">
                  <c:v>3411</c:v>
                </c:pt>
                <c:pt idx="522">
                  <c:v>3418</c:v>
                </c:pt>
                <c:pt idx="523">
                  <c:v>3457</c:v>
                </c:pt>
                <c:pt idx="524">
                  <c:v>3458</c:v>
                </c:pt>
                <c:pt idx="525">
                  <c:v>3461</c:v>
                </c:pt>
                <c:pt idx="526">
                  <c:v>3478</c:v>
                </c:pt>
                <c:pt idx="527">
                  <c:v>3496</c:v>
                </c:pt>
                <c:pt idx="528">
                  <c:v>3505</c:v>
                </c:pt>
                <c:pt idx="529">
                  <c:v>3510</c:v>
                </c:pt>
                <c:pt idx="530">
                  <c:v>3606</c:v>
                </c:pt>
                <c:pt idx="531">
                  <c:v>3667</c:v>
                </c:pt>
                <c:pt idx="532">
                  <c:v>3769</c:v>
                </c:pt>
                <c:pt idx="533">
                  <c:v>3772</c:v>
                </c:pt>
                <c:pt idx="534">
                  <c:v>3901</c:v>
                </c:pt>
                <c:pt idx="535">
                  <c:v>4020</c:v>
                </c:pt>
                <c:pt idx="537">
                  <c:v>4049</c:v>
                </c:pt>
                <c:pt idx="538">
                  <c:v>4061</c:v>
                </c:pt>
                <c:pt idx="540">
                  <c:v>4165</c:v>
                </c:pt>
                <c:pt idx="541">
                  <c:v>4167</c:v>
                </c:pt>
                <c:pt idx="542">
                  <c:v>4248</c:v>
                </c:pt>
                <c:pt idx="543">
                  <c:v>4285</c:v>
                </c:pt>
                <c:pt idx="544">
                  <c:v>4301</c:v>
                </c:pt>
                <c:pt idx="545">
                  <c:v>4348</c:v>
                </c:pt>
                <c:pt idx="546">
                  <c:v>4349</c:v>
                </c:pt>
                <c:pt idx="547">
                  <c:v>4399</c:v>
                </c:pt>
                <c:pt idx="548">
                  <c:v>4554</c:v>
                </c:pt>
                <c:pt idx="549">
                  <c:v>4563</c:v>
                </c:pt>
                <c:pt idx="551">
                  <c:v>5100</c:v>
                </c:pt>
                <c:pt idx="552">
                  <c:v>5592</c:v>
                </c:pt>
                <c:pt idx="553">
                  <c:v>5604</c:v>
                </c:pt>
                <c:pt idx="554">
                  <c:v>5979</c:v>
                </c:pt>
              </c:numCache>
            </c:numRef>
          </c:val>
          <c:smooth val="0"/>
          <c:extLst>
            <c:ext xmlns:c16="http://schemas.microsoft.com/office/drawing/2014/chart" uri="{C3380CC4-5D6E-409C-BE32-E72D297353CC}">
              <c16:uniqueId val="{00000000-590A-4657-B853-2C169DA2B536}"/>
            </c:ext>
          </c:extLst>
        </c:ser>
        <c:ser>
          <c:idx val="1"/>
          <c:order val="1"/>
          <c:spPr>
            <a:ln w="12700">
              <a:solidFill>
                <a:srgbClr val="FF00FF"/>
              </a:solidFill>
              <a:prstDash val="solid"/>
            </a:ln>
          </c:spPr>
          <c:marker>
            <c:symbol val="square"/>
            <c:size val="6"/>
            <c:spPr>
              <a:solidFill>
                <a:srgbClr val="FF00FF"/>
              </a:solidFill>
              <a:ln>
                <a:solidFill>
                  <a:srgbClr val="000000"/>
                </a:solidFill>
                <a:prstDash val="solid"/>
              </a:ln>
            </c:spPr>
          </c:marker>
          <c:val>
            <c:numRef>
              <c:f>Gipfel!$C$98:$C$654</c:f>
              <c:numCache>
                <c:formatCode>General</c:formatCode>
                <c:ptCount val="557"/>
                <c:pt idx="0">
                  <c:v>1338</c:v>
                </c:pt>
                <c:pt idx="1">
                  <c:v>1338</c:v>
                </c:pt>
                <c:pt idx="2">
                  <c:v>1340</c:v>
                </c:pt>
                <c:pt idx="4">
                  <c:v>1341</c:v>
                </c:pt>
                <c:pt idx="5">
                  <c:v>1342</c:v>
                </c:pt>
                <c:pt idx="7">
                  <c:v>1348</c:v>
                </c:pt>
                <c:pt idx="8">
                  <c:v>1351</c:v>
                </c:pt>
                <c:pt idx="9">
                  <c:v>1352</c:v>
                </c:pt>
                <c:pt idx="11">
                  <c:v>1366</c:v>
                </c:pt>
                <c:pt idx="12">
                  <c:v>1364</c:v>
                </c:pt>
                <c:pt idx="14">
                  <c:v>1368</c:v>
                </c:pt>
                <c:pt idx="15">
                  <c:v>1373</c:v>
                </c:pt>
                <c:pt idx="16">
                  <c:v>1373</c:v>
                </c:pt>
                <c:pt idx="17">
                  <c:v>1376</c:v>
                </c:pt>
                <c:pt idx="18">
                  <c:v>1379</c:v>
                </c:pt>
                <c:pt idx="19">
                  <c:v>1384</c:v>
                </c:pt>
                <c:pt idx="20">
                  <c:v>1392</c:v>
                </c:pt>
                <c:pt idx="21">
                  <c:v>1394</c:v>
                </c:pt>
                <c:pt idx="23">
                  <c:v>1398</c:v>
                </c:pt>
                <c:pt idx="25">
                  <c:v>1399</c:v>
                </c:pt>
                <c:pt idx="30">
                  <c:v>1428</c:v>
                </c:pt>
                <c:pt idx="33">
                  <c:v>1434</c:v>
                </c:pt>
                <c:pt idx="36">
                  <c:v>1440</c:v>
                </c:pt>
                <c:pt idx="38">
                  <c:v>1449</c:v>
                </c:pt>
                <c:pt idx="40">
                  <c:v>1450</c:v>
                </c:pt>
                <c:pt idx="41">
                  <c:v>1452</c:v>
                </c:pt>
                <c:pt idx="42">
                  <c:v>1453</c:v>
                </c:pt>
                <c:pt idx="44">
                  <c:v>1456</c:v>
                </c:pt>
                <c:pt idx="47">
                  <c:v>1488</c:v>
                </c:pt>
                <c:pt idx="49">
                  <c:v>1490</c:v>
                </c:pt>
                <c:pt idx="51">
                  <c:v>1496</c:v>
                </c:pt>
                <c:pt idx="52">
                  <c:v>1496</c:v>
                </c:pt>
                <c:pt idx="53">
                  <c:v>1514</c:v>
                </c:pt>
                <c:pt idx="56">
                  <c:v>1521</c:v>
                </c:pt>
                <c:pt idx="57">
                  <c:v>1538</c:v>
                </c:pt>
                <c:pt idx="58">
                  <c:v>1541</c:v>
                </c:pt>
                <c:pt idx="59">
                  <c:v>1542</c:v>
                </c:pt>
                <c:pt idx="64">
                  <c:v>1552</c:v>
                </c:pt>
                <c:pt idx="67">
                  <c:v>1556</c:v>
                </c:pt>
                <c:pt idx="68">
                  <c:v>1559</c:v>
                </c:pt>
                <c:pt idx="69">
                  <c:v>1560</c:v>
                </c:pt>
                <c:pt idx="71">
                  <c:v>1563</c:v>
                </c:pt>
                <c:pt idx="72">
                  <c:v>1564</c:v>
                </c:pt>
                <c:pt idx="73">
                  <c:v>1565</c:v>
                </c:pt>
                <c:pt idx="74">
                  <c:v>1565</c:v>
                </c:pt>
                <c:pt idx="76">
                  <c:v>1572</c:v>
                </c:pt>
                <c:pt idx="78">
                  <c:v>1575</c:v>
                </c:pt>
                <c:pt idx="79">
                  <c:v>1575</c:v>
                </c:pt>
                <c:pt idx="82">
                  <c:v>1587</c:v>
                </c:pt>
                <c:pt idx="83">
                  <c:v>1588</c:v>
                </c:pt>
                <c:pt idx="84">
                  <c:v>1589</c:v>
                </c:pt>
                <c:pt idx="87">
                  <c:v>1593</c:v>
                </c:pt>
                <c:pt idx="88">
                  <c:v>1594</c:v>
                </c:pt>
                <c:pt idx="92">
                  <c:v>1596</c:v>
                </c:pt>
                <c:pt idx="94">
                  <c:v>1601</c:v>
                </c:pt>
                <c:pt idx="95">
                  <c:v>1603</c:v>
                </c:pt>
                <c:pt idx="97">
                  <c:v>1604</c:v>
                </c:pt>
                <c:pt idx="99">
                  <c:v>1611</c:v>
                </c:pt>
                <c:pt idx="101">
                  <c:v>1613</c:v>
                </c:pt>
                <c:pt idx="104">
                  <c:v>1618</c:v>
                </c:pt>
                <c:pt idx="105">
                  <c:v>1619</c:v>
                </c:pt>
                <c:pt idx="106">
                  <c:v>1620</c:v>
                </c:pt>
                <c:pt idx="108">
                  <c:v>1622</c:v>
                </c:pt>
                <c:pt idx="110">
                  <c:v>1632</c:v>
                </c:pt>
                <c:pt idx="111">
                  <c:v>1633</c:v>
                </c:pt>
                <c:pt idx="112">
                  <c:v>1633</c:v>
                </c:pt>
                <c:pt idx="113">
                  <c:v>1633</c:v>
                </c:pt>
                <c:pt idx="114">
                  <c:v>1637</c:v>
                </c:pt>
                <c:pt idx="115">
                  <c:v>1638</c:v>
                </c:pt>
                <c:pt idx="117">
                  <c:v>1645</c:v>
                </c:pt>
                <c:pt idx="118">
                  <c:v>1654</c:v>
                </c:pt>
                <c:pt idx="119">
                  <c:v>1654</c:v>
                </c:pt>
                <c:pt idx="120">
                  <c:v>1658</c:v>
                </c:pt>
                <c:pt idx="121">
                  <c:v>1659</c:v>
                </c:pt>
                <c:pt idx="122">
                  <c:v>1661</c:v>
                </c:pt>
                <c:pt idx="124">
                  <c:v>1668</c:v>
                </c:pt>
                <c:pt idx="125">
                  <c:v>1668</c:v>
                </c:pt>
                <c:pt idx="126">
                  <c:v>1669</c:v>
                </c:pt>
                <c:pt idx="127">
                  <c:v>1671</c:v>
                </c:pt>
                <c:pt idx="130">
                  <c:v>1678</c:v>
                </c:pt>
                <c:pt idx="131">
                  <c:v>1680</c:v>
                </c:pt>
                <c:pt idx="132">
                  <c:v>1684</c:v>
                </c:pt>
                <c:pt idx="133">
                  <c:v>1684</c:v>
                </c:pt>
                <c:pt idx="134">
                  <c:v>1684</c:v>
                </c:pt>
                <c:pt idx="135">
                  <c:v>1688</c:v>
                </c:pt>
                <c:pt idx="137">
                  <c:v>1691</c:v>
                </c:pt>
                <c:pt idx="139">
                  <c:v>1691</c:v>
                </c:pt>
                <c:pt idx="140">
                  <c:v>1691</c:v>
                </c:pt>
                <c:pt idx="141">
                  <c:v>1693</c:v>
                </c:pt>
                <c:pt idx="142">
                  <c:v>1694</c:v>
                </c:pt>
                <c:pt idx="143">
                  <c:v>1697</c:v>
                </c:pt>
                <c:pt idx="145">
                  <c:v>1706</c:v>
                </c:pt>
                <c:pt idx="147">
                  <c:v>1707</c:v>
                </c:pt>
                <c:pt idx="148">
                  <c:v>1708</c:v>
                </c:pt>
                <c:pt idx="149">
                  <c:v>1712</c:v>
                </c:pt>
                <c:pt idx="151">
                  <c:v>1718</c:v>
                </c:pt>
                <c:pt idx="152">
                  <c:v>1719</c:v>
                </c:pt>
                <c:pt idx="155">
                  <c:v>1722</c:v>
                </c:pt>
                <c:pt idx="156">
                  <c:v>1722</c:v>
                </c:pt>
                <c:pt idx="158">
                  <c:v>1730</c:v>
                </c:pt>
                <c:pt idx="159">
                  <c:v>1739</c:v>
                </c:pt>
                <c:pt idx="160">
                  <c:v>1743</c:v>
                </c:pt>
                <c:pt idx="161">
                  <c:v>1744</c:v>
                </c:pt>
                <c:pt idx="162">
                  <c:v>1745</c:v>
                </c:pt>
                <c:pt idx="163">
                  <c:v>1746</c:v>
                </c:pt>
                <c:pt idx="164">
                  <c:v>1746</c:v>
                </c:pt>
                <c:pt idx="166">
                  <c:v>1751</c:v>
                </c:pt>
                <c:pt idx="170">
                  <c:v>1758</c:v>
                </c:pt>
                <c:pt idx="172">
                  <c:v>1758</c:v>
                </c:pt>
                <c:pt idx="175">
                  <c:v>1767</c:v>
                </c:pt>
                <c:pt idx="178">
                  <c:v>1773</c:v>
                </c:pt>
                <c:pt idx="181">
                  <c:v>1783</c:v>
                </c:pt>
                <c:pt idx="182">
                  <c:v>1783</c:v>
                </c:pt>
                <c:pt idx="185">
                  <c:v>1790</c:v>
                </c:pt>
                <c:pt idx="187">
                  <c:v>1797</c:v>
                </c:pt>
                <c:pt idx="188">
                  <c:v>1801</c:v>
                </c:pt>
                <c:pt idx="190">
                  <c:v>1803</c:v>
                </c:pt>
                <c:pt idx="192">
                  <c:v>1808</c:v>
                </c:pt>
                <c:pt idx="193">
                  <c:v>1808</c:v>
                </c:pt>
                <c:pt idx="195">
                  <c:v>1810</c:v>
                </c:pt>
                <c:pt idx="196">
                  <c:v>1811</c:v>
                </c:pt>
                <c:pt idx="197">
                  <c:v>1813</c:v>
                </c:pt>
                <c:pt idx="198">
                  <c:v>1814</c:v>
                </c:pt>
                <c:pt idx="199">
                  <c:v>1818</c:v>
                </c:pt>
                <c:pt idx="200">
                  <c:v>1818</c:v>
                </c:pt>
                <c:pt idx="201">
                  <c:v>1826</c:v>
                </c:pt>
                <c:pt idx="203">
                  <c:v>1828</c:v>
                </c:pt>
                <c:pt idx="205">
                  <c:v>1838</c:v>
                </c:pt>
                <c:pt idx="206">
                  <c:v>1838</c:v>
                </c:pt>
                <c:pt idx="207">
                  <c:v>1840</c:v>
                </c:pt>
                <c:pt idx="209">
                  <c:v>1853</c:v>
                </c:pt>
                <c:pt idx="211">
                  <c:v>1858</c:v>
                </c:pt>
                <c:pt idx="212">
                  <c:v>1862</c:v>
                </c:pt>
                <c:pt idx="213">
                  <c:v>1862</c:v>
                </c:pt>
                <c:pt idx="214">
                  <c:v>1864</c:v>
                </c:pt>
                <c:pt idx="216">
                  <c:v>1874</c:v>
                </c:pt>
                <c:pt idx="219">
                  <c:v>1885</c:v>
                </c:pt>
                <c:pt idx="220">
                  <c:v>1889</c:v>
                </c:pt>
                <c:pt idx="221">
                  <c:v>1901</c:v>
                </c:pt>
                <c:pt idx="229">
                  <c:v>1924</c:v>
                </c:pt>
                <c:pt idx="231">
                  <c:v>1925</c:v>
                </c:pt>
                <c:pt idx="235">
                  <c:v>1940</c:v>
                </c:pt>
                <c:pt idx="236">
                  <c:v>1941</c:v>
                </c:pt>
                <c:pt idx="242">
                  <c:v>1961</c:v>
                </c:pt>
                <c:pt idx="244">
                  <c:v>1964</c:v>
                </c:pt>
                <c:pt idx="245">
                  <c:v>1972</c:v>
                </c:pt>
                <c:pt idx="247">
                  <c:v>1979</c:v>
                </c:pt>
                <c:pt idx="249">
                  <c:v>1982</c:v>
                </c:pt>
                <c:pt idx="252">
                  <c:v>1988</c:v>
                </c:pt>
                <c:pt idx="254">
                  <c:v>1993</c:v>
                </c:pt>
                <c:pt idx="255">
                  <c:v>1996</c:v>
                </c:pt>
                <c:pt idx="257">
                  <c:v>1997</c:v>
                </c:pt>
                <c:pt idx="264">
                  <c:v>2022</c:v>
                </c:pt>
                <c:pt idx="265">
                  <c:v>2026</c:v>
                </c:pt>
                <c:pt idx="267">
                  <c:v>2030</c:v>
                </c:pt>
                <c:pt idx="268">
                  <c:v>2034</c:v>
                </c:pt>
                <c:pt idx="271">
                  <c:v>2048</c:v>
                </c:pt>
                <c:pt idx="273">
                  <c:v>2050</c:v>
                </c:pt>
                <c:pt idx="275">
                  <c:v>2053</c:v>
                </c:pt>
                <c:pt idx="277">
                  <c:v>2059</c:v>
                </c:pt>
                <c:pt idx="278">
                  <c:v>2060</c:v>
                </c:pt>
                <c:pt idx="279">
                  <c:v>2066</c:v>
                </c:pt>
                <c:pt idx="282">
                  <c:v>2079</c:v>
                </c:pt>
                <c:pt idx="283">
                  <c:v>2080</c:v>
                </c:pt>
                <c:pt idx="285">
                  <c:v>2085</c:v>
                </c:pt>
                <c:pt idx="287">
                  <c:v>2090</c:v>
                </c:pt>
                <c:pt idx="289">
                  <c:v>2098</c:v>
                </c:pt>
                <c:pt idx="290">
                  <c:v>2102</c:v>
                </c:pt>
                <c:pt idx="291">
                  <c:v>2102</c:v>
                </c:pt>
                <c:pt idx="293">
                  <c:v>2105</c:v>
                </c:pt>
                <c:pt idx="294">
                  <c:v>2106</c:v>
                </c:pt>
                <c:pt idx="295">
                  <c:v>2110</c:v>
                </c:pt>
                <c:pt idx="296">
                  <c:v>2110</c:v>
                </c:pt>
                <c:pt idx="297">
                  <c:v>2111</c:v>
                </c:pt>
                <c:pt idx="300">
                  <c:v>2122</c:v>
                </c:pt>
                <c:pt idx="301">
                  <c:v>2123</c:v>
                </c:pt>
                <c:pt idx="302">
                  <c:v>2132</c:v>
                </c:pt>
                <c:pt idx="305">
                  <c:v>2136</c:v>
                </c:pt>
                <c:pt idx="306">
                  <c:v>2145</c:v>
                </c:pt>
                <c:pt idx="307">
                  <c:v>2153</c:v>
                </c:pt>
                <c:pt idx="310">
                  <c:v>2179</c:v>
                </c:pt>
                <c:pt idx="311">
                  <c:v>2178</c:v>
                </c:pt>
                <c:pt idx="312">
                  <c:v>2181</c:v>
                </c:pt>
                <c:pt idx="313">
                  <c:v>2185</c:v>
                </c:pt>
                <c:pt idx="314">
                  <c:v>2191</c:v>
                </c:pt>
                <c:pt idx="316">
                  <c:v>2192</c:v>
                </c:pt>
                <c:pt idx="317">
                  <c:v>2193</c:v>
                </c:pt>
                <c:pt idx="318">
                  <c:v>2194</c:v>
                </c:pt>
                <c:pt idx="320">
                  <c:v>2195</c:v>
                </c:pt>
                <c:pt idx="321">
                  <c:v>2196</c:v>
                </c:pt>
                <c:pt idx="328">
                  <c:v>2214</c:v>
                </c:pt>
                <c:pt idx="330">
                  <c:v>2218</c:v>
                </c:pt>
                <c:pt idx="331">
                  <c:v>2222</c:v>
                </c:pt>
                <c:pt idx="335">
                  <c:v>2231</c:v>
                </c:pt>
                <c:pt idx="338">
                  <c:v>2239</c:v>
                </c:pt>
                <c:pt idx="339">
                  <c:v>2241</c:v>
                </c:pt>
                <c:pt idx="344">
                  <c:v>2259</c:v>
                </c:pt>
                <c:pt idx="345">
                  <c:v>2259</c:v>
                </c:pt>
                <c:pt idx="348">
                  <c:v>2261</c:v>
                </c:pt>
                <c:pt idx="351">
                  <c:v>2275</c:v>
                </c:pt>
                <c:pt idx="354">
                  <c:v>2295</c:v>
                </c:pt>
                <c:pt idx="355">
                  <c:v>2299</c:v>
                </c:pt>
                <c:pt idx="357">
                  <c:v>2302</c:v>
                </c:pt>
                <c:pt idx="358">
                  <c:v>2305</c:v>
                </c:pt>
                <c:pt idx="359">
                  <c:v>2306</c:v>
                </c:pt>
                <c:pt idx="363">
                  <c:v>2321</c:v>
                </c:pt>
                <c:pt idx="365">
                  <c:v>2329</c:v>
                </c:pt>
                <c:pt idx="367">
                  <c:v>2332</c:v>
                </c:pt>
                <c:pt idx="370">
                  <c:v>2342</c:v>
                </c:pt>
                <c:pt idx="371">
                  <c:v>2343</c:v>
                </c:pt>
                <c:pt idx="373">
                  <c:v>2344</c:v>
                </c:pt>
                <c:pt idx="376">
                  <c:v>2360</c:v>
                </c:pt>
                <c:pt idx="381">
                  <c:v>2373</c:v>
                </c:pt>
                <c:pt idx="382">
                  <c:v>2385</c:v>
                </c:pt>
                <c:pt idx="392">
                  <c:v>2422</c:v>
                </c:pt>
                <c:pt idx="397">
                  <c:v>2436</c:v>
                </c:pt>
                <c:pt idx="399">
                  <c:v>2439</c:v>
                </c:pt>
                <c:pt idx="401">
                  <c:v>2447</c:v>
                </c:pt>
                <c:pt idx="403">
                  <c:v>2457</c:v>
                </c:pt>
                <c:pt idx="404">
                  <c:v>2459</c:v>
                </c:pt>
                <c:pt idx="406">
                  <c:v>2461</c:v>
                </c:pt>
                <c:pt idx="412">
                  <c:v>2506</c:v>
                </c:pt>
                <c:pt idx="414">
                  <c:v>2508</c:v>
                </c:pt>
                <c:pt idx="425">
                  <c:v>2563</c:v>
                </c:pt>
                <c:pt idx="428">
                  <c:v>2570</c:v>
                </c:pt>
                <c:pt idx="429">
                  <c:v>2575</c:v>
                </c:pt>
                <c:pt idx="430">
                  <c:v>2581</c:v>
                </c:pt>
                <c:pt idx="431">
                  <c:v>2585</c:v>
                </c:pt>
                <c:pt idx="432">
                  <c:v>2587</c:v>
                </c:pt>
                <c:pt idx="434">
                  <c:v>2595</c:v>
                </c:pt>
                <c:pt idx="436">
                  <c:v>2608</c:v>
                </c:pt>
                <c:pt idx="437">
                  <c:v>2611</c:v>
                </c:pt>
                <c:pt idx="439">
                  <c:v>2617</c:v>
                </c:pt>
                <c:pt idx="445">
                  <c:v>2647</c:v>
                </c:pt>
                <c:pt idx="446">
                  <c:v>2652</c:v>
                </c:pt>
                <c:pt idx="447">
                  <c:v>2653</c:v>
                </c:pt>
                <c:pt idx="451">
                  <c:v>2663</c:v>
                </c:pt>
                <c:pt idx="453">
                  <c:v>2675</c:v>
                </c:pt>
                <c:pt idx="456">
                  <c:v>2712</c:v>
                </c:pt>
                <c:pt idx="457">
                  <c:v>2713</c:v>
                </c:pt>
                <c:pt idx="458">
                  <c:v>2718</c:v>
                </c:pt>
                <c:pt idx="460">
                  <c:v>2744</c:v>
                </c:pt>
                <c:pt idx="464">
                  <c:v>2781</c:v>
                </c:pt>
                <c:pt idx="466">
                  <c:v>2794</c:v>
                </c:pt>
                <c:pt idx="468">
                  <c:v>2833</c:v>
                </c:pt>
                <c:pt idx="469">
                  <c:v>2837</c:v>
                </c:pt>
                <c:pt idx="473">
                  <c:v>2901</c:v>
                </c:pt>
                <c:pt idx="476">
                  <c:v>2941</c:v>
                </c:pt>
                <c:pt idx="479">
                  <c:v>2963</c:v>
                </c:pt>
                <c:pt idx="480">
                  <c:v>2985</c:v>
                </c:pt>
                <c:pt idx="482">
                  <c:v>2998</c:v>
                </c:pt>
                <c:pt idx="485">
                  <c:v>3003</c:v>
                </c:pt>
                <c:pt idx="487">
                  <c:v>3020</c:v>
                </c:pt>
                <c:pt idx="488">
                  <c:v>3021</c:v>
                </c:pt>
                <c:pt idx="489">
                  <c:v>3037</c:v>
                </c:pt>
                <c:pt idx="491">
                  <c:v>3088</c:v>
                </c:pt>
                <c:pt idx="493">
                  <c:v>3106</c:v>
                </c:pt>
                <c:pt idx="498">
                  <c:v>3134</c:v>
                </c:pt>
                <c:pt idx="503">
                  <c:v>3211</c:v>
                </c:pt>
                <c:pt idx="505">
                  <c:v>3218</c:v>
                </c:pt>
                <c:pt idx="506">
                  <c:v>3231</c:v>
                </c:pt>
                <c:pt idx="512">
                  <c:v>3333</c:v>
                </c:pt>
                <c:pt idx="522">
                  <c:v>3418</c:v>
                </c:pt>
                <c:pt idx="529">
                  <c:v>3510</c:v>
                </c:pt>
                <c:pt idx="530">
                  <c:v>3606</c:v>
                </c:pt>
                <c:pt idx="531">
                  <c:v>3667</c:v>
                </c:pt>
                <c:pt idx="532">
                  <c:v>3769</c:v>
                </c:pt>
                <c:pt idx="533">
                  <c:v>3772</c:v>
                </c:pt>
                <c:pt idx="536">
                  <c:v>4027</c:v>
                </c:pt>
                <c:pt idx="538">
                  <c:v>4061</c:v>
                </c:pt>
                <c:pt idx="539">
                  <c:v>4153</c:v>
                </c:pt>
                <c:pt idx="540">
                  <c:v>4165</c:v>
                </c:pt>
                <c:pt idx="542">
                  <c:v>4248</c:v>
                </c:pt>
                <c:pt idx="543">
                  <c:v>4285</c:v>
                </c:pt>
                <c:pt idx="544">
                  <c:v>4301</c:v>
                </c:pt>
                <c:pt idx="545">
                  <c:v>4348</c:v>
                </c:pt>
                <c:pt idx="546">
                  <c:v>4349</c:v>
                </c:pt>
                <c:pt idx="547">
                  <c:v>4399</c:v>
                </c:pt>
                <c:pt idx="548">
                  <c:v>4554</c:v>
                </c:pt>
                <c:pt idx="550">
                  <c:v>4810</c:v>
                </c:pt>
                <c:pt idx="551">
                  <c:v>5100</c:v>
                </c:pt>
                <c:pt idx="552">
                  <c:v>5592</c:v>
                </c:pt>
                <c:pt idx="553">
                  <c:v>5604</c:v>
                </c:pt>
                <c:pt idx="554">
                  <c:v>5979</c:v>
                </c:pt>
              </c:numCache>
            </c:numRef>
          </c:val>
          <c:smooth val="0"/>
          <c:extLst>
            <c:ext xmlns:c16="http://schemas.microsoft.com/office/drawing/2014/chart" uri="{C3380CC4-5D6E-409C-BE32-E72D297353CC}">
              <c16:uniqueId val="{00000001-590A-4657-B853-2C169DA2B536}"/>
            </c:ext>
          </c:extLst>
        </c:ser>
        <c:dLbls>
          <c:showLegendKey val="0"/>
          <c:showVal val="0"/>
          <c:showCatName val="0"/>
          <c:showSerName val="0"/>
          <c:showPercent val="0"/>
          <c:showBubbleSize val="0"/>
        </c:dLbls>
        <c:marker val="1"/>
        <c:smooth val="0"/>
        <c:axId val="119739520"/>
        <c:axId val="119741440"/>
      </c:lineChart>
      <c:catAx>
        <c:axId val="119739520"/>
        <c:scaling>
          <c:orientation val="minMax"/>
        </c:scaling>
        <c:delete val="0"/>
        <c:axPos val="b"/>
        <c:majorGridlines>
          <c:spPr>
            <a:ln w="3175">
              <a:solidFill>
                <a:srgbClr val="000000"/>
              </a:solidFill>
              <a:prstDash val="lgDashDot"/>
            </a:ln>
          </c:spPr>
        </c:majorGridlines>
        <c:numFmt formatCode="General" sourceLinked="1"/>
        <c:majorTickMark val="out"/>
        <c:minorTickMark val="none"/>
        <c:tickLblPos val="low"/>
        <c:spPr>
          <a:ln w="3175">
            <a:solidFill>
              <a:srgbClr val="000000"/>
            </a:solidFill>
            <a:prstDash val="solid"/>
          </a:ln>
        </c:spPr>
        <c:txPr>
          <a:bodyPr rot="-5400000" vert="horz"/>
          <a:lstStyle/>
          <a:p>
            <a:pPr>
              <a:defRPr sz="310" b="0" i="0" u="none" strike="noStrike" baseline="0">
                <a:solidFill>
                  <a:srgbClr val="000000"/>
                </a:solidFill>
                <a:latin typeface="Arial"/>
                <a:ea typeface="Arial"/>
                <a:cs typeface="Arial"/>
              </a:defRPr>
            </a:pPr>
            <a:endParaRPr lang="de-DE"/>
          </a:p>
        </c:txPr>
        <c:crossAx val="119741440"/>
        <c:crosses val="autoZero"/>
        <c:auto val="1"/>
        <c:lblAlgn val="ctr"/>
        <c:lblOffset val="100"/>
        <c:tickLblSkip val="4"/>
        <c:tickMarkSkip val="1"/>
        <c:noMultiLvlLbl val="0"/>
      </c:catAx>
      <c:valAx>
        <c:axId val="119741440"/>
        <c:scaling>
          <c:orientation val="minMax"/>
          <c:min val="1000"/>
        </c:scaling>
        <c:delete val="0"/>
        <c:axPos val="l"/>
        <c:majorGridlines>
          <c:spPr>
            <a:ln w="3175">
              <a:solidFill>
                <a:srgbClr val="000000"/>
              </a:solidFill>
              <a:prstDash val="lgDashDot"/>
            </a:ln>
          </c:spPr>
        </c:majorGridlines>
        <c:numFmt formatCode="General" sourceLinked="0"/>
        <c:majorTickMark val="out"/>
        <c:minorTickMark val="none"/>
        <c:tickLblPos val="low"/>
        <c:spPr>
          <a:ln w="3175">
            <a:solidFill>
              <a:srgbClr val="000000"/>
            </a:solidFill>
            <a:prstDash val="solid"/>
          </a:ln>
        </c:spPr>
        <c:txPr>
          <a:bodyPr rot="0" vert="horz"/>
          <a:lstStyle/>
          <a:p>
            <a:pPr>
              <a:defRPr sz="310" b="0" i="0" u="none" strike="noStrike" baseline="0">
                <a:solidFill>
                  <a:srgbClr val="000000"/>
                </a:solidFill>
                <a:latin typeface="Arial"/>
                <a:ea typeface="Arial"/>
                <a:cs typeface="Arial"/>
              </a:defRPr>
            </a:pPr>
            <a:endParaRPr lang="de-DE"/>
          </a:p>
        </c:txPr>
        <c:crossAx val="119739520"/>
        <c:crosses val="autoZero"/>
        <c:crossBetween val="midCat"/>
      </c:valAx>
      <c:spPr>
        <a:solidFill>
          <a:srgbClr val="C0C0C0"/>
        </a:solidFill>
        <a:ln w="12700">
          <a:solidFill>
            <a:srgbClr val="808080"/>
          </a:solidFill>
          <a:prstDash val="solid"/>
        </a:ln>
      </c:spPr>
    </c:plotArea>
    <c:plotVisOnly val="0"/>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MS Sans Serif"/>
          <a:ea typeface="MS Sans Serif"/>
          <a:cs typeface="MS Sans Serif"/>
        </a:defRPr>
      </a:pPr>
      <a:endParaRPr lang="de-DE"/>
    </a:p>
  </c:txPr>
  <c:printSettings>
    <c:headerFooter alignWithMargins="0"/>
    <c:pageMargins b="0.98425196899999956" l="0.78740157499999996" r="0.78740157499999996" t="0.98425196899999956" header="0.49212598450000528" footer="0.49212598450000528"/>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Statistik!$A$5</c:f>
              <c:strCache>
                <c:ptCount val="1"/>
                <c:pt idx="0">
                  <c:v>HM / Tag</c:v>
                </c:pt>
              </c:strCache>
            </c:strRef>
          </c:tx>
          <c:spPr>
            <a:ln w="12700"/>
          </c:spPr>
          <c:marker>
            <c:symbol val="circle"/>
            <c:size val="4"/>
          </c:marker>
          <c:cat>
            <c:numRef>
              <c:f>Statistik!$B$1:$AF$1</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Statistik!$B$5:$AF$5</c:f>
              <c:numCache>
                <c:formatCode>0</c:formatCode>
                <c:ptCount val="31"/>
                <c:pt idx="0">
                  <c:v>982.85714285714289</c:v>
                </c:pt>
                <c:pt idx="1">
                  <c:v>692.59615384615381</c:v>
                </c:pt>
                <c:pt idx="2">
                  <c:v>929.45833333333337</c:v>
                </c:pt>
                <c:pt idx="3">
                  <c:v>1015.8684210526316</c:v>
                </c:pt>
                <c:pt idx="4">
                  <c:v>1027.6521739130435</c:v>
                </c:pt>
                <c:pt idx="5">
                  <c:v>1011.8125</c:v>
                </c:pt>
                <c:pt idx="6">
                  <c:v>1267</c:v>
                </c:pt>
                <c:pt idx="7">
                  <c:v>993.14285714285711</c:v>
                </c:pt>
                <c:pt idx="8">
                  <c:v>737.84</c:v>
                </c:pt>
                <c:pt idx="9">
                  <c:v>1055.5</c:v>
                </c:pt>
                <c:pt idx="10">
                  <c:v>923.73913043478262</c:v>
                </c:pt>
                <c:pt idx="11">
                  <c:v>858.27272727272725</c:v>
                </c:pt>
                <c:pt idx="12">
                  <c:v>905.97727272727275</c:v>
                </c:pt>
                <c:pt idx="13">
                  <c:v>873.09523809523807</c:v>
                </c:pt>
                <c:pt idx="14">
                  <c:v>977.92307692307691</c:v>
                </c:pt>
                <c:pt idx="15">
                  <c:v>815.68421052631584</c:v>
                </c:pt>
                <c:pt idx="16">
                  <c:v>840.27027027027032</c:v>
                </c:pt>
                <c:pt idx="17">
                  <c:v>817.7037037037037</c:v>
                </c:pt>
                <c:pt idx="18">
                  <c:v>864.09090909090912</c:v>
                </c:pt>
                <c:pt idx="19">
                  <c:v>816.79069767441865</c:v>
                </c:pt>
                <c:pt idx="20">
                  <c:v>785.29268292682923</c:v>
                </c:pt>
                <c:pt idx="21">
                  <c:v>840.25</c:v>
                </c:pt>
                <c:pt idx="22">
                  <c:v>810.81355932203394</c:v>
                </c:pt>
                <c:pt idx="23">
                  <c:v>837.72580645161293</c:v>
                </c:pt>
                <c:pt idx="24">
                  <c:v>731.21495327102809</c:v>
                </c:pt>
                <c:pt idx="25">
                  <c:v>732.49411764705883</c:v>
                </c:pt>
                <c:pt idx="26">
                  <c:v>629.62264150943395</c:v>
                </c:pt>
                <c:pt idx="27">
                  <c:v>497.65957446808511</c:v>
                </c:pt>
                <c:pt idx="28">
                  <c:v>415.68181818181819</c:v>
                </c:pt>
                <c:pt idx="29">
                  <c:v>356.71875</c:v>
                </c:pt>
              </c:numCache>
            </c:numRef>
          </c:val>
          <c:smooth val="0"/>
          <c:extLst>
            <c:ext xmlns:c16="http://schemas.microsoft.com/office/drawing/2014/chart" uri="{C3380CC4-5D6E-409C-BE32-E72D297353CC}">
              <c16:uniqueId val="{00000000-28EA-45EE-BA30-FB3E9280E278}"/>
            </c:ext>
          </c:extLst>
        </c:ser>
        <c:ser>
          <c:idx val="1"/>
          <c:order val="1"/>
          <c:tx>
            <c:strRef>
              <c:f>Statistik!$A$9</c:f>
              <c:strCache>
                <c:ptCount val="1"/>
                <c:pt idx="0">
                  <c:v>HM / Tag</c:v>
                </c:pt>
              </c:strCache>
            </c:strRef>
          </c:tx>
          <c:spPr>
            <a:ln w="12700"/>
          </c:spPr>
          <c:marker>
            <c:symbol val="circle"/>
            <c:size val="4"/>
          </c:marker>
          <c:cat>
            <c:numRef>
              <c:f>Statistik!$B$1:$AF$1</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Statistik!$B$9:$AF$9</c:f>
              <c:numCache>
                <c:formatCode>0</c:formatCode>
                <c:ptCount val="31"/>
                <c:pt idx="10">
                  <c:v>880.43478260869563</c:v>
                </c:pt>
                <c:pt idx="11">
                  <c:v>879.65789473684208</c:v>
                </c:pt>
                <c:pt idx="12">
                  <c:v>890.61538461538464</c:v>
                </c:pt>
                <c:pt idx="13">
                  <c:v>842.97222222222217</c:v>
                </c:pt>
                <c:pt idx="14">
                  <c:v>948.030303030303</c:v>
                </c:pt>
                <c:pt idx="15">
                  <c:v>818.13333333333333</c:v>
                </c:pt>
                <c:pt idx="16">
                  <c:v>815.71875</c:v>
                </c:pt>
                <c:pt idx="17">
                  <c:v>782.90909090909088</c:v>
                </c:pt>
                <c:pt idx="18">
                  <c:v>855.84</c:v>
                </c:pt>
                <c:pt idx="19">
                  <c:v>765.76666666666665</c:v>
                </c:pt>
                <c:pt idx="20">
                  <c:v>716.4</c:v>
                </c:pt>
                <c:pt idx="21">
                  <c:v>815</c:v>
                </c:pt>
                <c:pt idx="22">
                  <c:v>712.06060606060601</c:v>
                </c:pt>
                <c:pt idx="23">
                  <c:v>738.77419354838707</c:v>
                </c:pt>
                <c:pt idx="24">
                  <c:v>690.32727272727277</c:v>
                </c:pt>
                <c:pt idx="25">
                  <c:v>682.48780487804879</c:v>
                </c:pt>
                <c:pt idx="26">
                  <c:v>642.58064516129036</c:v>
                </c:pt>
                <c:pt idx="27">
                  <c:v>500.83333333333331</c:v>
                </c:pt>
                <c:pt idx="28">
                  <c:v>455</c:v>
                </c:pt>
                <c:pt idx="29">
                  <c:v>671.69811320754718</c:v>
                </c:pt>
              </c:numCache>
            </c:numRef>
          </c:val>
          <c:smooth val="0"/>
          <c:extLst>
            <c:ext xmlns:c16="http://schemas.microsoft.com/office/drawing/2014/chart" uri="{C3380CC4-5D6E-409C-BE32-E72D297353CC}">
              <c16:uniqueId val="{00000001-28EA-45EE-BA30-FB3E9280E278}"/>
            </c:ext>
          </c:extLst>
        </c:ser>
        <c:dLbls>
          <c:showLegendKey val="0"/>
          <c:showVal val="0"/>
          <c:showCatName val="0"/>
          <c:showSerName val="0"/>
          <c:showPercent val="0"/>
          <c:showBubbleSize val="0"/>
        </c:dLbls>
        <c:marker val="1"/>
        <c:smooth val="0"/>
        <c:axId val="124178816"/>
        <c:axId val="124180352"/>
      </c:lineChart>
      <c:catAx>
        <c:axId val="124178816"/>
        <c:scaling>
          <c:orientation val="minMax"/>
        </c:scaling>
        <c:delete val="0"/>
        <c:axPos val="b"/>
        <c:minorGridlines/>
        <c:numFmt formatCode="General" sourceLinked="1"/>
        <c:majorTickMark val="out"/>
        <c:minorTickMark val="none"/>
        <c:tickLblPos val="nextTo"/>
        <c:txPr>
          <a:bodyPr rot="-5400000" vert="horz"/>
          <a:lstStyle/>
          <a:p>
            <a:pPr>
              <a:defRPr sz="800"/>
            </a:pPr>
            <a:endParaRPr lang="de-DE"/>
          </a:p>
        </c:txPr>
        <c:crossAx val="124180352"/>
        <c:crosses val="autoZero"/>
        <c:auto val="1"/>
        <c:lblAlgn val="ctr"/>
        <c:lblOffset val="100"/>
        <c:tickMarkSkip val="2"/>
        <c:noMultiLvlLbl val="0"/>
      </c:catAx>
      <c:valAx>
        <c:axId val="124180352"/>
        <c:scaling>
          <c:orientation val="minMax"/>
        </c:scaling>
        <c:delete val="0"/>
        <c:axPos val="l"/>
        <c:majorGridlines/>
        <c:numFmt formatCode="0" sourceLinked="1"/>
        <c:majorTickMark val="out"/>
        <c:minorTickMark val="none"/>
        <c:tickLblPos val="nextTo"/>
        <c:crossAx val="124178816"/>
        <c:crosses val="autoZero"/>
        <c:crossBetween val="midCat"/>
      </c:valAx>
      <c:spPr>
        <a:solidFill>
          <a:schemeClr val="bg1">
            <a:lumMod val="85000"/>
          </a:schemeClr>
        </a:solidFill>
      </c:spPr>
    </c:plotArea>
    <c:plotVisOnly val="1"/>
    <c:dispBlanksAs val="gap"/>
    <c:showDLblsOverMax val="0"/>
  </c:chart>
  <c:spPr>
    <a:solidFill>
      <a:schemeClr val="accent5">
        <a:lumMod val="40000"/>
        <a:lumOff val="60000"/>
      </a:schemeClr>
    </a:solidFill>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653766738941595E-2"/>
          <c:y val="2.1570328328202656E-2"/>
          <c:w val="0.95284297836610365"/>
          <c:h val="0.94219194137590001"/>
        </c:manualLayout>
      </c:layout>
      <c:lineChart>
        <c:grouping val="standard"/>
        <c:varyColors val="0"/>
        <c:ser>
          <c:idx val="0"/>
          <c:order val="0"/>
          <c:spPr>
            <a:ln w="12700">
              <a:solidFill>
                <a:srgbClr val="000080"/>
              </a:solidFill>
              <a:prstDash val="solid"/>
            </a:ln>
          </c:spPr>
          <c:marker>
            <c:symbol val="diamond"/>
            <c:size val="6"/>
            <c:spPr>
              <a:solidFill>
                <a:srgbClr val="000080"/>
              </a:solidFill>
              <a:ln>
                <a:solidFill>
                  <a:srgbClr val="000000"/>
                </a:solidFill>
                <a:prstDash val="solid"/>
              </a:ln>
            </c:spPr>
          </c:marker>
          <c:val>
            <c:numRef>
              <c:f>Gipfel!$B$3:$B$654</c:f>
              <c:numCache>
                <c:formatCode>General</c:formatCode>
                <c:ptCount val="652"/>
                <c:pt idx="0">
                  <c:v>388</c:v>
                </c:pt>
                <c:pt idx="1">
                  <c:v>590</c:v>
                </c:pt>
                <c:pt idx="2">
                  <c:v>622</c:v>
                </c:pt>
                <c:pt idx="3">
                  <c:v>749</c:v>
                </c:pt>
                <c:pt idx="4">
                  <c:v>775</c:v>
                </c:pt>
                <c:pt idx="5">
                  <c:v>778</c:v>
                </c:pt>
                <c:pt idx="6">
                  <c:v>793</c:v>
                </c:pt>
                <c:pt idx="7">
                  <c:v>818</c:v>
                </c:pt>
                <c:pt idx="8">
                  <c:v>833</c:v>
                </c:pt>
                <c:pt idx="9">
                  <c:v>850</c:v>
                </c:pt>
                <c:pt idx="10">
                  <c:v>874</c:v>
                </c:pt>
                <c:pt idx="11">
                  <c:v>878</c:v>
                </c:pt>
                <c:pt idx="12">
                  <c:v>914</c:v>
                </c:pt>
                <c:pt idx="13">
                  <c:v>917</c:v>
                </c:pt>
                <c:pt idx="14">
                  <c:v>918</c:v>
                </c:pt>
                <c:pt idx="15">
                  <c:v>920</c:v>
                </c:pt>
                <c:pt idx="16">
                  <c:v>938</c:v>
                </c:pt>
                <c:pt idx="17">
                  <c:v>951</c:v>
                </c:pt>
                <c:pt idx="18">
                  <c:v>955</c:v>
                </c:pt>
                <c:pt idx="19">
                  <c:v>967</c:v>
                </c:pt>
                <c:pt idx="20">
                  <c:v>978</c:v>
                </c:pt>
                <c:pt idx="21">
                  <c:v>978</c:v>
                </c:pt>
                <c:pt idx="22">
                  <c:v>999</c:v>
                </c:pt>
                <c:pt idx="23">
                  <c:v>1002</c:v>
                </c:pt>
                <c:pt idx="24">
                  <c:v>1011</c:v>
                </c:pt>
                <c:pt idx="25">
                  <c:v>1011</c:v>
                </c:pt>
                <c:pt idx="26">
                  <c:v>1022</c:v>
                </c:pt>
                <c:pt idx="27">
                  <c:v>1024</c:v>
                </c:pt>
                <c:pt idx="28">
                  <c:v>1025</c:v>
                </c:pt>
                <c:pt idx="29">
                  <c:v>1028</c:v>
                </c:pt>
                <c:pt idx="30">
                  <c:v>1038</c:v>
                </c:pt>
                <c:pt idx="31">
                  <c:v>1042</c:v>
                </c:pt>
                <c:pt idx="32">
                  <c:v>1043</c:v>
                </c:pt>
                <c:pt idx="33">
                  <c:v>1048</c:v>
                </c:pt>
                <c:pt idx="34">
                  <c:v>1048</c:v>
                </c:pt>
                <c:pt idx="35">
                  <c:v>1050</c:v>
                </c:pt>
                <c:pt idx="36">
                  <c:v>1050</c:v>
                </c:pt>
                <c:pt idx="37">
                  <c:v>1056</c:v>
                </c:pt>
                <c:pt idx="38">
                  <c:v>1064</c:v>
                </c:pt>
                <c:pt idx="39">
                  <c:v>1064</c:v>
                </c:pt>
                <c:pt idx="40">
                  <c:v>1068</c:v>
                </c:pt>
                <c:pt idx="41">
                  <c:v>1071</c:v>
                </c:pt>
                <c:pt idx="42">
                  <c:v>1079</c:v>
                </c:pt>
                <c:pt idx="43">
                  <c:v>1080</c:v>
                </c:pt>
                <c:pt idx="44">
                  <c:v>1090</c:v>
                </c:pt>
                <c:pt idx="45">
                  <c:v>1090</c:v>
                </c:pt>
                <c:pt idx="46">
                  <c:v>1095</c:v>
                </c:pt>
                <c:pt idx="47">
                  <c:v>1097</c:v>
                </c:pt>
                <c:pt idx="48">
                  <c:v>1103</c:v>
                </c:pt>
                <c:pt idx="49">
                  <c:v>1110</c:v>
                </c:pt>
                <c:pt idx="50">
                  <c:v>1116</c:v>
                </c:pt>
                <c:pt idx="51">
                  <c:v>1119</c:v>
                </c:pt>
                <c:pt idx="52">
                  <c:v>1123</c:v>
                </c:pt>
                <c:pt idx="53">
                  <c:v>1126</c:v>
                </c:pt>
                <c:pt idx="54">
                  <c:v>1132</c:v>
                </c:pt>
                <c:pt idx="55">
                  <c:v>1134</c:v>
                </c:pt>
                <c:pt idx="56">
                  <c:v>1151</c:v>
                </c:pt>
                <c:pt idx="57">
                  <c:v>1156</c:v>
                </c:pt>
                <c:pt idx="58">
                  <c:v>1167</c:v>
                </c:pt>
                <c:pt idx="59">
                  <c:v>1171</c:v>
                </c:pt>
                <c:pt idx="60">
                  <c:v>1181</c:v>
                </c:pt>
                <c:pt idx="61">
                  <c:v>1190</c:v>
                </c:pt>
                <c:pt idx="62">
                  <c:v>1196</c:v>
                </c:pt>
                <c:pt idx="63">
                  <c:v>1199</c:v>
                </c:pt>
                <c:pt idx="64">
                  <c:v>1208</c:v>
                </c:pt>
                <c:pt idx="65">
                  <c:v>1212</c:v>
                </c:pt>
                <c:pt idx="66">
                  <c:v>1228</c:v>
                </c:pt>
                <c:pt idx="67">
                  <c:v>1232</c:v>
                </c:pt>
                <c:pt idx="68">
                  <c:v>1236</c:v>
                </c:pt>
                <c:pt idx="69">
                  <c:v>1239</c:v>
                </c:pt>
                <c:pt idx="70">
                  <c:v>1243</c:v>
                </c:pt>
                <c:pt idx="71">
                  <c:v>1248</c:v>
                </c:pt>
                <c:pt idx="72">
                  <c:v>1261</c:v>
                </c:pt>
                <c:pt idx="73">
                  <c:v>1262</c:v>
                </c:pt>
                <c:pt idx="74">
                  <c:v>1263</c:v>
                </c:pt>
                <c:pt idx="75">
                  <c:v>1265</c:v>
                </c:pt>
                <c:pt idx="76">
                  <c:v>1266</c:v>
                </c:pt>
                <c:pt idx="77">
                  <c:v>1269</c:v>
                </c:pt>
                <c:pt idx="78">
                  <c:v>1270</c:v>
                </c:pt>
                <c:pt idx="79">
                  <c:v>1274</c:v>
                </c:pt>
                <c:pt idx="80">
                  <c:v>1278</c:v>
                </c:pt>
                <c:pt idx="81">
                  <c:v>1278</c:v>
                </c:pt>
                <c:pt idx="82">
                  <c:v>1285</c:v>
                </c:pt>
                <c:pt idx="83">
                  <c:v>1293</c:v>
                </c:pt>
                <c:pt idx="84">
                  <c:v>1293</c:v>
                </c:pt>
                <c:pt idx="85">
                  <c:v>1303</c:v>
                </c:pt>
                <c:pt idx="86">
                  <c:v>1304</c:v>
                </c:pt>
                <c:pt idx="87">
                  <c:v>1313</c:v>
                </c:pt>
                <c:pt idx="88">
                  <c:v>1315</c:v>
                </c:pt>
                <c:pt idx="89">
                  <c:v>1325</c:v>
                </c:pt>
                <c:pt idx="90">
                  <c:v>1332</c:v>
                </c:pt>
                <c:pt idx="91">
                  <c:v>1333</c:v>
                </c:pt>
                <c:pt idx="92">
                  <c:v>1333</c:v>
                </c:pt>
                <c:pt idx="93">
                  <c:v>1335</c:v>
                </c:pt>
                <c:pt idx="94">
                  <c:v>1337</c:v>
                </c:pt>
                <c:pt idx="95">
                  <c:v>1338</c:v>
                </c:pt>
                <c:pt idx="96">
                  <c:v>1338</c:v>
                </c:pt>
                <c:pt idx="97">
                  <c:v>1340</c:v>
                </c:pt>
                <c:pt idx="98">
                  <c:v>1341</c:v>
                </c:pt>
                <c:pt idx="99">
                  <c:v>1341</c:v>
                </c:pt>
                <c:pt idx="100">
                  <c:v>1342</c:v>
                </c:pt>
                <c:pt idx="101">
                  <c:v>1344</c:v>
                </c:pt>
                <c:pt idx="102">
                  <c:v>1348</c:v>
                </c:pt>
                <c:pt idx="103">
                  <c:v>1351</c:v>
                </c:pt>
                <c:pt idx="104">
                  <c:v>1352</c:v>
                </c:pt>
                <c:pt idx="105">
                  <c:v>1353</c:v>
                </c:pt>
                <c:pt idx="106">
                  <c:v>1366</c:v>
                </c:pt>
                <c:pt idx="107">
                  <c:v>1364</c:v>
                </c:pt>
                <c:pt idx="108">
                  <c:v>1367</c:v>
                </c:pt>
                <c:pt idx="109">
                  <c:v>1368</c:v>
                </c:pt>
                <c:pt idx="110">
                  <c:v>1373</c:v>
                </c:pt>
                <c:pt idx="111">
                  <c:v>1373</c:v>
                </c:pt>
                <c:pt idx="112">
                  <c:v>1376</c:v>
                </c:pt>
                <c:pt idx="113">
                  <c:v>1379</c:v>
                </c:pt>
                <c:pt idx="114">
                  <c:v>1384</c:v>
                </c:pt>
                <c:pt idx="115">
                  <c:v>1392</c:v>
                </c:pt>
                <c:pt idx="116">
                  <c:v>1394</c:v>
                </c:pt>
                <c:pt idx="117">
                  <c:v>1397</c:v>
                </c:pt>
                <c:pt idx="118">
                  <c:v>1398</c:v>
                </c:pt>
                <c:pt idx="119">
                  <c:v>1398</c:v>
                </c:pt>
                <c:pt idx="120">
                  <c:v>1399</c:v>
                </c:pt>
                <c:pt idx="121">
                  <c:v>1406</c:v>
                </c:pt>
                <c:pt idx="122">
                  <c:v>1415</c:v>
                </c:pt>
                <c:pt idx="123">
                  <c:v>1422</c:v>
                </c:pt>
                <c:pt idx="124">
                  <c:v>1423</c:v>
                </c:pt>
                <c:pt idx="125">
                  <c:v>1428</c:v>
                </c:pt>
                <c:pt idx="126">
                  <c:v>1428</c:v>
                </c:pt>
                <c:pt idx="127">
                  <c:v>1432</c:v>
                </c:pt>
                <c:pt idx="128">
                  <c:v>1434</c:v>
                </c:pt>
                <c:pt idx="129">
                  <c:v>1437</c:v>
                </c:pt>
                <c:pt idx="130">
                  <c:v>1439</c:v>
                </c:pt>
                <c:pt idx="131">
                  <c:v>1440</c:v>
                </c:pt>
                <c:pt idx="132">
                  <c:v>1442</c:v>
                </c:pt>
                <c:pt idx="133">
                  <c:v>1449</c:v>
                </c:pt>
                <c:pt idx="134">
                  <c:v>1450</c:v>
                </c:pt>
                <c:pt idx="135">
                  <c:v>1450</c:v>
                </c:pt>
                <c:pt idx="136">
                  <c:v>1452</c:v>
                </c:pt>
                <c:pt idx="137">
                  <c:v>1453</c:v>
                </c:pt>
                <c:pt idx="138">
                  <c:v>1454</c:v>
                </c:pt>
                <c:pt idx="139">
                  <c:v>1456</c:v>
                </c:pt>
                <c:pt idx="140">
                  <c:v>1460</c:v>
                </c:pt>
                <c:pt idx="141">
                  <c:v>1467</c:v>
                </c:pt>
                <c:pt idx="142">
                  <c:v>1488</c:v>
                </c:pt>
                <c:pt idx="143">
                  <c:v>1488</c:v>
                </c:pt>
                <c:pt idx="144">
                  <c:v>1490</c:v>
                </c:pt>
                <c:pt idx="145">
                  <c:v>1491</c:v>
                </c:pt>
                <c:pt idx="146">
                  <c:v>1496</c:v>
                </c:pt>
                <c:pt idx="147">
                  <c:v>1496</c:v>
                </c:pt>
                <c:pt idx="148">
                  <c:v>1514</c:v>
                </c:pt>
                <c:pt idx="149">
                  <c:v>1514</c:v>
                </c:pt>
                <c:pt idx="150">
                  <c:v>1514</c:v>
                </c:pt>
                <c:pt idx="151">
                  <c:v>1521</c:v>
                </c:pt>
                <c:pt idx="152">
                  <c:v>1538</c:v>
                </c:pt>
                <c:pt idx="153">
                  <c:v>1541</c:v>
                </c:pt>
                <c:pt idx="154">
                  <c:v>1542</c:v>
                </c:pt>
                <c:pt idx="155">
                  <c:v>1546</c:v>
                </c:pt>
                <c:pt idx="156">
                  <c:v>1547</c:v>
                </c:pt>
                <c:pt idx="157">
                  <c:v>1547</c:v>
                </c:pt>
                <c:pt idx="158">
                  <c:v>1548</c:v>
                </c:pt>
                <c:pt idx="159">
                  <c:v>1552</c:v>
                </c:pt>
                <c:pt idx="160">
                  <c:v>1554</c:v>
                </c:pt>
                <c:pt idx="161">
                  <c:v>1555</c:v>
                </c:pt>
                <c:pt idx="162">
                  <c:v>1556</c:v>
                </c:pt>
                <c:pt idx="163">
                  <c:v>1559</c:v>
                </c:pt>
                <c:pt idx="164">
                  <c:v>1560</c:v>
                </c:pt>
                <c:pt idx="165">
                  <c:v>1561</c:v>
                </c:pt>
                <c:pt idx="166">
                  <c:v>1563</c:v>
                </c:pt>
                <c:pt idx="167">
                  <c:v>1564</c:v>
                </c:pt>
                <c:pt idx="168">
                  <c:v>1565</c:v>
                </c:pt>
                <c:pt idx="169">
                  <c:v>1565</c:v>
                </c:pt>
                <c:pt idx="170">
                  <c:v>1569</c:v>
                </c:pt>
                <c:pt idx="171">
                  <c:v>1572</c:v>
                </c:pt>
                <c:pt idx="172">
                  <c:v>1573</c:v>
                </c:pt>
                <c:pt idx="173">
                  <c:v>1575</c:v>
                </c:pt>
                <c:pt idx="174">
                  <c:v>1575</c:v>
                </c:pt>
                <c:pt idx="175">
                  <c:v>1580</c:v>
                </c:pt>
                <c:pt idx="176">
                  <c:v>1580</c:v>
                </c:pt>
                <c:pt idx="177">
                  <c:v>1587</c:v>
                </c:pt>
                <c:pt idx="178">
                  <c:v>1588</c:v>
                </c:pt>
                <c:pt idx="179">
                  <c:v>1589</c:v>
                </c:pt>
                <c:pt idx="180">
                  <c:v>1589</c:v>
                </c:pt>
                <c:pt idx="181">
                  <c:v>1593</c:v>
                </c:pt>
                <c:pt idx="182">
                  <c:v>1593</c:v>
                </c:pt>
                <c:pt idx="183">
                  <c:v>1594</c:v>
                </c:pt>
                <c:pt idx="184">
                  <c:v>1594</c:v>
                </c:pt>
                <c:pt idx="185">
                  <c:v>1594</c:v>
                </c:pt>
                <c:pt idx="186">
                  <c:v>1595</c:v>
                </c:pt>
                <c:pt idx="187">
                  <c:v>1596</c:v>
                </c:pt>
                <c:pt idx="188">
                  <c:v>1598</c:v>
                </c:pt>
                <c:pt idx="189">
                  <c:v>1601</c:v>
                </c:pt>
                <c:pt idx="190">
                  <c:v>1603</c:v>
                </c:pt>
                <c:pt idx="191">
                  <c:v>1603</c:v>
                </c:pt>
                <c:pt idx="192">
                  <c:v>1604</c:v>
                </c:pt>
                <c:pt idx="193">
                  <c:v>1609</c:v>
                </c:pt>
                <c:pt idx="194">
                  <c:v>1611</c:v>
                </c:pt>
                <c:pt idx="195">
                  <c:v>1613</c:v>
                </c:pt>
                <c:pt idx="196">
                  <c:v>1613</c:v>
                </c:pt>
                <c:pt idx="197">
                  <c:v>1614</c:v>
                </c:pt>
                <c:pt idx="198">
                  <c:v>1615</c:v>
                </c:pt>
                <c:pt idx="199">
                  <c:v>1618</c:v>
                </c:pt>
                <c:pt idx="200">
                  <c:v>1619</c:v>
                </c:pt>
                <c:pt idx="201">
                  <c:v>1620</c:v>
                </c:pt>
                <c:pt idx="202">
                  <c:v>1621</c:v>
                </c:pt>
                <c:pt idx="203">
                  <c:v>1622</c:v>
                </c:pt>
                <c:pt idx="204">
                  <c:v>1625</c:v>
                </c:pt>
                <c:pt idx="205">
                  <c:v>1632</c:v>
                </c:pt>
                <c:pt idx="206">
                  <c:v>1633</c:v>
                </c:pt>
                <c:pt idx="207">
                  <c:v>1633</c:v>
                </c:pt>
                <c:pt idx="208">
                  <c:v>1633</c:v>
                </c:pt>
                <c:pt idx="209">
                  <c:v>1637</c:v>
                </c:pt>
                <c:pt idx="210">
                  <c:v>1638</c:v>
                </c:pt>
                <c:pt idx="211">
                  <c:v>1642</c:v>
                </c:pt>
                <c:pt idx="212">
                  <c:v>1645</c:v>
                </c:pt>
                <c:pt idx="213">
                  <c:v>1654</c:v>
                </c:pt>
                <c:pt idx="214">
                  <c:v>1654</c:v>
                </c:pt>
                <c:pt idx="215">
                  <c:v>1658</c:v>
                </c:pt>
                <c:pt idx="216">
                  <c:v>1659</c:v>
                </c:pt>
                <c:pt idx="217">
                  <c:v>1661</c:v>
                </c:pt>
                <c:pt idx="218">
                  <c:v>1664</c:v>
                </c:pt>
                <c:pt idx="219">
                  <c:v>1668</c:v>
                </c:pt>
                <c:pt idx="220">
                  <c:v>1668</c:v>
                </c:pt>
                <c:pt idx="221">
                  <c:v>1669</c:v>
                </c:pt>
                <c:pt idx="222">
                  <c:v>1671</c:v>
                </c:pt>
                <c:pt idx="223">
                  <c:v>1671</c:v>
                </c:pt>
                <c:pt idx="224">
                  <c:v>1674</c:v>
                </c:pt>
                <c:pt idx="225">
                  <c:v>1678</c:v>
                </c:pt>
                <c:pt idx="226">
                  <c:v>1680</c:v>
                </c:pt>
                <c:pt idx="227">
                  <c:v>1684</c:v>
                </c:pt>
                <c:pt idx="228">
                  <c:v>1684</c:v>
                </c:pt>
                <c:pt idx="229">
                  <c:v>1684</c:v>
                </c:pt>
                <c:pt idx="230">
                  <c:v>1688</c:v>
                </c:pt>
                <c:pt idx="231">
                  <c:v>1690</c:v>
                </c:pt>
                <c:pt idx="232">
                  <c:v>1691</c:v>
                </c:pt>
                <c:pt idx="233">
                  <c:v>1691</c:v>
                </c:pt>
                <c:pt idx="234">
                  <c:v>1691</c:v>
                </c:pt>
                <c:pt idx="235">
                  <c:v>1691</c:v>
                </c:pt>
                <c:pt idx="236">
                  <c:v>1693</c:v>
                </c:pt>
                <c:pt idx="237">
                  <c:v>1694</c:v>
                </c:pt>
                <c:pt idx="238">
                  <c:v>1697</c:v>
                </c:pt>
                <c:pt idx="239">
                  <c:v>1701</c:v>
                </c:pt>
                <c:pt idx="240">
                  <c:v>1706</c:v>
                </c:pt>
                <c:pt idx="241">
                  <c:v>1707</c:v>
                </c:pt>
                <c:pt idx="242">
                  <c:v>1707</c:v>
                </c:pt>
                <c:pt idx="244">
                  <c:v>1712</c:v>
                </c:pt>
                <c:pt idx="245">
                  <c:v>1714</c:v>
                </c:pt>
                <c:pt idx="246">
                  <c:v>1718</c:v>
                </c:pt>
                <c:pt idx="247">
                  <c:v>1719</c:v>
                </c:pt>
                <c:pt idx="248">
                  <c:v>1720</c:v>
                </c:pt>
                <c:pt idx="249">
                  <c:v>1721</c:v>
                </c:pt>
                <c:pt idx="250">
                  <c:v>1722</c:v>
                </c:pt>
                <c:pt idx="251">
                  <c:v>1722</c:v>
                </c:pt>
                <c:pt idx="252">
                  <c:v>1724</c:v>
                </c:pt>
                <c:pt idx="253">
                  <c:v>1730</c:v>
                </c:pt>
                <c:pt idx="254">
                  <c:v>1739</c:v>
                </c:pt>
                <c:pt idx="255">
                  <c:v>1743</c:v>
                </c:pt>
                <c:pt idx="256">
                  <c:v>1744</c:v>
                </c:pt>
                <c:pt idx="257">
                  <c:v>1745</c:v>
                </c:pt>
                <c:pt idx="258">
                  <c:v>1746</c:v>
                </c:pt>
                <c:pt idx="259">
                  <c:v>1746</c:v>
                </c:pt>
                <c:pt idx="260">
                  <c:v>1748</c:v>
                </c:pt>
                <c:pt idx="261">
                  <c:v>1751</c:v>
                </c:pt>
                <c:pt idx="262">
                  <c:v>1751</c:v>
                </c:pt>
                <c:pt idx="263">
                  <c:v>1753</c:v>
                </c:pt>
                <c:pt idx="264">
                  <c:v>1756</c:v>
                </c:pt>
                <c:pt idx="265">
                  <c:v>1758</c:v>
                </c:pt>
                <c:pt idx="266">
                  <c:v>1758</c:v>
                </c:pt>
                <c:pt idx="267">
                  <c:v>1758</c:v>
                </c:pt>
                <c:pt idx="268">
                  <c:v>1764</c:v>
                </c:pt>
                <c:pt idx="269">
                  <c:v>1765</c:v>
                </c:pt>
                <c:pt idx="270">
                  <c:v>1767</c:v>
                </c:pt>
                <c:pt idx="271">
                  <c:v>1771</c:v>
                </c:pt>
                <c:pt idx="272">
                  <c:v>1771</c:v>
                </c:pt>
                <c:pt idx="273">
                  <c:v>1773</c:v>
                </c:pt>
                <c:pt idx="274">
                  <c:v>1775</c:v>
                </c:pt>
                <c:pt idx="275">
                  <c:v>1782</c:v>
                </c:pt>
                <c:pt idx="276">
                  <c:v>1783</c:v>
                </c:pt>
                <c:pt idx="277">
                  <c:v>1786</c:v>
                </c:pt>
                <c:pt idx="278">
                  <c:v>1787</c:v>
                </c:pt>
                <c:pt idx="279">
                  <c:v>1788</c:v>
                </c:pt>
                <c:pt idx="280">
                  <c:v>1790</c:v>
                </c:pt>
                <c:pt idx="281">
                  <c:v>1796</c:v>
                </c:pt>
                <c:pt idx="282">
                  <c:v>1797</c:v>
                </c:pt>
                <c:pt idx="283">
                  <c:v>1801</c:v>
                </c:pt>
                <c:pt idx="284">
                  <c:v>1801</c:v>
                </c:pt>
                <c:pt idx="285">
                  <c:v>1803</c:v>
                </c:pt>
                <c:pt idx="286">
                  <c:v>1805</c:v>
                </c:pt>
                <c:pt idx="287">
                  <c:v>1808</c:v>
                </c:pt>
                <c:pt idx="288">
                  <c:v>1808</c:v>
                </c:pt>
                <c:pt idx="289">
                  <c:v>1809</c:v>
                </c:pt>
                <c:pt idx="290">
                  <c:v>1810</c:v>
                </c:pt>
                <c:pt idx="291">
                  <c:v>1811</c:v>
                </c:pt>
                <c:pt idx="292">
                  <c:v>1813</c:v>
                </c:pt>
                <c:pt idx="293">
                  <c:v>1814</c:v>
                </c:pt>
                <c:pt idx="294">
                  <c:v>1818</c:v>
                </c:pt>
                <c:pt idx="296">
                  <c:v>1826</c:v>
                </c:pt>
                <c:pt idx="297">
                  <c:v>1827</c:v>
                </c:pt>
                <c:pt idx="298">
                  <c:v>1828</c:v>
                </c:pt>
                <c:pt idx="299">
                  <c:v>1835</c:v>
                </c:pt>
                <c:pt idx="300">
                  <c:v>1838</c:v>
                </c:pt>
                <c:pt idx="301">
                  <c:v>1838</c:v>
                </c:pt>
                <c:pt idx="302">
                  <c:v>1840</c:v>
                </c:pt>
                <c:pt idx="303">
                  <c:v>1851</c:v>
                </c:pt>
                <c:pt idx="304">
                  <c:v>1853</c:v>
                </c:pt>
                <c:pt idx="305">
                  <c:v>1853</c:v>
                </c:pt>
                <c:pt idx="306">
                  <c:v>1858</c:v>
                </c:pt>
                <c:pt idx="307">
                  <c:v>1862</c:v>
                </c:pt>
                <c:pt idx="308">
                  <c:v>1862</c:v>
                </c:pt>
                <c:pt idx="309">
                  <c:v>1864</c:v>
                </c:pt>
                <c:pt idx="310">
                  <c:v>1869</c:v>
                </c:pt>
                <c:pt idx="311">
                  <c:v>1874</c:v>
                </c:pt>
                <c:pt idx="312">
                  <c:v>1881</c:v>
                </c:pt>
                <c:pt idx="313">
                  <c:v>1883</c:v>
                </c:pt>
                <c:pt idx="314">
                  <c:v>1885</c:v>
                </c:pt>
                <c:pt idx="315">
                  <c:v>1889</c:v>
                </c:pt>
                <c:pt idx="316">
                  <c:v>1901</c:v>
                </c:pt>
                <c:pt idx="317">
                  <c:v>1905</c:v>
                </c:pt>
                <c:pt idx="318">
                  <c:v>1908</c:v>
                </c:pt>
                <c:pt idx="319">
                  <c:v>1908</c:v>
                </c:pt>
                <c:pt idx="320">
                  <c:v>1921</c:v>
                </c:pt>
                <c:pt idx="321">
                  <c:v>1922</c:v>
                </c:pt>
                <c:pt idx="322">
                  <c:v>1923</c:v>
                </c:pt>
                <c:pt idx="323">
                  <c:v>1924</c:v>
                </c:pt>
                <c:pt idx="324">
                  <c:v>1924</c:v>
                </c:pt>
                <c:pt idx="325">
                  <c:v>1925</c:v>
                </c:pt>
                <c:pt idx="326">
                  <c:v>1925</c:v>
                </c:pt>
                <c:pt idx="327">
                  <c:v>1926</c:v>
                </c:pt>
                <c:pt idx="328">
                  <c:v>1935</c:v>
                </c:pt>
                <c:pt idx="329">
                  <c:v>1940</c:v>
                </c:pt>
                <c:pt idx="330">
                  <c:v>1940</c:v>
                </c:pt>
                <c:pt idx="331">
                  <c:v>1941</c:v>
                </c:pt>
                <c:pt idx="332">
                  <c:v>1943</c:v>
                </c:pt>
                <c:pt idx="333">
                  <c:v>1945</c:v>
                </c:pt>
                <c:pt idx="334">
                  <c:v>1953</c:v>
                </c:pt>
                <c:pt idx="335">
                  <c:v>1954</c:v>
                </c:pt>
                <c:pt idx="336">
                  <c:v>1954</c:v>
                </c:pt>
                <c:pt idx="337">
                  <c:v>1961</c:v>
                </c:pt>
                <c:pt idx="338">
                  <c:v>1963</c:v>
                </c:pt>
                <c:pt idx="339">
                  <c:v>1964</c:v>
                </c:pt>
                <c:pt idx="340">
                  <c:v>1972</c:v>
                </c:pt>
                <c:pt idx="341">
                  <c:v>1974</c:v>
                </c:pt>
                <c:pt idx="342">
                  <c:v>1979</c:v>
                </c:pt>
                <c:pt idx="343">
                  <c:v>1981</c:v>
                </c:pt>
                <c:pt idx="344">
                  <c:v>1982</c:v>
                </c:pt>
                <c:pt idx="345">
                  <c:v>1986</c:v>
                </c:pt>
                <c:pt idx="346">
                  <c:v>1988</c:v>
                </c:pt>
                <c:pt idx="347">
                  <c:v>1988</c:v>
                </c:pt>
                <c:pt idx="348">
                  <c:v>1991</c:v>
                </c:pt>
                <c:pt idx="349">
                  <c:v>1993</c:v>
                </c:pt>
                <c:pt idx="350">
                  <c:v>1996</c:v>
                </c:pt>
                <c:pt idx="351">
                  <c:v>1997</c:v>
                </c:pt>
                <c:pt idx="352">
                  <c:v>1997</c:v>
                </c:pt>
                <c:pt idx="353">
                  <c:v>2001</c:v>
                </c:pt>
                <c:pt idx="354">
                  <c:v>2002</c:v>
                </c:pt>
                <c:pt idx="355">
                  <c:v>2004</c:v>
                </c:pt>
                <c:pt idx="356">
                  <c:v>2010</c:v>
                </c:pt>
                <c:pt idx="357">
                  <c:v>2012</c:v>
                </c:pt>
                <c:pt idx="358">
                  <c:v>2014</c:v>
                </c:pt>
                <c:pt idx="359">
                  <c:v>2022</c:v>
                </c:pt>
                <c:pt idx="360">
                  <c:v>2026</c:v>
                </c:pt>
                <c:pt idx="361">
                  <c:v>2027</c:v>
                </c:pt>
                <c:pt idx="362">
                  <c:v>2030</c:v>
                </c:pt>
                <c:pt idx="363">
                  <c:v>2034</c:v>
                </c:pt>
                <c:pt idx="364">
                  <c:v>2039</c:v>
                </c:pt>
                <c:pt idx="365">
                  <c:v>2040</c:v>
                </c:pt>
                <c:pt idx="366">
                  <c:v>2048</c:v>
                </c:pt>
                <c:pt idx="367">
                  <c:v>2049</c:v>
                </c:pt>
                <c:pt idx="368">
                  <c:v>2050</c:v>
                </c:pt>
                <c:pt idx="369">
                  <c:v>2053</c:v>
                </c:pt>
                <c:pt idx="370">
                  <c:v>2053</c:v>
                </c:pt>
                <c:pt idx="371">
                  <c:v>2057</c:v>
                </c:pt>
                <c:pt idx="372">
                  <c:v>2059</c:v>
                </c:pt>
                <c:pt idx="373">
                  <c:v>2060</c:v>
                </c:pt>
                <c:pt idx="374">
                  <c:v>2066</c:v>
                </c:pt>
                <c:pt idx="375">
                  <c:v>2078</c:v>
                </c:pt>
                <c:pt idx="376">
                  <c:v>2078</c:v>
                </c:pt>
                <c:pt idx="377">
                  <c:v>2079</c:v>
                </c:pt>
                <c:pt idx="378">
                  <c:v>2080</c:v>
                </c:pt>
                <c:pt idx="379">
                  <c:v>2082</c:v>
                </c:pt>
                <c:pt idx="380">
                  <c:v>2085</c:v>
                </c:pt>
                <c:pt idx="381">
                  <c:v>2086</c:v>
                </c:pt>
                <c:pt idx="382">
                  <c:v>2090</c:v>
                </c:pt>
                <c:pt idx="383">
                  <c:v>2095</c:v>
                </c:pt>
                <c:pt idx="384">
                  <c:v>2098</c:v>
                </c:pt>
                <c:pt idx="385">
                  <c:v>2102</c:v>
                </c:pt>
                <c:pt idx="386">
                  <c:v>2102</c:v>
                </c:pt>
                <c:pt idx="387">
                  <c:v>2102</c:v>
                </c:pt>
                <c:pt idx="388">
                  <c:v>2105</c:v>
                </c:pt>
                <c:pt idx="389">
                  <c:v>2106</c:v>
                </c:pt>
                <c:pt idx="390">
                  <c:v>2110</c:v>
                </c:pt>
                <c:pt idx="391">
                  <c:v>2110</c:v>
                </c:pt>
                <c:pt idx="392">
                  <c:v>2111</c:v>
                </c:pt>
                <c:pt idx="393">
                  <c:v>2116</c:v>
                </c:pt>
                <c:pt idx="394">
                  <c:v>2118</c:v>
                </c:pt>
                <c:pt idx="395">
                  <c:v>2122</c:v>
                </c:pt>
                <c:pt idx="396">
                  <c:v>2123</c:v>
                </c:pt>
                <c:pt idx="397">
                  <c:v>2132</c:v>
                </c:pt>
                <c:pt idx="398">
                  <c:v>2132</c:v>
                </c:pt>
                <c:pt idx="399">
                  <c:v>2133</c:v>
                </c:pt>
                <c:pt idx="401">
                  <c:v>2145</c:v>
                </c:pt>
                <c:pt idx="402">
                  <c:v>2153</c:v>
                </c:pt>
                <c:pt idx="403">
                  <c:v>2155</c:v>
                </c:pt>
                <c:pt idx="404">
                  <c:v>2178</c:v>
                </c:pt>
                <c:pt idx="405">
                  <c:v>2179</c:v>
                </c:pt>
                <c:pt idx="406">
                  <c:v>2178</c:v>
                </c:pt>
                <c:pt idx="407">
                  <c:v>2181</c:v>
                </c:pt>
                <c:pt idx="408">
                  <c:v>2185</c:v>
                </c:pt>
                <c:pt idx="409">
                  <c:v>2191</c:v>
                </c:pt>
                <c:pt idx="410">
                  <c:v>2191</c:v>
                </c:pt>
                <c:pt idx="411">
                  <c:v>2192</c:v>
                </c:pt>
                <c:pt idx="412">
                  <c:v>2193</c:v>
                </c:pt>
                <c:pt idx="413">
                  <c:v>2194</c:v>
                </c:pt>
                <c:pt idx="414">
                  <c:v>2195</c:v>
                </c:pt>
                <c:pt idx="415">
                  <c:v>2195</c:v>
                </c:pt>
                <c:pt idx="416">
                  <c:v>2196</c:v>
                </c:pt>
                <c:pt idx="417">
                  <c:v>2201</c:v>
                </c:pt>
                <c:pt idx="418">
                  <c:v>2202</c:v>
                </c:pt>
                <c:pt idx="419">
                  <c:v>2206</c:v>
                </c:pt>
                <c:pt idx="420">
                  <c:v>2208</c:v>
                </c:pt>
                <c:pt idx="421">
                  <c:v>2209</c:v>
                </c:pt>
                <c:pt idx="422">
                  <c:v>2210</c:v>
                </c:pt>
                <c:pt idx="423">
                  <c:v>2214</c:v>
                </c:pt>
                <c:pt idx="424">
                  <c:v>2215</c:v>
                </c:pt>
                <c:pt idx="425">
                  <c:v>2218</c:v>
                </c:pt>
                <c:pt idx="426">
                  <c:v>2222</c:v>
                </c:pt>
                <c:pt idx="427">
                  <c:v>2223</c:v>
                </c:pt>
                <c:pt idx="428">
                  <c:v>2224</c:v>
                </c:pt>
                <c:pt idx="429">
                  <c:v>2226</c:v>
                </c:pt>
                <c:pt idx="430">
                  <c:v>2231</c:v>
                </c:pt>
                <c:pt idx="431">
                  <c:v>2235</c:v>
                </c:pt>
                <c:pt idx="432">
                  <c:v>2236</c:v>
                </c:pt>
                <c:pt idx="433">
                  <c:v>2239</c:v>
                </c:pt>
                <c:pt idx="434">
                  <c:v>2241</c:v>
                </c:pt>
                <c:pt idx="435">
                  <c:v>2242</c:v>
                </c:pt>
                <c:pt idx="436">
                  <c:v>2247</c:v>
                </c:pt>
                <c:pt idx="437">
                  <c:v>2254</c:v>
                </c:pt>
                <c:pt idx="438">
                  <c:v>2257</c:v>
                </c:pt>
                <c:pt idx="439">
                  <c:v>2259</c:v>
                </c:pt>
                <c:pt idx="440">
                  <c:v>2259</c:v>
                </c:pt>
                <c:pt idx="441">
                  <c:v>2260</c:v>
                </c:pt>
                <c:pt idx="442">
                  <c:v>2261</c:v>
                </c:pt>
                <c:pt idx="443">
                  <c:v>2261</c:v>
                </c:pt>
                <c:pt idx="444">
                  <c:v>2268</c:v>
                </c:pt>
                <c:pt idx="445">
                  <c:v>2272</c:v>
                </c:pt>
                <c:pt idx="446">
                  <c:v>2275</c:v>
                </c:pt>
                <c:pt idx="447">
                  <c:v>2283</c:v>
                </c:pt>
                <c:pt idx="448">
                  <c:v>2283</c:v>
                </c:pt>
                <c:pt idx="449">
                  <c:v>2295</c:v>
                </c:pt>
                <c:pt idx="450">
                  <c:v>2299</c:v>
                </c:pt>
                <c:pt idx="451">
                  <c:v>2301</c:v>
                </c:pt>
                <c:pt idx="452">
                  <c:v>2302</c:v>
                </c:pt>
                <c:pt idx="453">
                  <c:v>2305</c:v>
                </c:pt>
                <c:pt idx="454">
                  <c:v>2306</c:v>
                </c:pt>
                <c:pt idx="455">
                  <c:v>2308</c:v>
                </c:pt>
                <c:pt idx="456">
                  <c:v>2308</c:v>
                </c:pt>
                <c:pt idx="457">
                  <c:v>2320</c:v>
                </c:pt>
                <c:pt idx="458">
                  <c:v>2321</c:v>
                </c:pt>
                <c:pt idx="459">
                  <c:v>2322</c:v>
                </c:pt>
                <c:pt idx="460">
                  <c:v>2329</c:v>
                </c:pt>
                <c:pt idx="461">
                  <c:v>2331</c:v>
                </c:pt>
                <c:pt idx="462">
                  <c:v>2332</c:v>
                </c:pt>
                <c:pt idx="463">
                  <c:v>2339</c:v>
                </c:pt>
                <c:pt idx="464">
                  <c:v>2340</c:v>
                </c:pt>
                <c:pt idx="465">
                  <c:v>2342</c:v>
                </c:pt>
                <c:pt idx="466">
                  <c:v>2343</c:v>
                </c:pt>
                <c:pt idx="467">
                  <c:v>2344</c:v>
                </c:pt>
                <c:pt idx="468">
                  <c:v>2344</c:v>
                </c:pt>
                <c:pt idx="469">
                  <c:v>2350</c:v>
                </c:pt>
                <c:pt idx="470">
                  <c:v>2350</c:v>
                </c:pt>
                <c:pt idx="471">
                  <c:v>2360</c:v>
                </c:pt>
                <c:pt idx="472">
                  <c:v>2363</c:v>
                </c:pt>
                <c:pt idx="473">
                  <c:v>2369</c:v>
                </c:pt>
                <c:pt idx="474">
                  <c:v>2372</c:v>
                </c:pt>
                <c:pt idx="475">
                  <c:v>2373</c:v>
                </c:pt>
                <c:pt idx="476">
                  <c:v>2373</c:v>
                </c:pt>
                <c:pt idx="477">
                  <c:v>2385</c:v>
                </c:pt>
                <c:pt idx="478">
                  <c:v>2391</c:v>
                </c:pt>
                <c:pt idx="479">
                  <c:v>2393</c:v>
                </c:pt>
                <c:pt idx="480">
                  <c:v>2395</c:v>
                </c:pt>
                <c:pt idx="481">
                  <c:v>2402</c:v>
                </c:pt>
                <c:pt idx="482">
                  <c:v>2405</c:v>
                </c:pt>
                <c:pt idx="483">
                  <c:v>2409</c:v>
                </c:pt>
                <c:pt idx="484">
                  <c:v>2409</c:v>
                </c:pt>
                <c:pt idx="485">
                  <c:v>2412</c:v>
                </c:pt>
                <c:pt idx="486">
                  <c:v>2422</c:v>
                </c:pt>
                <c:pt idx="487">
                  <c:v>2422</c:v>
                </c:pt>
                <c:pt idx="488">
                  <c:v>2427</c:v>
                </c:pt>
                <c:pt idx="489">
                  <c:v>2431</c:v>
                </c:pt>
                <c:pt idx="490">
                  <c:v>2432</c:v>
                </c:pt>
                <c:pt idx="491">
                  <c:v>2435</c:v>
                </c:pt>
                <c:pt idx="492">
                  <c:v>2436</c:v>
                </c:pt>
                <c:pt idx="493">
                  <c:v>2437</c:v>
                </c:pt>
                <c:pt idx="494">
                  <c:v>2439</c:v>
                </c:pt>
                <c:pt idx="495">
                  <c:v>2445</c:v>
                </c:pt>
                <c:pt idx="496">
                  <c:v>2447</c:v>
                </c:pt>
                <c:pt idx="497">
                  <c:v>2452</c:v>
                </c:pt>
                <c:pt idx="498">
                  <c:v>2457</c:v>
                </c:pt>
                <c:pt idx="499">
                  <c:v>2459</c:v>
                </c:pt>
                <c:pt idx="500">
                  <c:v>2460</c:v>
                </c:pt>
                <c:pt idx="501">
                  <c:v>2461</c:v>
                </c:pt>
                <c:pt idx="502">
                  <c:v>2472</c:v>
                </c:pt>
                <c:pt idx="503">
                  <c:v>2476</c:v>
                </c:pt>
                <c:pt idx="504">
                  <c:v>2482</c:v>
                </c:pt>
                <c:pt idx="505">
                  <c:v>2491</c:v>
                </c:pt>
                <c:pt idx="506">
                  <c:v>2499</c:v>
                </c:pt>
                <c:pt idx="507">
                  <c:v>2506</c:v>
                </c:pt>
                <c:pt idx="508">
                  <c:v>2506</c:v>
                </c:pt>
                <c:pt idx="509">
                  <c:v>2508</c:v>
                </c:pt>
                <c:pt idx="510">
                  <c:v>2514</c:v>
                </c:pt>
                <c:pt idx="511">
                  <c:v>2515</c:v>
                </c:pt>
                <c:pt idx="512">
                  <c:v>2518</c:v>
                </c:pt>
                <c:pt idx="513">
                  <c:v>2522</c:v>
                </c:pt>
                <c:pt idx="514">
                  <c:v>2535</c:v>
                </c:pt>
                <c:pt idx="515">
                  <c:v>2540</c:v>
                </c:pt>
                <c:pt idx="516">
                  <c:v>2541</c:v>
                </c:pt>
                <c:pt idx="517">
                  <c:v>2546</c:v>
                </c:pt>
                <c:pt idx="518">
                  <c:v>2547</c:v>
                </c:pt>
                <c:pt idx="519">
                  <c:v>2553</c:v>
                </c:pt>
                <c:pt idx="520">
                  <c:v>2563</c:v>
                </c:pt>
                <c:pt idx="521">
                  <c:v>2564</c:v>
                </c:pt>
                <c:pt idx="522">
                  <c:v>2567</c:v>
                </c:pt>
                <c:pt idx="523">
                  <c:v>2570</c:v>
                </c:pt>
                <c:pt idx="524">
                  <c:v>2575</c:v>
                </c:pt>
                <c:pt idx="525">
                  <c:v>2581</c:v>
                </c:pt>
                <c:pt idx="526">
                  <c:v>2585</c:v>
                </c:pt>
                <c:pt idx="527">
                  <c:v>2587</c:v>
                </c:pt>
                <c:pt idx="528">
                  <c:v>2594</c:v>
                </c:pt>
                <c:pt idx="529">
                  <c:v>2595</c:v>
                </c:pt>
                <c:pt idx="530">
                  <c:v>2607</c:v>
                </c:pt>
                <c:pt idx="531">
                  <c:v>2608</c:v>
                </c:pt>
                <c:pt idx="532">
                  <c:v>2611</c:v>
                </c:pt>
                <c:pt idx="533">
                  <c:v>2613</c:v>
                </c:pt>
                <c:pt idx="534">
                  <c:v>2617</c:v>
                </c:pt>
                <c:pt idx="535">
                  <c:v>2628</c:v>
                </c:pt>
                <c:pt idx="536">
                  <c:v>2632</c:v>
                </c:pt>
                <c:pt idx="537">
                  <c:v>2633</c:v>
                </c:pt>
                <c:pt idx="538">
                  <c:v>2635</c:v>
                </c:pt>
                <c:pt idx="539">
                  <c:v>2647</c:v>
                </c:pt>
                <c:pt idx="540">
                  <c:v>2647</c:v>
                </c:pt>
                <c:pt idx="541">
                  <c:v>2652</c:v>
                </c:pt>
                <c:pt idx="542">
                  <c:v>2653</c:v>
                </c:pt>
                <c:pt idx="543">
                  <c:v>2653</c:v>
                </c:pt>
                <c:pt idx="544">
                  <c:v>2655</c:v>
                </c:pt>
                <c:pt idx="545">
                  <c:v>2656</c:v>
                </c:pt>
                <c:pt idx="547">
                  <c:v>2664</c:v>
                </c:pt>
                <c:pt idx="548">
                  <c:v>2675</c:v>
                </c:pt>
                <c:pt idx="549">
                  <c:v>2690</c:v>
                </c:pt>
                <c:pt idx="550">
                  <c:v>2700</c:v>
                </c:pt>
                <c:pt idx="551">
                  <c:v>2712</c:v>
                </c:pt>
                <c:pt idx="552">
                  <c:v>2713</c:v>
                </c:pt>
                <c:pt idx="553">
                  <c:v>2718</c:v>
                </c:pt>
                <c:pt idx="554">
                  <c:v>2733</c:v>
                </c:pt>
                <c:pt idx="555">
                  <c:v>2744</c:v>
                </c:pt>
                <c:pt idx="556">
                  <c:v>2749</c:v>
                </c:pt>
                <c:pt idx="557">
                  <c:v>2760</c:v>
                </c:pt>
                <c:pt idx="558">
                  <c:v>2778</c:v>
                </c:pt>
                <c:pt idx="559">
                  <c:v>2781</c:v>
                </c:pt>
                <c:pt idx="560">
                  <c:v>2793</c:v>
                </c:pt>
                <c:pt idx="561">
                  <c:v>2794</c:v>
                </c:pt>
                <c:pt idx="562">
                  <c:v>2813</c:v>
                </c:pt>
                <c:pt idx="563">
                  <c:v>2833</c:v>
                </c:pt>
                <c:pt idx="564">
                  <c:v>2837</c:v>
                </c:pt>
                <c:pt idx="565">
                  <c:v>2863</c:v>
                </c:pt>
                <c:pt idx="566">
                  <c:v>2865</c:v>
                </c:pt>
                <c:pt idx="567">
                  <c:v>2874</c:v>
                </c:pt>
                <c:pt idx="568">
                  <c:v>2901</c:v>
                </c:pt>
                <c:pt idx="569">
                  <c:v>2937</c:v>
                </c:pt>
                <c:pt idx="570">
                  <c:v>2938</c:v>
                </c:pt>
                <c:pt idx="571">
                  <c:v>2941</c:v>
                </c:pt>
                <c:pt idx="572">
                  <c:v>2943</c:v>
                </c:pt>
                <c:pt idx="573">
                  <c:v>2957</c:v>
                </c:pt>
                <c:pt idx="574">
                  <c:v>2963</c:v>
                </c:pt>
                <c:pt idx="575">
                  <c:v>2985</c:v>
                </c:pt>
                <c:pt idx="576">
                  <c:v>2996</c:v>
                </c:pt>
                <c:pt idx="577">
                  <c:v>2998</c:v>
                </c:pt>
                <c:pt idx="578">
                  <c:v>2998</c:v>
                </c:pt>
                <c:pt idx="579">
                  <c:v>3002</c:v>
                </c:pt>
                <c:pt idx="580">
                  <c:v>3003</c:v>
                </c:pt>
                <c:pt idx="581">
                  <c:v>3005</c:v>
                </c:pt>
                <c:pt idx="582">
                  <c:v>3020</c:v>
                </c:pt>
                <c:pt idx="583">
                  <c:v>3021</c:v>
                </c:pt>
                <c:pt idx="584">
                  <c:v>3037</c:v>
                </c:pt>
                <c:pt idx="585">
                  <c:v>3042</c:v>
                </c:pt>
                <c:pt idx="586">
                  <c:v>3088</c:v>
                </c:pt>
                <c:pt idx="587">
                  <c:v>3101</c:v>
                </c:pt>
                <c:pt idx="588">
                  <c:v>3106</c:v>
                </c:pt>
                <c:pt idx="589">
                  <c:v>3110</c:v>
                </c:pt>
                <c:pt idx="590">
                  <c:v>3122</c:v>
                </c:pt>
                <c:pt idx="591">
                  <c:v>3122</c:v>
                </c:pt>
                <c:pt idx="592">
                  <c:v>3125</c:v>
                </c:pt>
                <c:pt idx="593">
                  <c:v>3134</c:v>
                </c:pt>
                <c:pt idx="594">
                  <c:v>3147</c:v>
                </c:pt>
                <c:pt idx="595">
                  <c:v>3155</c:v>
                </c:pt>
                <c:pt idx="596">
                  <c:v>3177</c:v>
                </c:pt>
                <c:pt idx="597">
                  <c:v>3207</c:v>
                </c:pt>
                <c:pt idx="598">
                  <c:v>3211</c:v>
                </c:pt>
                <c:pt idx="599">
                  <c:v>3211</c:v>
                </c:pt>
                <c:pt idx="600">
                  <c:v>3218</c:v>
                </c:pt>
                <c:pt idx="601">
                  <c:v>3231</c:v>
                </c:pt>
                <c:pt idx="602">
                  <c:v>3254</c:v>
                </c:pt>
                <c:pt idx="603">
                  <c:v>3268</c:v>
                </c:pt>
                <c:pt idx="604">
                  <c:v>3277</c:v>
                </c:pt>
                <c:pt idx="605">
                  <c:v>3318</c:v>
                </c:pt>
                <c:pt idx="606">
                  <c:v>3325</c:v>
                </c:pt>
                <c:pt idx="607">
                  <c:v>3333</c:v>
                </c:pt>
                <c:pt idx="608">
                  <c:v>3343</c:v>
                </c:pt>
                <c:pt idx="609">
                  <c:v>3360</c:v>
                </c:pt>
                <c:pt idx="610">
                  <c:v>3360</c:v>
                </c:pt>
                <c:pt idx="611">
                  <c:v>3368</c:v>
                </c:pt>
                <c:pt idx="612">
                  <c:v>3368</c:v>
                </c:pt>
                <c:pt idx="613">
                  <c:v>3376</c:v>
                </c:pt>
                <c:pt idx="614">
                  <c:v>3376</c:v>
                </c:pt>
                <c:pt idx="615">
                  <c:v>3392</c:v>
                </c:pt>
                <c:pt idx="616">
                  <c:v>3411</c:v>
                </c:pt>
                <c:pt idx="617">
                  <c:v>3418</c:v>
                </c:pt>
                <c:pt idx="618">
                  <c:v>3457</c:v>
                </c:pt>
                <c:pt idx="619">
                  <c:v>3458</c:v>
                </c:pt>
                <c:pt idx="620">
                  <c:v>3461</c:v>
                </c:pt>
                <c:pt idx="621">
                  <c:v>3478</c:v>
                </c:pt>
                <c:pt idx="622">
                  <c:v>3496</c:v>
                </c:pt>
                <c:pt idx="623">
                  <c:v>3505</c:v>
                </c:pt>
                <c:pt idx="624">
                  <c:v>3510</c:v>
                </c:pt>
                <c:pt idx="625">
                  <c:v>3606</c:v>
                </c:pt>
                <c:pt idx="626">
                  <c:v>3667</c:v>
                </c:pt>
                <c:pt idx="627">
                  <c:v>3769</c:v>
                </c:pt>
                <c:pt idx="628">
                  <c:v>3772</c:v>
                </c:pt>
                <c:pt idx="629">
                  <c:v>3901</c:v>
                </c:pt>
                <c:pt idx="630">
                  <c:v>4020</c:v>
                </c:pt>
                <c:pt idx="632">
                  <c:v>4049</c:v>
                </c:pt>
                <c:pt idx="633">
                  <c:v>4061</c:v>
                </c:pt>
                <c:pt idx="635">
                  <c:v>4165</c:v>
                </c:pt>
                <c:pt idx="636">
                  <c:v>4167</c:v>
                </c:pt>
                <c:pt idx="637">
                  <c:v>4248</c:v>
                </c:pt>
                <c:pt idx="638">
                  <c:v>4285</c:v>
                </c:pt>
                <c:pt idx="639">
                  <c:v>4301</c:v>
                </c:pt>
                <c:pt idx="640">
                  <c:v>4348</c:v>
                </c:pt>
                <c:pt idx="641">
                  <c:v>4349</c:v>
                </c:pt>
                <c:pt idx="642">
                  <c:v>4399</c:v>
                </c:pt>
                <c:pt idx="643">
                  <c:v>4554</c:v>
                </c:pt>
                <c:pt idx="644">
                  <c:v>4563</c:v>
                </c:pt>
                <c:pt idx="646">
                  <c:v>5100</c:v>
                </c:pt>
                <c:pt idx="647">
                  <c:v>5592</c:v>
                </c:pt>
                <c:pt idx="648">
                  <c:v>5604</c:v>
                </c:pt>
                <c:pt idx="649">
                  <c:v>5979</c:v>
                </c:pt>
              </c:numCache>
            </c:numRef>
          </c:val>
          <c:smooth val="0"/>
          <c:extLst>
            <c:ext xmlns:c16="http://schemas.microsoft.com/office/drawing/2014/chart" uri="{C3380CC4-5D6E-409C-BE32-E72D297353CC}">
              <c16:uniqueId val="{00000000-7EDB-4CB7-A69D-13FFFCF8F655}"/>
            </c:ext>
          </c:extLst>
        </c:ser>
        <c:ser>
          <c:idx val="1"/>
          <c:order val="1"/>
          <c:spPr>
            <a:ln w="12700">
              <a:solidFill>
                <a:srgbClr val="FF00FF"/>
              </a:solidFill>
              <a:prstDash val="solid"/>
            </a:ln>
          </c:spPr>
          <c:marker>
            <c:symbol val="square"/>
            <c:size val="6"/>
            <c:spPr>
              <a:solidFill>
                <a:srgbClr val="FF00FF"/>
              </a:solidFill>
              <a:ln>
                <a:solidFill>
                  <a:srgbClr val="000000"/>
                </a:solidFill>
                <a:prstDash val="solid"/>
              </a:ln>
            </c:spPr>
          </c:marker>
          <c:val>
            <c:numRef>
              <c:f>Gipfel!$C$3:$C$654</c:f>
              <c:numCache>
                <c:formatCode>General</c:formatCode>
                <c:ptCount val="652"/>
                <c:pt idx="0">
                  <c:v>388</c:v>
                </c:pt>
                <c:pt idx="1">
                  <c:v>590</c:v>
                </c:pt>
                <c:pt idx="2">
                  <c:v>622</c:v>
                </c:pt>
                <c:pt idx="3">
                  <c:v>749</c:v>
                </c:pt>
                <c:pt idx="4">
                  <c:v>775</c:v>
                </c:pt>
                <c:pt idx="6">
                  <c:v>793</c:v>
                </c:pt>
                <c:pt idx="7">
                  <c:v>818</c:v>
                </c:pt>
                <c:pt idx="8">
                  <c:v>833</c:v>
                </c:pt>
                <c:pt idx="9">
                  <c:v>850</c:v>
                </c:pt>
                <c:pt idx="10">
                  <c:v>874</c:v>
                </c:pt>
                <c:pt idx="11">
                  <c:v>878</c:v>
                </c:pt>
                <c:pt idx="12">
                  <c:v>914</c:v>
                </c:pt>
                <c:pt idx="13">
                  <c:v>917</c:v>
                </c:pt>
                <c:pt idx="14">
                  <c:v>918</c:v>
                </c:pt>
                <c:pt idx="15">
                  <c:v>920</c:v>
                </c:pt>
                <c:pt idx="16">
                  <c:v>938</c:v>
                </c:pt>
                <c:pt idx="17">
                  <c:v>951</c:v>
                </c:pt>
                <c:pt idx="18">
                  <c:v>955</c:v>
                </c:pt>
                <c:pt idx="19">
                  <c:v>967</c:v>
                </c:pt>
                <c:pt idx="20">
                  <c:v>978</c:v>
                </c:pt>
                <c:pt idx="21">
                  <c:v>978</c:v>
                </c:pt>
                <c:pt idx="22">
                  <c:v>999</c:v>
                </c:pt>
                <c:pt idx="25">
                  <c:v>1011</c:v>
                </c:pt>
                <c:pt idx="26">
                  <c:v>1022</c:v>
                </c:pt>
                <c:pt idx="27">
                  <c:v>1024</c:v>
                </c:pt>
                <c:pt idx="28">
                  <c:v>1025</c:v>
                </c:pt>
                <c:pt idx="29">
                  <c:v>1028</c:v>
                </c:pt>
                <c:pt idx="32">
                  <c:v>1043</c:v>
                </c:pt>
                <c:pt idx="33">
                  <c:v>1048</c:v>
                </c:pt>
                <c:pt idx="34">
                  <c:v>1048</c:v>
                </c:pt>
                <c:pt idx="35">
                  <c:v>1050</c:v>
                </c:pt>
                <c:pt idx="36">
                  <c:v>1050</c:v>
                </c:pt>
                <c:pt idx="37">
                  <c:v>1056</c:v>
                </c:pt>
                <c:pt idx="40">
                  <c:v>1068</c:v>
                </c:pt>
                <c:pt idx="41">
                  <c:v>1071</c:v>
                </c:pt>
                <c:pt idx="42">
                  <c:v>1079</c:v>
                </c:pt>
                <c:pt idx="43">
                  <c:v>1080</c:v>
                </c:pt>
                <c:pt idx="44">
                  <c:v>1090</c:v>
                </c:pt>
                <c:pt idx="45">
                  <c:v>1090</c:v>
                </c:pt>
                <c:pt idx="46">
                  <c:v>1095</c:v>
                </c:pt>
                <c:pt idx="47">
                  <c:v>1097</c:v>
                </c:pt>
                <c:pt idx="48">
                  <c:v>1103</c:v>
                </c:pt>
                <c:pt idx="49">
                  <c:v>1110</c:v>
                </c:pt>
                <c:pt idx="50">
                  <c:v>1116</c:v>
                </c:pt>
                <c:pt idx="52">
                  <c:v>1123</c:v>
                </c:pt>
                <c:pt idx="53">
                  <c:v>1126</c:v>
                </c:pt>
                <c:pt idx="54">
                  <c:v>1132</c:v>
                </c:pt>
                <c:pt idx="55">
                  <c:v>1134</c:v>
                </c:pt>
                <c:pt idx="56">
                  <c:v>1151</c:v>
                </c:pt>
                <c:pt idx="57">
                  <c:v>1156</c:v>
                </c:pt>
                <c:pt idx="58">
                  <c:v>1167</c:v>
                </c:pt>
                <c:pt idx="59">
                  <c:v>1171</c:v>
                </c:pt>
                <c:pt idx="60">
                  <c:v>1181</c:v>
                </c:pt>
                <c:pt idx="61">
                  <c:v>1190</c:v>
                </c:pt>
                <c:pt idx="62">
                  <c:v>1196</c:v>
                </c:pt>
                <c:pt idx="63">
                  <c:v>1199</c:v>
                </c:pt>
                <c:pt idx="64">
                  <c:v>1208</c:v>
                </c:pt>
                <c:pt idx="65">
                  <c:v>1212</c:v>
                </c:pt>
                <c:pt idx="67">
                  <c:v>1232</c:v>
                </c:pt>
                <c:pt idx="68">
                  <c:v>1236</c:v>
                </c:pt>
                <c:pt idx="69">
                  <c:v>1239</c:v>
                </c:pt>
                <c:pt idx="70">
                  <c:v>1243</c:v>
                </c:pt>
                <c:pt idx="71">
                  <c:v>1248</c:v>
                </c:pt>
                <c:pt idx="73">
                  <c:v>1262</c:v>
                </c:pt>
                <c:pt idx="74">
                  <c:v>1263</c:v>
                </c:pt>
                <c:pt idx="75">
                  <c:v>1265</c:v>
                </c:pt>
                <c:pt idx="76">
                  <c:v>1266</c:v>
                </c:pt>
                <c:pt idx="79">
                  <c:v>1274</c:v>
                </c:pt>
                <c:pt idx="81">
                  <c:v>1278</c:v>
                </c:pt>
                <c:pt idx="82">
                  <c:v>1285</c:v>
                </c:pt>
                <c:pt idx="83">
                  <c:v>1293</c:v>
                </c:pt>
                <c:pt idx="85">
                  <c:v>1303</c:v>
                </c:pt>
                <c:pt idx="86">
                  <c:v>1304</c:v>
                </c:pt>
                <c:pt idx="87">
                  <c:v>1313</c:v>
                </c:pt>
                <c:pt idx="88">
                  <c:v>1315</c:v>
                </c:pt>
                <c:pt idx="90">
                  <c:v>1332</c:v>
                </c:pt>
                <c:pt idx="91">
                  <c:v>1333</c:v>
                </c:pt>
                <c:pt idx="92">
                  <c:v>1333</c:v>
                </c:pt>
                <c:pt idx="93">
                  <c:v>1335</c:v>
                </c:pt>
                <c:pt idx="95">
                  <c:v>1338</c:v>
                </c:pt>
                <c:pt idx="96">
                  <c:v>1338</c:v>
                </c:pt>
                <c:pt idx="97">
                  <c:v>1340</c:v>
                </c:pt>
                <c:pt idx="99">
                  <c:v>1341</c:v>
                </c:pt>
                <c:pt idx="100">
                  <c:v>1342</c:v>
                </c:pt>
                <c:pt idx="102">
                  <c:v>1348</c:v>
                </c:pt>
                <c:pt idx="103">
                  <c:v>1351</c:v>
                </c:pt>
                <c:pt idx="104">
                  <c:v>1352</c:v>
                </c:pt>
                <c:pt idx="106">
                  <c:v>1366</c:v>
                </c:pt>
                <c:pt idx="107">
                  <c:v>1364</c:v>
                </c:pt>
                <c:pt idx="109">
                  <c:v>1368</c:v>
                </c:pt>
                <c:pt idx="110">
                  <c:v>1373</c:v>
                </c:pt>
                <c:pt idx="111">
                  <c:v>1373</c:v>
                </c:pt>
                <c:pt idx="112">
                  <c:v>1376</c:v>
                </c:pt>
                <c:pt idx="113">
                  <c:v>1379</c:v>
                </c:pt>
                <c:pt idx="114">
                  <c:v>1384</c:v>
                </c:pt>
                <c:pt idx="115">
                  <c:v>1392</c:v>
                </c:pt>
                <c:pt idx="116">
                  <c:v>1394</c:v>
                </c:pt>
                <c:pt idx="118">
                  <c:v>1398</c:v>
                </c:pt>
                <c:pt idx="120">
                  <c:v>1399</c:v>
                </c:pt>
                <c:pt idx="125">
                  <c:v>1428</c:v>
                </c:pt>
                <c:pt idx="128">
                  <c:v>1434</c:v>
                </c:pt>
                <c:pt idx="131">
                  <c:v>1440</c:v>
                </c:pt>
                <c:pt idx="133">
                  <c:v>1449</c:v>
                </c:pt>
                <c:pt idx="135">
                  <c:v>1450</c:v>
                </c:pt>
                <c:pt idx="136">
                  <c:v>1452</c:v>
                </c:pt>
                <c:pt idx="137">
                  <c:v>1453</c:v>
                </c:pt>
                <c:pt idx="139">
                  <c:v>1456</c:v>
                </c:pt>
                <c:pt idx="142">
                  <c:v>1488</c:v>
                </c:pt>
                <c:pt idx="144">
                  <c:v>1490</c:v>
                </c:pt>
                <c:pt idx="146">
                  <c:v>1496</c:v>
                </c:pt>
                <c:pt idx="147">
                  <c:v>1496</c:v>
                </c:pt>
                <c:pt idx="148">
                  <c:v>1514</c:v>
                </c:pt>
                <c:pt idx="151">
                  <c:v>1521</c:v>
                </c:pt>
                <c:pt idx="152">
                  <c:v>1538</c:v>
                </c:pt>
                <c:pt idx="153">
                  <c:v>1541</c:v>
                </c:pt>
                <c:pt idx="154">
                  <c:v>1542</c:v>
                </c:pt>
                <c:pt idx="159">
                  <c:v>1552</c:v>
                </c:pt>
                <c:pt idx="162">
                  <c:v>1556</c:v>
                </c:pt>
                <c:pt idx="163">
                  <c:v>1559</c:v>
                </c:pt>
                <c:pt idx="164">
                  <c:v>1560</c:v>
                </c:pt>
                <c:pt idx="166">
                  <c:v>1563</c:v>
                </c:pt>
                <c:pt idx="167">
                  <c:v>1564</c:v>
                </c:pt>
                <c:pt idx="168">
                  <c:v>1565</c:v>
                </c:pt>
                <c:pt idx="169">
                  <c:v>1565</c:v>
                </c:pt>
                <c:pt idx="171">
                  <c:v>1572</c:v>
                </c:pt>
                <c:pt idx="173">
                  <c:v>1575</c:v>
                </c:pt>
                <c:pt idx="174">
                  <c:v>1575</c:v>
                </c:pt>
                <c:pt idx="177">
                  <c:v>1587</c:v>
                </c:pt>
                <c:pt idx="178">
                  <c:v>1588</c:v>
                </c:pt>
                <c:pt idx="179">
                  <c:v>1589</c:v>
                </c:pt>
                <c:pt idx="182">
                  <c:v>1593</c:v>
                </c:pt>
                <c:pt idx="183">
                  <c:v>1594</c:v>
                </c:pt>
                <c:pt idx="187">
                  <c:v>1596</c:v>
                </c:pt>
                <c:pt idx="189">
                  <c:v>1601</c:v>
                </c:pt>
                <c:pt idx="190">
                  <c:v>1603</c:v>
                </c:pt>
                <c:pt idx="192">
                  <c:v>1604</c:v>
                </c:pt>
                <c:pt idx="194">
                  <c:v>1611</c:v>
                </c:pt>
                <c:pt idx="196">
                  <c:v>1613</c:v>
                </c:pt>
                <c:pt idx="199">
                  <c:v>1618</c:v>
                </c:pt>
                <c:pt idx="200">
                  <c:v>1619</c:v>
                </c:pt>
                <c:pt idx="201">
                  <c:v>1620</c:v>
                </c:pt>
                <c:pt idx="203">
                  <c:v>1622</c:v>
                </c:pt>
                <c:pt idx="205">
                  <c:v>1632</c:v>
                </c:pt>
                <c:pt idx="206">
                  <c:v>1633</c:v>
                </c:pt>
                <c:pt idx="207">
                  <c:v>1633</c:v>
                </c:pt>
                <c:pt idx="208">
                  <c:v>1633</c:v>
                </c:pt>
                <c:pt idx="209">
                  <c:v>1637</c:v>
                </c:pt>
                <c:pt idx="210">
                  <c:v>1638</c:v>
                </c:pt>
                <c:pt idx="212">
                  <c:v>1645</c:v>
                </c:pt>
                <c:pt idx="213">
                  <c:v>1654</c:v>
                </c:pt>
                <c:pt idx="214">
                  <c:v>1654</c:v>
                </c:pt>
                <c:pt idx="215">
                  <c:v>1658</c:v>
                </c:pt>
                <c:pt idx="216">
                  <c:v>1659</c:v>
                </c:pt>
                <c:pt idx="217">
                  <c:v>1661</c:v>
                </c:pt>
                <c:pt idx="219">
                  <c:v>1668</c:v>
                </c:pt>
                <c:pt idx="220">
                  <c:v>1668</c:v>
                </c:pt>
                <c:pt idx="221">
                  <c:v>1669</c:v>
                </c:pt>
                <c:pt idx="222">
                  <c:v>1671</c:v>
                </c:pt>
                <c:pt idx="225">
                  <c:v>1678</c:v>
                </c:pt>
                <c:pt idx="226">
                  <c:v>1680</c:v>
                </c:pt>
                <c:pt idx="227">
                  <c:v>1684</c:v>
                </c:pt>
                <c:pt idx="228">
                  <c:v>1684</c:v>
                </c:pt>
                <c:pt idx="229">
                  <c:v>1684</c:v>
                </c:pt>
                <c:pt idx="230">
                  <c:v>1688</c:v>
                </c:pt>
                <c:pt idx="232">
                  <c:v>1691</c:v>
                </c:pt>
                <c:pt idx="234">
                  <c:v>1691</c:v>
                </c:pt>
                <c:pt idx="235">
                  <c:v>1691</c:v>
                </c:pt>
                <c:pt idx="236">
                  <c:v>1693</c:v>
                </c:pt>
                <c:pt idx="237">
                  <c:v>1694</c:v>
                </c:pt>
                <c:pt idx="238">
                  <c:v>1697</c:v>
                </c:pt>
                <c:pt idx="240">
                  <c:v>1706</c:v>
                </c:pt>
                <c:pt idx="242">
                  <c:v>1707</c:v>
                </c:pt>
                <c:pt idx="243">
                  <c:v>1708</c:v>
                </c:pt>
                <c:pt idx="244">
                  <c:v>1712</c:v>
                </c:pt>
                <c:pt idx="246">
                  <c:v>1718</c:v>
                </c:pt>
                <c:pt idx="247">
                  <c:v>1719</c:v>
                </c:pt>
                <c:pt idx="250">
                  <c:v>1722</c:v>
                </c:pt>
                <c:pt idx="251">
                  <c:v>1722</c:v>
                </c:pt>
                <c:pt idx="253">
                  <c:v>1730</c:v>
                </c:pt>
                <c:pt idx="254">
                  <c:v>1739</c:v>
                </c:pt>
                <c:pt idx="255">
                  <c:v>1743</c:v>
                </c:pt>
                <c:pt idx="256">
                  <c:v>1744</c:v>
                </c:pt>
                <c:pt idx="257">
                  <c:v>1745</c:v>
                </c:pt>
                <c:pt idx="258">
                  <c:v>1746</c:v>
                </c:pt>
                <c:pt idx="259">
                  <c:v>1746</c:v>
                </c:pt>
                <c:pt idx="261">
                  <c:v>1751</c:v>
                </c:pt>
                <c:pt idx="265">
                  <c:v>1758</c:v>
                </c:pt>
                <c:pt idx="267">
                  <c:v>1758</c:v>
                </c:pt>
                <c:pt idx="270">
                  <c:v>1767</c:v>
                </c:pt>
                <c:pt idx="273">
                  <c:v>1773</c:v>
                </c:pt>
                <c:pt idx="276">
                  <c:v>1783</c:v>
                </c:pt>
                <c:pt idx="277">
                  <c:v>1783</c:v>
                </c:pt>
                <c:pt idx="280">
                  <c:v>1790</c:v>
                </c:pt>
                <c:pt idx="282">
                  <c:v>1797</c:v>
                </c:pt>
                <c:pt idx="283">
                  <c:v>1801</c:v>
                </c:pt>
                <c:pt idx="285">
                  <c:v>1803</c:v>
                </c:pt>
                <c:pt idx="287">
                  <c:v>1808</c:v>
                </c:pt>
                <c:pt idx="288">
                  <c:v>1808</c:v>
                </c:pt>
                <c:pt idx="290">
                  <c:v>1810</c:v>
                </c:pt>
                <c:pt idx="291">
                  <c:v>1811</c:v>
                </c:pt>
                <c:pt idx="292">
                  <c:v>1813</c:v>
                </c:pt>
                <c:pt idx="293">
                  <c:v>1814</c:v>
                </c:pt>
                <c:pt idx="294">
                  <c:v>1818</c:v>
                </c:pt>
                <c:pt idx="295">
                  <c:v>1818</c:v>
                </c:pt>
                <c:pt idx="296">
                  <c:v>1826</c:v>
                </c:pt>
                <c:pt idx="298">
                  <c:v>1828</c:v>
                </c:pt>
                <c:pt idx="300">
                  <c:v>1838</c:v>
                </c:pt>
                <c:pt idx="301">
                  <c:v>1838</c:v>
                </c:pt>
                <c:pt idx="302">
                  <c:v>1840</c:v>
                </c:pt>
                <c:pt idx="304">
                  <c:v>1853</c:v>
                </c:pt>
                <c:pt idx="306">
                  <c:v>1858</c:v>
                </c:pt>
                <c:pt idx="307">
                  <c:v>1862</c:v>
                </c:pt>
                <c:pt idx="308">
                  <c:v>1862</c:v>
                </c:pt>
                <c:pt idx="309">
                  <c:v>1864</c:v>
                </c:pt>
                <c:pt idx="311">
                  <c:v>1874</c:v>
                </c:pt>
                <c:pt idx="314">
                  <c:v>1885</c:v>
                </c:pt>
                <c:pt idx="315">
                  <c:v>1889</c:v>
                </c:pt>
                <c:pt idx="316">
                  <c:v>1901</c:v>
                </c:pt>
                <c:pt idx="324">
                  <c:v>1924</c:v>
                </c:pt>
                <c:pt idx="326">
                  <c:v>1925</c:v>
                </c:pt>
                <c:pt idx="330">
                  <c:v>1940</c:v>
                </c:pt>
                <c:pt idx="331">
                  <c:v>1941</c:v>
                </c:pt>
                <c:pt idx="337">
                  <c:v>1961</c:v>
                </c:pt>
                <c:pt idx="339">
                  <c:v>1964</c:v>
                </c:pt>
                <c:pt idx="340">
                  <c:v>1972</c:v>
                </c:pt>
                <c:pt idx="342">
                  <c:v>1979</c:v>
                </c:pt>
                <c:pt idx="344">
                  <c:v>1982</c:v>
                </c:pt>
                <c:pt idx="347">
                  <c:v>1988</c:v>
                </c:pt>
                <c:pt idx="349">
                  <c:v>1993</c:v>
                </c:pt>
                <c:pt idx="350">
                  <c:v>1996</c:v>
                </c:pt>
                <c:pt idx="352">
                  <c:v>1997</c:v>
                </c:pt>
                <c:pt idx="359">
                  <c:v>2022</c:v>
                </c:pt>
                <c:pt idx="360">
                  <c:v>2026</c:v>
                </c:pt>
                <c:pt idx="362">
                  <c:v>2030</c:v>
                </c:pt>
                <c:pt idx="363">
                  <c:v>2034</c:v>
                </c:pt>
                <c:pt idx="366">
                  <c:v>2048</c:v>
                </c:pt>
                <c:pt idx="368">
                  <c:v>2050</c:v>
                </c:pt>
                <c:pt idx="370">
                  <c:v>2053</c:v>
                </c:pt>
                <c:pt idx="372">
                  <c:v>2059</c:v>
                </c:pt>
                <c:pt idx="373">
                  <c:v>2060</c:v>
                </c:pt>
                <c:pt idx="374">
                  <c:v>2066</c:v>
                </c:pt>
                <c:pt idx="377">
                  <c:v>2079</c:v>
                </c:pt>
                <c:pt idx="378">
                  <c:v>2080</c:v>
                </c:pt>
                <c:pt idx="380">
                  <c:v>2085</c:v>
                </c:pt>
                <c:pt idx="382">
                  <c:v>2090</c:v>
                </c:pt>
                <c:pt idx="384">
                  <c:v>2098</c:v>
                </c:pt>
                <c:pt idx="385">
                  <c:v>2102</c:v>
                </c:pt>
                <c:pt idx="386">
                  <c:v>2102</c:v>
                </c:pt>
                <c:pt idx="388">
                  <c:v>2105</c:v>
                </c:pt>
                <c:pt idx="389">
                  <c:v>2106</c:v>
                </c:pt>
                <c:pt idx="390">
                  <c:v>2110</c:v>
                </c:pt>
                <c:pt idx="391">
                  <c:v>2110</c:v>
                </c:pt>
                <c:pt idx="392">
                  <c:v>2111</c:v>
                </c:pt>
                <c:pt idx="395">
                  <c:v>2122</c:v>
                </c:pt>
                <c:pt idx="396">
                  <c:v>2123</c:v>
                </c:pt>
                <c:pt idx="397">
                  <c:v>2132</c:v>
                </c:pt>
                <c:pt idx="400">
                  <c:v>2136</c:v>
                </c:pt>
                <c:pt idx="401">
                  <c:v>2145</c:v>
                </c:pt>
                <c:pt idx="402">
                  <c:v>2153</c:v>
                </c:pt>
                <c:pt idx="405">
                  <c:v>2179</c:v>
                </c:pt>
                <c:pt idx="406">
                  <c:v>2178</c:v>
                </c:pt>
                <c:pt idx="407">
                  <c:v>2181</c:v>
                </c:pt>
                <c:pt idx="408">
                  <c:v>2185</c:v>
                </c:pt>
                <c:pt idx="409">
                  <c:v>2191</c:v>
                </c:pt>
                <c:pt idx="411">
                  <c:v>2192</c:v>
                </c:pt>
                <c:pt idx="412">
                  <c:v>2193</c:v>
                </c:pt>
                <c:pt idx="413">
                  <c:v>2194</c:v>
                </c:pt>
                <c:pt idx="415">
                  <c:v>2195</c:v>
                </c:pt>
                <c:pt idx="416">
                  <c:v>2196</c:v>
                </c:pt>
                <c:pt idx="423">
                  <c:v>2214</c:v>
                </c:pt>
                <c:pt idx="425">
                  <c:v>2218</c:v>
                </c:pt>
                <c:pt idx="426">
                  <c:v>2222</c:v>
                </c:pt>
                <c:pt idx="430">
                  <c:v>2231</c:v>
                </c:pt>
                <c:pt idx="433">
                  <c:v>2239</c:v>
                </c:pt>
                <c:pt idx="434">
                  <c:v>2241</c:v>
                </c:pt>
                <c:pt idx="439">
                  <c:v>2259</c:v>
                </c:pt>
                <c:pt idx="440">
                  <c:v>2259</c:v>
                </c:pt>
                <c:pt idx="443">
                  <c:v>2261</c:v>
                </c:pt>
                <c:pt idx="446">
                  <c:v>2275</c:v>
                </c:pt>
                <c:pt idx="449">
                  <c:v>2295</c:v>
                </c:pt>
                <c:pt idx="450">
                  <c:v>2299</c:v>
                </c:pt>
                <c:pt idx="452">
                  <c:v>2302</c:v>
                </c:pt>
                <c:pt idx="453">
                  <c:v>2305</c:v>
                </c:pt>
                <c:pt idx="454">
                  <c:v>2306</c:v>
                </c:pt>
                <c:pt idx="458">
                  <c:v>2321</c:v>
                </c:pt>
                <c:pt idx="460">
                  <c:v>2329</c:v>
                </c:pt>
                <c:pt idx="462">
                  <c:v>2332</c:v>
                </c:pt>
                <c:pt idx="465">
                  <c:v>2342</c:v>
                </c:pt>
                <c:pt idx="466">
                  <c:v>2343</c:v>
                </c:pt>
                <c:pt idx="468">
                  <c:v>2344</c:v>
                </c:pt>
                <c:pt idx="471">
                  <c:v>2360</c:v>
                </c:pt>
                <c:pt idx="476">
                  <c:v>2373</c:v>
                </c:pt>
                <c:pt idx="477">
                  <c:v>2385</c:v>
                </c:pt>
                <c:pt idx="487">
                  <c:v>2422</c:v>
                </c:pt>
                <c:pt idx="492">
                  <c:v>2436</c:v>
                </c:pt>
                <c:pt idx="494">
                  <c:v>2439</c:v>
                </c:pt>
                <c:pt idx="496">
                  <c:v>2447</c:v>
                </c:pt>
                <c:pt idx="498">
                  <c:v>2457</c:v>
                </c:pt>
                <c:pt idx="499">
                  <c:v>2459</c:v>
                </c:pt>
                <c:pt idx="501">
                  <c:v>2461</c:v>
                </c:pt>
                <c:pt idx="507">
                  <c:v>2506</c:v>
                </c:pt>
                <c:pt idx="509">
                  <c:v>2508</c:v>
                </c:pt>
                <c:pt idx="520">
                  <c:v>2563</c:v>
                </c:pt>
                <c:pt idx="523">
                  <c:v>2570</c:v>
                </c:pt>
                <c:pt idx="524">
                  <c:v>2575</c:v>
                </c:pt>
                <c:pt idx="525">
                  <c:v>2581</c:v>
                </c:pt>
                <c:pt idx="526">
                  <c:v>2585</c:v>
                </c:pt>
                <c:pt idx="527">
                  <c:v>2587</c:v>
                </c:pt>
                <c:pt idx="529">
                  <c:v>2595</c:v>
                </c:pt>
                <c:pt idx="531">
                  <c:v>2608</c:v>
                </c:pt>
                <c:pt idx="532">
                  <c:v>2611</c:v>
                </c:pt>
                <c:pt idx="534">
                  <c:v>2617</c:v>
                </c:pt>
                <c:pt idx="540">
                  <c:v>2647</c:v>
                </c:pt>
                <c:pt idx="541">
                  <c:v>2652</c:v>
                </c:pt>
                <c:pt idx="542">
                  <c:v>2653</c:v>
                </c:pt>
                <c:pt idx="546">
                  <c:v>2663</c:v>
                </c:pt>
                <c:pt idx="548">
                  <c:v>2675</c:v>
                </c:pt>
                <c:pt idx="551">
                  <c:v>2712</c:v>
                </c:pt>
                <c:pt idx="552">
                  <c:v>2713</c:v>
                </c:pt>
                <c:pt idx="553">
                  <c:v>2718</c:v>
                </c:pt>
                <c:pt idx="555">
                  <c:v>2744</c:v>
                </c:pt>
                <c:pt idx="559">
                  <c:v>2781</c:v>
                </c:pt>
                <c:pt idx="561">
                  <c:v>2794</c:v>
                </c:pt>
                <c:pt idx="563">
                  <c:v>2833</c:v>
                </c:pt>
                <c:pt idx="564">
                  <c:v>2837</c:v>
                </c:pt>
                <c:pt idx="568">
                  <c:v>2901</c:v>
                </c:pt>
                <c:pt idx="571">
                  <c:v>2941</c:v>
                </c:pt>
                <c:pt idx="574">
                  <c:v>2963</c:v>
                </c:pt>
                <c:pt idx="575">
                  <c:v>2985</c:v>
                </c:pt>
                <c:pt idx="577">
                  <c:v>2998</c:v>
                </c:pt>
                <c:pt idx="580">
                  <c:v>3003</c:v>
                </c:pt>
                <c:pt idx="582">
                  <c:v>3020</c:v>
                </c:pt>
                <c:pt idx="583">
                  <c:v>3021</c:v>
                </c:pt>
                <c:pt idx="584">
                  <c:v>3037</c:v>
                </c:pt>
                <c:pt idx="586">
                  <c:v>3088</c:v>
                </c:pt>
                <c:pt idx="588">
                  <c:v>3106</c:v>
                </c:pt>
                <c:pt idx="593">
                  <c:v>3134</c:v>
                </c:pt>
                <c:pt idx="598">
                  <c:v>3211</c:v>
                </c:pt>
                <c:pt idx="600">
                  <c:v>3218</c:v>
                </c:pt>
                <c:pt idx="601">
                  <c:v>3231</c:v>
                </c:pt>
                <c:pt idx="607">
                  <c:v>3333</c:v>
                </c:pt>
                <c:pt idx="617">
                  <c:v>3418</c:v>
                </c:pt>
                <c:pt idx="624">
                  <c:v>3510</c:v>
                </c:pt>
                <c:pt idx="625">
                  <c:v>3606</c:v>
                </c:pt>
                <c:pt idx="626">
                  <c:v>3667</c:v>
                </c:pt>
                <c:pt idx="627">
                  <c:v>3769</c:v>
                </c:pt>
                <c:pt idx="628">
                  <c:v>3772</c:v>
                </c:pt>
                <c:pt idx="631">
                  <c:v>4027</c:v>
                </c:pt>
                <c:pt idx="633">
                  <c:v>4061</c:v>
                </c:pt>
                <c:pt idx="634">
                  <c:v>4153</c:v>
                </c:pt>
                <c:pt idx="635">
                  <c:v>4165</c:v>
                </c:pt>
                <c:pt idx="637">
                  <c:v>4248</c:v>
                </c:pt>
                <c:pt idx="638">
                  <c:v>4285</c:v>
                </c:pt>
                <c:pt idx="639">
                  <c:v>4301</c:v>
                </c:pt>
                <c:pt idx="640">
                  <c:v>4348</c:v>
                </c:pt>
                <c:pt idx="641">
                  <c:v>4349</c:v>
                </c:pt>
                <c:pt idx="642">
                  <c:v>4399</c:v>
                </c:pt>
                <c:pt idx="643">
                  <c:v>4554</c:v>
                </c:pt>
                <c:pt idx="645">
                  <c:v>4810</c:v>
                </c:pt>
                <c:pt idx="646">
                  <c:v>5100</c:v>
                </c:pt>
                <c:pt idx="647">
                  <c:v>5592</c:v>
                </c:pt>
                <c:pt idx="648">
                  <c:v>5604</c:v>
                </c:pt>
                <c:pt idx="649">
                  <c:v>5979</c:v>
                </c:pt>
              </c:numCache>
            </c:numRef>
          </c:val>
          <c:smooth val="0"/>
          <c:extLst>
            <c:ext xmlns:c16="http://schemas.microsoft.com/office/drawing/2014/chart" uri="{C3380CC4-5D6E-409C-BE32-E72D297353CC}">
              <c16:uniqueId val="{00000001-7EDB-4CB7-A69D-13FFFCF8F655}"/>
            </c:ext>
          </c:extLst>
        </c:ser>
        <c:dLbls>
          <c:showLegendKey val="0"/>
          <c:showVal val="0"/>
          <c:showCatName val="0"/>
          <c:showSerName val="0"/>
          <c:showPercent val="0"/>
          <c:showBubbleSize val="0"/>
        </c:dLbls>
        <c:marker val="1"/>
        <c:smooth val="0"/>
        <c:axId val="119757440"/>
        <c:axId val="119759616"/>
      </c:lineChart>
      <c:catAx>
        <c:axId val="119757440"/>
        <c:scaling>
          <c:orientation val="minMax"/>
        </c:scaling>
        <c:delete val="0"/>
        <c:axPos val="b"/>
        <c:majorGridlines>
          <c:spPr>
            <a:ln w="3175">
              <a:solidFill>
                <a:srgbClr val="000000"/>
              </a:solidFill>
              <a:prstDash val="lgDashDot"/>
            </a:ln>
          </c:spPr>
        </c:majorGridlines>
        <c:numFmt formatCode="General" sourceLinked="1"/>
        <c:majorTickMark val="out"/>
        <c:minorTickMark val="none"/>
        <c:tickLblPos val="low"/>
        <c:spPr>
          <a:ln w="3175">
            <a:solidFill>
              <a:srgbClr val="000000"/>
            </a:solidFill>
            <a:prstDash val="solid"/>
          </a:ln>
        </c:spPr>
        <c:txPr>
          <a:bodyPr rot="-5400000" vert="horz"/>
          <a:lstStyle/>
          <a:p>
            <a:pPr>
              <a:defRPr sz="810" b="0" i="0" u="none" strike="noStrike" baseline="0">
                <a:solidFill>
                  <a:srgbClr val="000000"/>
                </a:solidFill>
                <a:latin typeface="Arial"/>
                <a:ea typeface="Arial"/>
                <a:cs typeface="Arial"/>
              </a:defRPr>
            </a:pPr>
            <a:endParaRPr lang="de-DE"/>
          </a:p>
        </c:txPr>
        <c:crossAx val="119759616"/>
        <c:crosses val="autoZero"/>
        <c:auto val="1"/>
        <c:lblAlgn val="ctr"/>
        <c:lblOffset val="100"/>
        <c:tickLblSkip val="5"/>
        <c:tickMarkSkip val="1"/>
        <c:noMultiLvlLbl val="0"/>
      </c:catAx>
      <c:valAx>
        <c:axId val="119759616"/>
        <c:scaling>
          <c:orientation val="minMax"/>
        </c:scaling>
        <c:delete val="0"/>
        <c:axPos val="l"/>
        <c:majorGridlines>
          <c:spPr>
            <a:ln w="3175">
              <a:solidFill>
                <a:srgbClr val="000000"/>
              </a:solidFill>
              <a:prstDash val="lgDashDot"/>
            </a:ln>
          </c:spPr>
        </c:majorGridlines>
        <c:numFmt formatCode="General" sourceLinked="0"/>
        <c:majorTickMark val="out"/>
        <c:minorTickMark val="none"/>
        <c:tickLblPos val="low"/>
        <c:spPr>
          <a:ln w="3175">
            <a:solidFill>
              <a:srgbClr val="000000"/>
            </a:solidFill>
            <a:prstDash val="solid"/>
          </a:ln>
        </c:spPr>
        <c:txPr>
          <a:bodyPr rot="0" vert="horz"/>
          <a:lstStyle/>
          <a:p>
            <a:pPr>
              <a:defRPr sz="810" b="0" i="0" u="none" strike="noStrike" baseline="0">
                <a:solidFill>
                  <a:srgbClr val="000000"/>
                </a:solidFill>
                <a:latin typeface="Arial"/>
                <a:ea typeface="Arial"/>
                <a:cs typeface="Arial"/>
              </a:defRPr>
            </a:pPr>
            <a:endParaRPr lang="de-DE"/>
          </a:p>
        </c:txPr>
        <c:crossAx val="119757440"/>
        <c:crosses val="autoZero"/>
        <c:crossBetween val="midCat"/>
      </c:valAx>
      <c:spPr>
        <a:solidFill>
          <a:srgbClr val="C0C0C0"/>
        </a:solidFill>
        <a:ln w="12700">
          <a:solidFill>
            <a:srgbClr val="808080"/>
          </a:solidFill>
          <a:prstDash val="solid"/>
        </a:ln>
      </c:spPr>
    </c:plotArea>
    <c:plotVisOnly val="0"/>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MS Sans Serif"/>
          <a:ea typeface="MS Sans Serif"/>
          <a:cs typeface="MS Sans Serif"/>
        </a:defRPr>
      </a:pPr>
      <a:endParaRPr lang="de-DE"/>
    </a:p>
  </c:txPr>
  <c:printSettings>
    <c:headerFooter alignWithMargins="0"/>
    <c:pageMargins b="0.98425196899999956" l="0.78740157499999996" r="0.78740157499999996" t="0.98425196899999956" header="0.49212598450000528" footer="0.49212598450000528"/>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291724946824885E-2"/>
          <c:y val="3.8067349926793642E-2"/>
          <c:w val="0.91770926687548848"/>
          <c:h val="0.90043923865301334"/>
        </c:manualLayout>
      </c:layout>
      <c:lineChart>
        <c:grouping val="standard"/>
        <c:varyColors val="0"/>
        <c:ser>
          <c:idx val="0"/>
          <c:order val="0"/>
          <c:spPr>
            <a:ln w="12700">
              <a:solidFill>
                <a:srgbClr val="000080"/>
              </a:solidFill>
              <a:prstDash val="solid"/>
            </a:ln>
          </c:spPr>
          <c:marker>
            <c:symbol val="diamond"/>
            <c:size val="6"/>
            <c:spPr>
              <a:solidFill>
                <a:srgbClr val="000080"/>
              </a:solidFill>
              <a:ln>
                <a:solidFill>
                  <a:srgbClr val="000000"/>
                </a:solidFill>
                <a:prstDash val="solid"/>
              </a:ln>
            </c:spPr>
          </c:marker>
          <c:val>
            <c:numRef>
              <c:f>Hütten!$D$2:$D$297</c:f>
              <c:numCache>
                <c:formatCode>General</c:formatCode>
                <c:ptCount val="296"/>
                <c:pt idx="0">
                  <c:v>800</c:v>
                </c:pt>
                <c:pt idx="1">
                  <c:v>831</c:v>
                </c:pt>
                <c:pt idx="2">
                  <c:v>930</c:v>
                </c:pt>
                <c:pt idx="3">
                  <c:v>938</c:v>
                </c:pt>
                <c:pt idx="4">
                  <c:v>950</c:v>
                </c:pt>
                <c:pt idx="5">
                  <c:v>960</c:v>
                </c:pt>
                <c:pt idx="6">
                  <c:v>1023</c:v>
                </c:pt>
                <c:pt idx="7">
                  <c:v>1024</c:v>
                </c:pt>
                <c:pt idx="8">
                  <c:v>1040</c:v>
                </c:pt>
                <c:pt idx="9">
                  <c:v>1087</c:v>
                </c:pt>
                <c:pt idx="10">
                  <c:v>1100</c:v>
                </c:pt>
                <c:pt idx="11">
                  <c:v>1101</c:v>
                </c:pt>
                <c:pt idx="12">
                  <c:v>1135</c:v>
                </c:pt>
                <c:pt idx="13">
                  <c:v>1140</c:v>
                </c:pt>
                <c:pt idx="14">
                  <c:v>1150</c:v>
                </c:pt>
                <c:pt idx="15">
                  <c:v>1160</c:v>
                </c:pt>
                <c:pt idx="16">
                  <c:v>1160</c:v>
                </c:pt>
                <c:pt idx="17">
                  <c:v>1161</c:v>
                </c:pt>
                <c:pt idx="18">
                  <c:v>1165</c:v>
                </c:pt>
                <c:pt idx="19">
                  <c:v>1200</c:v>
                </c:pt>
                <c:pt idx="20">
                  <c:v>1200</c:v>
                </c:pt>
                <c:pt idx="21">
                  <c:v>1212</c:v>
                </c:pt>
                <c:pt idx="22">
                  <c:v>1212</c:v>
                </c:pt>
                <c:pt idx="23">
                  <c:v>1220</c:v>
                </c:pt>
                <c:pt idx="24">
                  <c:v>1250</c:v>
                </c:pt>
                <c:pt idx="25">
                  <c:v>1263</c:v>
                </c:pt>
                <c:pt idx="26">
                  <c:v>1264</c:v>
                </c:pt>
                <c:pt idx="27">
                  <c:v>1265</c:v>
                </c:pt>
                <c:pt idx="28">
                  <c:v>1267</c:v>
                </c:pt>
                <c:pt idx="29">
                  <c:v>1270</c:v>
                </c:pt>
                <c:pt idx="30">
                  <c:v>1276</c:v>
                </c:pt>
                <c:pt idx="31">
                  <c:v>1278</c:v>
                </c:pt>
                <c:pt idx="32">
                  <c:v>1279</c:v>
                </c:pt>
                <c:pt idx="33">
                  <c:v>1280</c:v>
                </c:pt>
                <c:pt idx="34">
                  <c:v>1289</c:v>
                </c:pt>
                <c:pt idx="35">
                  <c:v>1293</c:v>
                </c:pt>
                <c:pt idx="36">
                  <c:v>1299</c:v>
                </c:pt>
                <c:pt idx="37">
                  <c:v>1318</c:v>
                </c:pt>
                <c:pt idx="38">
                  <c:v>1318</c:v>
                </c:pt>
                <c:pt idx="39">
                  <c:v>1327</c:v>
                </c:pt>
                <c:pt idx="40">
                  <c:v>1330</c:v>
                </c:pt>
                <c:pt idx="41">
                  <c:v>1330</c:v>
                </c:pt>
                <c:pt idx="42">
                  <c:v>1338</c:v>
                </c:pt>
                <c:pt idx="43">
                  <c:v>1340</c:v>
                </c:pt>
                <c:pt idx="44">
                  <c:v>1340</c:v>
                </c:pt>
                <c:pt idx="45">
                  <c:v>1348</c:v>
                </c:pt>
                <c:pt idx="46">
                  <c:v>1360</c:v>
                </c:pt>
                <c:pt idx="47">
                  <c:v>1362</c:v>
                </c:pt>
                <c:pt idx="48">
                  <c:v>1370</c:v>
                </c:pt>
                <c:pt idx="49">
                  <c:v>1378</c:v>
                </c:pt>
                <c:pt idx="50">
                  <c:v>1382</c:v>
                </c:pt>
                <c:pt idx="51">
                  <c:v>1387</c:v>
                </c:pt>
                <c:pt idx="52">
                  <c:v>1390</c:v>
                </c:pt>
                <c:pt idx="53">
                  <c:v>1391</c:v>
                </c:pt>
                <c:pt idx="54">
                  <c:v>1400</c:v>
                </c:pt>
                <c:pt idx="55">
                  <c:v>1402</c:v>
                </c:pt>
                <c:pt idx="56">
                  <c:v>1403</c:v>
                </c:pt>
                <c:pt idx="57">
                  <c:v>1408</c:v>
                </c:pt>
                <c:pt idx="58">
                  <c:v>1411</c:v>
                </c:pt>
                <c:pt idx="59">
                  <c:v>1420</c:v>
                </c:pt>
                <c:pt idx="60">
                  <c:v>1425</c:v>
                </c:pt>
                <c:pt idx="62">
                  <c:v>1428</c:v>
                </c:pt>
                <c:pt idx="63">
                  <c:v>1432</c:v>
                </c:pt>
                <c:pt idx="64">
                  <c:v>1445</c:v>
                </c:pt>
                <c:pt idx="65">
                  <c:v>1445</c:v>
                </c:pt>
                <c:pt idx="66">
                  <c:v>1465</c:v>
                </c:pt>
                <c:pt idx="67">
                  <c:v>1473</c:v>
                </c:pt>
                <c:pt idx="68">
                  <c:v>1480</c:v>
                </c:pt>
                <c:pt idx="69">
                  <c:v>1487</c:v>
                </c:pt>
                <c:pt idx="70">
                  <c:v>1500</c:v>
                </c:pt>
                <c:pt idx="71">
                  <c:v>1502</c:v>
                </c:pt>
                <c:pt idx="72">
                  <c:v>1503</c:v>
                </c:pt>
                <c:pt idx="73">
                  <c:v>1513</c:v>
                </c:pt>
                <c:pt idx="74">
                  <c:v>1514</c:v>
                </c:pt>
                <c:pt idx="75">
                  <c:v>1518</c:v>
                </c:pt>
                <c:pt idx="76">
                  <c:v>1520</c:v>
                </c:pt>
                <c:pt idx="77">
                  <c:v>1525</c:v>
                </c:pt>
                <c:pt idx="78">
                  <c:v>1526</c:v>
                </c:pt>
                <c:pt idx="79">
                  <c:v>1534</c:v>
                </c:pt>
                <c:pt idx="80">
                  <c:v>1540</c:v>
                </c:pt>
                <c:pt idx="81">
                  <c:v>1540</c:v>
                </c:pt>
                <c:pt idx="82">
                  <c:v>1544</c:v>
                </c:pt>
                <c:pt idx="83">
                  <c:v>1544</c:v>
                </c:pt>
                <c:pt idx="84">
                  <c:v>1551</c:v>
                </c:pt>
                <c:pt idx="85">
                  <c:v>1556</c:v>
                </c:pt>
                <c:pt idx="86">
                  <c:v>1560</c:v>
                </c:pt>
                <c:pt idx="87">
                  <c:v>1560</c:v>
                </c:pt>
                <c:pt idx="88">
                  <c:v>1560</c:v>
                </c:pt>
                <c:pt idx="89">
                  <c:v>1563</c:v>
                </c:pt>
                <c:pt idx="90">
                  <c:v>1564</c:v>
                </c:pt>
                <c:pt idx="91">
                  <c:v>1565</c:v>
                </c:pt>
                <c:pt idx="92">
                  <c:v>1565</c:v>
                </c:pt>
                <c:pt idx="93">
                  <c:v>1566</c:v>
                </c:pt>
                <c:pt idx="94">
                  <c:v>1572</c:v>
                </c:pt>
                <c:pt idx="95">
                  <c:v>1575</c:v>
                </c:pt>
                <c:pt idx="96">
                  <c:v>1580</c:v>
                </c:pt>
                <c:pt idx="97">
                  <c:v>1580</c:v>
                </c:pt>
                <c:pt idx="98">
                  <c:v>1582</c:v>
                </c:pt>
                <c:pt idx="99">
                  <c:v>1585</c:v>
                </c:pt>
                <c:pt idx="100">
                  <c:v>1598</c:v>
                </c:pt>
                <c:pt idx="101">
                  <c:v>1600</c:v>
                </c:pt>
                <c:pt idx="102">
                  <c:v>1602</c:v>
                </c:pt>
                <c:pt idx="103">
                  <c:v>1613</c:v>
                </c:pt>
                <c:pt idx="104">
                  <c:v>1616</c:v>
                </c:pt>
                <c:pt idx="105">
                  <c:v>1619</c:v>
                </c:pt>
                <c:pt idx="106">
                  <c:v>1623</c:v>
                </c:pt>
                <c:pt idx="107">
                  <c:v>1623</c:v>
                </c:pt>
                <c:pt idx="108">
                  <c:v>1630</c:v>
                </c:pt>
                <c:pt idx="109">
                  <c:v>1631</c:v>
                </c:pt>
                <c:pt idx="110">
                  <c:v>1631</c:v>
                </c:pt>
                <c:pt idx="111">
                  <c:v>1633</c:v>
                </c:pt>
                <c:pt idx="112">
                  <c:v>1640</c:v>
                </c:pt>
                <c:pt idx="113">
                  <c:v>1640</c:v>
                </c:pt>
                <c:pt idx="114">
                  <c:v>1650</c:v>
                </c:pt>
                <c:pt idx="115">
                  <c:v>1651</c:v>
                </c:pt>
                <c:pt idx="116">
                  <c:v>1661</c:v>
                </c:pt>
                <c:pt idx="117">
                  <c:v>1667</c:v>
                </c:pt>
                <c:pt idx="118">
                  <c:v>1669</c:v>
                </c:pt>
                <c:pt idx="119">
                  <c:v>1670</c:v>
                </c:pt>
                <c:pt idx="120">
                  <c:v>1670</c:v>
                </c:pt>
                <c:pt idx="121">
                  <c:v>1684</c:v>
                </c:pt>
                <c:pt idx="122">
                  <c:v>1685</c:v>
                </c:pt>
                <c:pt idx="123">
                  <c:v>1692</c:v>
                </c:pt>
                <c:pt idx="124">
                  <c:v>1693</c:v>
                </c:pt>
                <c:pt idx="125">
                  <c:v>1705</c:v>
                </c:pt>
                <c:pt idx="126">
                  <c:v>1706</c:v>
                </c:pt>
                <c:pt idx="127">
                  <c:v>1710</c:v>
                </c:pt>
                <c:pt idx="128">
                  <c:v>1720</c:v>
                </c:pt>
                <c:pt idx="129">
                  <c:v>1731</c:v>
                </c:pt>
                <c:pt idx="130">
                  <c:v>1739</c:v>
                </c:pt>
                <c:pt idx="131">
                  <c:v>1740</c:v>
                </c:pt>
                <c:pt idx="132">
                  <c:v>1740</c:v>
                </c:pt>
                <c:pt idx="133">
                  <c:v>1742</c:v>
                </c:pt>
                <c:pt idx="134">
                  <c:v>1745</c:v>
                </c:pt>
                <c:pt idx="135">
                  <c:v>1750</c:v>
                </c:pt>
                <c:pt idx="136">
                  <c:v>1750</c:v>
                </c:pt>
                <c:pt idx="137">
                  <c:v>1752</c:v>
                </c:pt>
                <c:pt idx="138">
                  <c:v>1756</c:v>
                </c:pt>
                <c:pt idx="139">
                  <c:v>1757</c:v>
                </c:pt>
                <c:pt idx="140">
                  <c:v>1759</c:v>
                </c:pt>
                <c:pt idx="141">
                  <c:v>1765</c:v>
                </c:pt>
                <c:pt idx="142">
                  <c:v>1765</c:v>
                </c:pt>
                <c:pt idx="143">
                  <c:v>1768</c:v>
                </c:pt>
                <c:pt idx="144">
                  <c:v>1782</c:v>
                </c:pt>
                <c:pt idx="145">
                  <c:v>1788</c:v>
                </c:pt>
                <c:pt idx="146">
                  <c:v>1792</c:v>
                </c:pt>
                <c:pt idx="147">
                  <c:v>1805</c:v>
                </c:pt>
                <c:pt idx="148">
                  <c:v>1825</c:v>
                </c:pt>
                <c:pt idx="149">
                  <c:v>1834</c:v>
                </c:pt>
                <c:pt idx="150">
                  <c:v>1834</c:v>
                </c:pt>
                <c:pt idx="151">
                  <c:v>1843</c:v>
                </c:pt>
                <c:pt idx="152">
                  <c:v>1850</c:v>
                </c:pt>
                <c:pt idx="153">
                  <c:v>1854</c:v>
                </c:pt>
                <c:pt idx="154">
                  <c:v>1860</c:v>
                </c:pt>
                <c:pt idx="155">
                  <c:v>1874</c:v>
                </c:pt>
                <c:pt idx="156">
                  <c:v>1875</c:v>
                </c:pt>
                <c:pt idx="157">
                  <c:v>1884</c:v>
                </c:pt>
                <c:pt idx="158">
                  <c:v>1894</c:v>
                </c:pt>
                <c:pt idx="159">
                  <c:v>1910</c:v>
                </c:pt>
                <c:pt idx="160">
                  <c:v>1911</c:v>
                </c:pt>
                <c:pt idx="161">
                  <c:v>1920</c:v>
                </c:pt>
                <c:pt idx="162">
                  <c:v>1920</c:v>
                </c:pt>
                <c:pt idx="163">
                  <c:v>1920</c:v>
                </c:pt>
                <c:pt idx="164">
                  <c:v>1921</c:v>
                </c:pt>
                <c:pt idx="165">
                  <c:v>1930</c:v>
                </c:pt>
                <c:pt idx="166">
                  <c:v>1930</c:v>
                </c:pt>
                <c:pt idx="167">
                  <c:v>1934</c:v>
                </c:pt>
                <c:pt idx="168">
                  <c:v>1950</c:v>
                </c:pt>
                <c:pt idx="169">
                  <c:v>1953</c:v>
                </c:pt>
                <c:pt idx="170">
                  <c:v>1956</c:v>
                </c:pt>
                <c:pt idx="171">
                  <c:v>1957</c:v>
                </c:pt>
                <c:pt idx="172">
                  <c:v>1966</c:v>
                </c:pt>
                <c:pt idx="173">
                  <c:v>1969</c:v>
                </c:pt>
                <c:pt idx="174">
                  <c:v>1969</c:v>
                </c:pt>
                <c:pt idx="175">
                  <c:v>1985</c:v>
                </c:pt>
                <c:pt idx="176">
                  <c:v>2006</c:v>
                </c:pt>
                <c:pt idx="177">
                  <c:v>2008</c:v>
                </c:pt>
                <c:pt idx="178">
                  <c:v>2009</c:v>
                </c:pt>
                <c:pt idx="179">
                  <c:v>2012</c:v>
                </c:pt>
                <c:pt idx="180">
                  <c:v>2019</c:v>
                </c:pt>
                <c:pt idx="181">
                  <c:v>2020</c:v>
                </c:pt>
                <c:pt idx="182">
                  <c:v>2020</c:v>
                </c:pt>
                <c:pt idx="183">
                  <c:v>2033</c:v>
                </c:pt>
                <c:pt idx="184">
                  <c:v>2040</c:v>
                </c:pt>
                <c:pt idx="185">
                  <c:v>2045</c:v>
                </c:pt>
                <c:pt idx="186">
                  <c:v>2052</c:v>
                </c:pt>
                <c:pt idx="187">
                  <c:v>2058</c:v>
                </c:pt>
                <c:pt idx="188">
                  <c:v>2060</c:v>
                </c:pt>
                <c:pt idx="189">
                  <c:v>2060</c:v>
                </c:pt>
                <c:pt idx="190">
                  <c:v>2061</c:v>
                </c:pt>
                <c:pt idx="191">
                  <c:v>2070</c:v>
                </c:pt>
                <c:pt idx="192">
                  <c:v>2077</c:v>
                </c:pt>
                <c:pt idx="193">
                  <c:v>2080</c:v>
                </c:pt>
                <c:pt idx="194">
                  <c:v>2108</c:v>
                </c:pt>
                <c:pt idx="195">
                  <c:v>2130</c:v>
                </c:pt>
                <c:pt idx="196">
                  <c:v>2132</c:v>
                </c:pt>
                <c:pt idx="197">
                  <c:v>2135</c:v>
                </c:pt>
                <c:pt idx="198">
                  <c:v>2136</c:v>
                </c:pt>
                <c:pt idx="199">
                  <c:v>2146</c:v>
                </c:pt>
                <c:pt idx="200">
                  <c:v>2147</c:v>
                </c:pt>
                <c:pt idx="201">
                  <c:v>2175</c:v>
                </c:pt>
                <c:pt idx="202">
                  <c:v>2176</c:v>
                </c:pt>
                <c:pt idx="203">
                  <c:v>2176</c:v>
                </c:pt>
                <c:pt idx="204">
                  <c:v>2191</c:v>
                </c:pt>
                <c:pt idx="205">
                  <c:v>2203</c:v>
                </c:pt>
                <c:pt idx="206">
                  <c:v>2203</c:v>
                </c:pt>
                <c:pt idx="207">
                  <c:v>2213</c:v>
                </c:pt>
                <c:pt idx="208">
                  <c:v>2226</c:v>
                </c:pt>
                <c:pt idx="209">
                  <c:v>2235</c:v>
                </c:pt>
                <c:pt idx="210">
                  <c:v>2237</c:v>
                </c:pt>
                <c:pt idx="211">
                  <c:v>2237</c:v>
                </c:pt>
                <c:pt idx="212">
                  <c:v>2238</c:v>
                </c:pt>
                <c:pt idx="213">
                  <c:v>2244</c:v>
                </c:pt>
                <c:pt idx="214">
                  <c:v>2250</c:v>
                </c:pt>
                <c:pt idx="215">
                  <c:v>2255</c:v>
                </c:pt>
                <c:pt idx="216">
                  <c:v>2265</c:v>
                </c:pt>
                <c:pt idx="217">
                  <c:v>2265</c:v>
                </c:pt>
                <c:pt idx="218">
                  <c:v>2269</c:v>
                </c:pt>
                <c:pt idx="219">
                  <c:v>2273</c:v>
                </c:pt>
                <c:pt idx="220">
                  <c:v>2277</c:v>
                </c:pt>
                <c:pt idx="221">
                  <c:v>2280</c:v>
                </c:pt>
                <c:pt idx="222">
                  <c:v>2286</c:v>
                </c:pt>
                <c:pt idx="223">
                  <c:v>2293</c:v>
                </c:pt>
                <c:pt idx="224">
                  <c:v>2295</c:v>
                </c:pt>
                <c:pt idx="225">
                  <c:v>2300</c:v>
                </c:pt>
                <c:pt idx="226">
                  <c:v>2305</c:v>
                </c:pt>
                <c:pt idx="227">
                  <c:v>2308</c:v>
                </c:pt>
                <c:pt idx="228">
                  <c:v>2308</c:v>
                </c:pt>
                <c:pt idx="229">
                  <c:v>2315</c:v>
                </c:pt>
                <c:pt idx="230">
                  <c:v>2320</c:v>
                </c:pt>
                <c:pt idx="231">
                  <c:v>2323</c:v>
                </c:pt>
                <c:pt idx="232">
                  <c:v>2324</c:v>
                </c:pt>
                <c:pt idx="233">
                  <c:v>2336</c:v>
                </c:pt>
                <c:pt idx="234">
                  <c:v>2344</c:v>
                </c:pt>
                <c:pt idx="235">
                  <c:v>2355</c:v>
                </c:pt>
                <c:pt idx="236">
                  <c:v>2359</c:v>
                </c:pt>
                <c:pt idx="237">
                  <c:v>2361</c:v>
                </c:pt>
                <c:pt idx="238">
                  <c:v>2363</c:v>
                </c:pt>
                <c:pt idx="239">
                  <c:v>2366</c:v>
                </c:pt>
                <c:pt idx="240">
                  <c:v>2367</c:v>
                </c:pt>
                <c:pt idx="241">
                  <c:v>2369</c:v>
                </c:pt>
                <c:pt idx="242">
                  <c:v>2383</c:v>
                </c:pt>
                <c:pt idx="243">
                  <c:v>2389</c:v>
                </c:pt>
                <c:pt idx="244">
                  <c:v>2413</c:v>
                </c:pt>
                <c:pt idx="245">
                  <c:v>2420</c:v>
                </c:pt>
                <c:pt idx="246">
                  <c:v>2438</c:v>
                </c:pt>
                <c:pt idx="247">
                  <c:v>2440</c:v>
                </c:pt>
                <c:pt idx="248">
                  <c:v>2441</c:v>
                </c:pt>
                <c:pt idx="249">
                  <c:v>2450</c:v>
                </c:pt>
                <c:pt idx="250">
                  <c:v>2457</c:v>
                </c:pt>
                <c:pt idx="251">
                  <c:v>2471</c:v>
                </c:pt>
                <c:pt idx="252">
                  <c:v>2478</c:v>
                </c:pt>
                <c:pt idx="253">
                  <c:v>2501</c:v>
                </c:pt>
                <c:pt idx="254">
                  <c:v>2511</c:v>
                </c:pt>
                <c:pt idx="255">
                  <c:v>2528</c:v>
                </c:pt>
                <c:pt idx="256">
                  <c:v>2545</c:v>
                </c:pt>
                <c:pt idx="257">
                  <c:v>2558</c:v>
                </c:pt>
                <c:pt idx="258">
                  <c:v>2575</c:v>
                </c:pt>
                <c:pt idx="259">
                  <c:v>2581</c:v>
                </c:pt>
                <c:pt idx="260">
                  <c:v>2586</c:v>
                </c:pt>
                <c:pt idx="261">
                  <c:v>2610</c:v>
                </c:pt>
                <c:pt idx="262">
                  <c:v>2625</c:v>
                </c:pt>
                <c:pt idx="263">
                  <c:v>2653</c:v>
                </c:pt>
                <c:pt idx="264">
                  <c:v>2708</c:v>
                </c:pt>
                <c:pt idx="265">
                  <c:v>2710</c:v>
                </c:pt>
                <c:pt idx="266">
                  <c:v>2710</c:v>
                </c:pt>
                <c:pt idx="267">
                  <c:v>2713</c:v>
                </c:pt>
                <c:pt idx="268">
                  <c:v>2718</c:v>
                </c:pt>
                <c:pt idx="269">
                  <c:v>2735</c:v>
                </c:pt>
                <c:pt idx="270">
                  <c:v>2738</c:v>
                </c:pt>
                <c:pt idx="271">
                  <c:v>2740</c:v>
                </c:pt>
                <c:pt idx="272">
                  <c:v>2750</c:v>
                </c:pt>
                <c:pt idx="273">
                  <c:v>2766</c:v>
                </c:pt>
                <c:pt idx="274">
                  <c:v>2796</c:v>
                </c:pt>
                <c:pt idx="275">
                  <c:v>2840</c:v>
                </c:pt>
                <c:pt idx="276">
                  <c:v>2845</c:v>
                </c:pt>
                <c:pt idx="277">
                  <c:v>2883</c:v>
                </c:pt>
                <c:pt idx="278">
                  <c:v>2890</c:v>
                </c:pt>
                <c:pt idx="279">
                  <c:v>2923</c:v>
                </c:pt>
                <c:pt idx="280">
                  <c:v>2941</c:v>
                </c:pt>
                <c:pt idx="281">
                  <c:v>2960</c:v>
                </c:pt>
                <c:pt idx="282">
                  <c:v>2973</c:v>
                </c:pt>
                <c:pt idx="283">
                  <c:v>3006</c:v>
                </c:pt>
                <c:pt idx="284">
                  <c:v>3019</c:v>
                </c:pt>
                <c:pt idx="285">
                  <c:v>3106</c:v>
                </c:pt>
                <c:pt idx="286">
                  <c:v>3173</c:v>
                </c:pt>
                <c:pt idx="287">
                  <c:v>3195</c:v>
                </c:pt>
                <c:pt idx="288">
                  <c:v>3207</c:v>
                </c:pt>
                <c:pt idx="289">
                  <c:v>3254</c:v>
                </c:pt>
                <c:pt idx="290">
                  <c:v>3256</c:v>
                </c:pt>
                <c:pt idx="291">
                  <c:v>3342</c:v>
                </c:pt>
                <c:pt idx="292">
                  <c:v>3597</c:v>
                </c:pt>
                <c:pt idx="293">
                  <c:v>3613</c:v>
                </c:pt>
                <c:pt idx="294">
                  <c:v>3647</c:v>
                </c:pt>
                <c:pt idx="295">
                  <c:v>4554</c:v>
                </c:pt>
              </c:numCache>
            </c:numRef>
          </c:val>
          <c:smooth val="0"/>
          <c:extLst>
            <c:ext xmlns:c16="http://schemas.microsoft.com/office/drawing/2014/chart" uri="{C3380CC4-5D6E-409C-BE32-E72D297353CC}">
              <c16:uniqueId val="{00000000-7072-4639-ADC8-EBCC7DC88A03}"/>
            </c:ext>
          </c:extLst>
        </c:ser>
        <c:dLbls>
          <c:showLegendKey val="0"/>
          <c:showVal val="0"/>
          <c:showCatName val="0"/>
          <c:showSerName val="0"/>
          <c:showPercent val="0"/>
          <c:showBubbleSize val="0"/>
        </c:dLbls>
        <c:marker val="1"/>
        <c:smooth val="0"/>
        <c:axId val="119070720"/>
        <c:axId val="119072256"/>
      </c:lineChart>
      <c:catAx>
        <c:axId val="119070720"/>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820" b="0" i="0" u="none" strike="noStrike" baseline="0">
                <a:solidFill>
                  <a:srgbClr val="000000"/>
                </a:solidFill>
                <a:latin typeface="Arial"/>
                <a:ea typeface="Arial"/>
                <a:cs typeface="Arial"/>
              </a:defRPr>
            </a:pPr>
            <a:endParaRPr lang="de-DE"/>
          </a:p>
        </c:txPr>
        <c:crossAx val="119072256"/>
        <c:crossesAt val="0"/>
        <c:auto val="1"/>
        <c:lblAlgn val="ctr"/>
        <c:lblOffset val="100"/>
        <c:tickLblSkip val="6"/>
        <c:tickMarkSkip val="1"/>
        <c:noMultiLvlLbl val="0"/>
      </c:catAx>
      <c:valAx>
        <c:axId val="119072256"/>
        <c:scaling>
          <c:orientation val="minMax"/>
        </c:scaling>
        <c:delete val="0"/>
        <c:axPos val="l"/>
        <c:majorGridlines>
          <c:spPr>
            <a:ln w="12700">
              <a:solidFill>
                <a:srgbClr val="000000"/>
              </a:solidFill>
              <a:prstDash val="solid"/>
            </a:ln>
          </c:spPr>
        </c:majorGridlines>
        <c:minorGridlines>
          <c:spPr>
            <a:ln w="12700">
              <a:solidFill>
                <a:srgbClr val="000000"/>
              </a:solidFill>
              <a:prstDash val="solid"/>
            </a:ln>
          </c:spPr>
        </c:minorGridlines>
        <c:numFmt formatCode="General"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9070720"/>
        <c:crosses val="autoZero"/>
        <c:crossBetween val="midCat"/>
      </c:valAx>
      <c:spPr>
        <a:solidFill>
          <a:srgbClr val="C0C0C0"/>
        </a:solidFill>
        <a:ln w="12700">
          <a:solidFill>
            <a:srgbClr val="808080"/>
          </a:solidFill>
          <a:prstDash val="solid"/>
        </a:ln>
      </c:spPr>
    </c:plotArea>
    <c:plotVisOnly val="0"/>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MS Sans Serif"/>
          <a:ea typeface="MS Sans Serif"/>
          <a:cs typeface="MS Sans Serif"/>
        </a:defRPr>
      </a:pPr>
      <a:endParaRPr lang="de-DE"/>
    </a:p>
  </c:txPr>
  <c:printSettings>
    <c:headerFooter alignWithMargins="0"/>
    <c:pageMargins b="0.98425196899999956" l="0.78740157499999996" r="0.78740157499999996" t="0.98425196899999956" header="0.49212598450000528" footer="0.49212598450000528"/>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8000"/>
                </a:solidFill>
                <a:latin typeface="Arial"/>
                <a:ea typeface="Arial"/>
                <a:cs typeface="Arial"/>
              </a:defRPr>
            </a:pPr>
            <a:r>
              <a:rPr lang="de-DE"/>
              <a:t>Tage pro Datum</a:t>
            </a:r>
          </a:p>
        </c:rich>
      </c:tx>
      <c:layout>
        <c:manualLayout>
          <c:xMode val="edge"/>
          <c:yMode val="edge"/>
          <c:x val="0.62159917510312335"/>
          <c:y val="3.0637254901960811E-2"/>
        </c:manualLayout>
      </c:layout>
      <c:overlay val="0"/>
      <c:spPr>
        <a:noFill/>
        <a:ln w="25400">
          <a:noFill/>
        </a:ln>
      </c:spPr>
    </c:title>
    <c:autoTitleDeleted val="0"/>
    <c:plotArea>
      <c:layout>
        <c:manualLayout>
          <c:layoutTarget val="inner"/>
          <c:xMode val="edge"/>
          <c:yMode val="edge"/>
          <c:x val="2.6360566107772397E-2"/>
          <c:y val="0.11519621629449139"/>
          <c:w val="0.96173549251261325"/>
          <c:h val="0.83455982230372439"/>
        </c:manualLayout>
      </c:layout>
      <c:barChart>
        <c:barDir val="col"/>
        <c:grouping val="clustered"/>
        <c:varyColors val="0"/>
        <c:ser>
          <c:idx val="0"/>
          <c:order val="0"/>
          <c:spPr>
            <a:solidFill>
              <a:srgbClr val="8080FF"/>
            </a:solidFill>
            <a:ln w="12700">
              <a:solidFill>
                <a:srgbClr val="000000"/>
              </a:solidFill>
              <a:prstDash val="solid"/>
            </a:ln>
          </c:spPr>
          <c:invertIfNegative val="0"/>
          <c:val>
            <c:numRef>
              <c:f>Bergtage!$AL$2:$AL$367</c:f>
              <c:numCache>
                <c:formatCode>0</c:formatCode>
                <c:ptCount val="366"/>
                <c:pt idx="0">
                  <c:v>7</c:v>
                </c:pt>
                <c:pt idx="1">
                  <c:v>1</c:v>
                </c:pt>
                <c:pt idx="2">
                  <c:v>4</c:v>
                </c:pt>
                <c:pt idx="3">
                  <c:v>1</c:v>
                </c:pt>
                <c:pt idx="4">
                  <c:v>2</c:v>
                </c:pt>
                <c:pt idx="5">
                  <c:v>7</c:v>
                </c:pt>
                <c:pt idx="6">
                  <c:v>3</c:v>
                </c:pt>
                <c:pt idx="7">
                  <c:v>1</c:v>
                </c:pt>
                <c:pt idx="8">
                  <c:v>1</c:v>
                </c:pt>
                <c:pt idx="9">
                  <c:v>0</c:v>
                </c:pt>
                <c:pt idx="10">
                  <c:v>1</c:v>
                </c:pt>
                <c:pt idx="11">
                  <c:v>4</c:v>
                </c:pt>
                <c:pt idx="12">
                  <c:v>2</c:v>
                </c:pt>
                <c:pt idx="13">
                  <c:v>1</c:v>
                </c:pt>
                <c:pt idx="14">
                  <c:v>0</c:v>
                </c:pt>
                <c:pt idx="15">
                  <c:v>2</c:v>
                </c:pt>
                <c:pt idx="16">
                  <c:v>2</c:v>
                </c:pt>
                <c:pt idx="17">
                  <c:v>3</c:v>
                </c:pt>
                <c:pt idx="18">
                  <c:v>1</c:v>
                </c:pt>
                <c:pt idx="19">
                  <c:v>0</c:v>
                </c:pt>
                <c:pt idx="20">
                  <c:v>1</c:v>
                </c:pt>
                <c:pt idx="21">
                  <c:v>2</c:v>
                </c:pt>
                <c:pt idx="22">
                  <c:v>2</c:v>
                </c:pt>
                <c:pt idx="23">
                  <c:v>6</c:v>
                </c:pt>
                <c:pt idx="24">
                  <c:v>5</c:v>
                </c:pt>
                <c:pt idx="25">
                  <c:v>2</c:v>
                </c:pt>
                <c:pt idx="26">
                  <c:v>1</c:v>
                </c:pt>
                <c:pt idx="27">
                  <c:v>1</c:v>
                </c:pt>
                <c:pt idx="28">
                  <c:v>5</c:v>
                </c:pt>
                <c:pt idx="29">
                  <c:v>4</c:v>
                </c:pt>
                <c:pt idx="30">
                  <c:v>4</c:v>
                </c:pt>
                <c:pt idx="31">
                  <c:v>3</c:v>
                </c:pt>
                <c:pt idx="32">
                  <c:v>1</c:v>
                </c:pt>
                <c:pt idx="33">
                  <c:v>3</c:v>
                </c:pt>
                <c:pt idx="34">
                  <c:v>2</c:v>
                </c:pt>
                <c:pt idx="35">
                  <c:v>4</c:v>
                </c:pt>
                <c:pt idx="36">
                  <c:v>3</c:v>
                </c:pt>
                <c:pt idx="37">
                  <c:v>3</c:v>
                </c:pt>
                <c:pt idx="38">
                  <c:v>1</c:v>
                </c:pt>
                <c:pt idx="39">
                  <c:v>5</c:v>
                </c:pt>
                <c:pt idx="40">
                  <c:v>1</c:v>
                </c:pt>
                <c:pt idx="41">
                  <c:v>3</c:v>
                </c:pt>
                <c:pt idx="42">
                  <c:v>1</c:v>
                </c:pt>
                <c:pt idx="43">
                  <c:v>3</c:v>
                </c:pt>
                <c:pt idx="44">
                  <c:v>3</c:v>
                </c:pt>
                <c:pt idx="45">
                  <c:v>2</c:v>
                </c:pt>
                <c:pt idx="46">
                  <c:v>2</c:v>
                </c:pt>
                <c:pt idx="47">
                  <c:v>3</c:v>
                </c:pt>
                <c:pt idx="48">
                  <c:v>2</c:v>
                </c:pt>
                <c:pt idx="49">
                  <c:v>1</c:v>
                </c:pt>
                <c:pt idx="50">
                  <c:v>1</c:v>
                </c:pt>
                <c:pt idx="51">
                  <c:v>2</c:v>
                </c:pt>
                <c:pt idx="52">
                  <c:v>0</c:v>
                </c:pt>
                <c:pt idx="53">
                  <c:v>3</c:v>
                </c:pt>
                <c:pt idx="54">
                  <c:v>2</c:v>
                </c:pt>
                <c:pt idx="55">
                  <c:v>4</c:v>
                </c:pt>
                <c:pt idx="56">
                  <c:v>1</c:v>
                </c:pt>
                <c:pt idx="57">
                  <c:v>5</c:v>
                </c:pt>
                <c:pt idx="58">
                  <c:v>5</c:v>
                </c:pt>
                <c:pt idx="59">
                  <c:v>0</c:v>
                </c:pt>
                <c:pt idx="60">
                  <c:v>3</c:v>
                </c:pt>
                <c:pt idx="61">
                  <c:v>5</c:v>
                </c:pt>
                <c:pt idx="62">
                  <c:v>1</c:v>
                </c:pt>
                <c:pt idx="63">
                  <c:v>2</c:v>
                </c:pt>
                <c:pt idx="64">
                  <c:v>2</c:v>
                </c:pt>
                <c:pt idx="65">
                  <c:v>2</c:v>
                </c:pt>
                <c:pt idx="66">
                  <c:v>4</c:v>
                </c:pt>
                <c:pt idx="67">
                  <c:v>1</c:v>
                </c:pt>
                <c:pt idx="68">
                  <c:v>3</c:v>
                </c:pt>
                <c:pt idx="69">
                  <c:v>1</c:v>
                </c:pt>
                <c:pt idx="70">
                  <c:v>3</c:v>
                </c:pt>
                <c:pt idx="71">
                  <c:v>1</c:v>
                </c:pt>
                <c:pt idx="72">
                  <c:v>2</c:v>
                </c:pt>
                <c:pt idx="73">
                  <c:v>3</c:v>
                </c:pt>
                <c:pt idx="74">
                  <c:v>1</c:v>
                </c:pt>
                <c:pt idx="75">
                  <c:v>3</c:v>
                </c:pt>
                <c:pt idx="76">
                  <c:v>2</c:v>
                </c:pt>
                <c:pt idx="77">
                  <c:v>1</c:v>
                </c:pt>
                <c:pt idx="78">
                  <c:v>3</c:v>
                </c:pt>
                <c:pt idx="79">
                  <c:v>6</c:v>
                </c:pt>
                <c:pt idx="80">
                  <c:v>2</c:v>
                </c:pt>
                <c:pt idx="81">
                  <c:v>3</c:v>
                </c:pt>
                <c:pt idx="82">
                  <c:v>2</c:v>
                </c:pt>
                <c:pt idx="83">
                  <c:v>7</c:v>
                </c:pt>
                <c:pt idx="84">
                  <c:v>6</c:v>
                </c:pt>
                <c:pt idx="85">
                  <c:v>2</c:v>
                </c:pt>
                <c:pt idx="86">
                  <c:v>2</c:v>
                </c:pt>
                <c:pt idx="87">
                  <c:v>5</c:v>
                </c:pt>
                <c:pt idx="88">
                  <c:v>4</c:v>
                </c:pt>
                <c:pt idx="89">
                  <c:v>3</c:v>
                </c:pt>
                <c:pt idx="90">
                  <c:v>2</c:v>
                </c:pt>
                <c:pt idx="91">
                  <c:v>1</c:v>
                </c:pt>
                <c:pt idx="92">
                  <c:v>4</c:v>
                </c:pt>
                <c:pt idx="93">
                  <c:v>4</c:v>
                </c:pt>
                <c:pt idx="94">
                  <c:v>1</c:v>
                </c:pt>
                <c:pt idx="95">
                  <c:v>2</c:v>
                </c:pt>
                <c:pt idx="96">
                  <c:v>3</c:v>
                </c:pt>
                <c:pt idx="97">
                  <c:v>3</c:v>
                </c:pt>
                <c:pt idx="98">
                  <c:v>5</c:v>
                </c:pt>
                <c:pt idx="99">
                  <c:v>4</c:v>
                </c:pt>
                <c:pt idx="100">
                  <c:v>3</c:v>
                </c:pt>
                <c:pt idx="101">
                  <c:v>4</c:v>
                </c:pt>
                <c:pt idx="102">
                  <c:v>3</c:v>
                </c:pt>
                <c:pt idx="103">
                  <c:v>4</c:v>
                </c:pt>
                <c:pt idx="104">
                  <c:v>3</c:v>
                </c:pt>
                <c:pt idx="105">
                  <c:v>2</c:v>
                </c:pt>
                <c:pt idx="106">
                  <c:v>3</c:v>
                </c:pt>
                <c:pt idx="107">
                  <c:v>1</c:v>
                </c:pt>
                <c:pt idx="108">
                  <c:v>2</c:v>
                </c:pt>
                <c:pt idx="109">
                  <c:v>1</c:v>
                </c:pt>
                <c:pt idx="110">
                  <c:v>4</c:v>
                </c:pt>
                <c:pt idx="111">
                  <c:v>4</c:v>
                </c:pt>
                <c:pt idx="112">
                  <c:v>3</c:v>
                </c:pt>
                <c:pt idx="113">
                  <c:v>4</c:v>
                </c:pt>
                <c:pt idx="114">
                  <c:v>3</c:v>
                </c:pt>
                <c:pt idx="115">
                  <c:v>1</c:v>
                </c:pt>
                <c:pt idx="116">
                  <c:v>3</c:v>
                </c:pt>
                <c:pt idx="117">
                  <c:v>2</c:v>
                </c:pt>
                <c:pt idx="118">
                  <c:v>2</c:v>
                </c:pt>
                <c:pt idx="119">
                  <c:v>0</c:v>
                </c:pt>
                <c:pt idx="120">
                  <c:v>1</c:v>
                </c:pt>
                <c:pt idx="121">
                  <c:v>2</c:v>
                </c:pt>
                <c:pt idx="122">
                  <c:v>0</c:v>
                </c:pt>
                <c:pt idx="123">
                  <c:v>3</c:v>
                </c:pt>
                <c:pt idx="124">
                  <c:v>2</c:v>
                </c:pt>
                <c:pt idx="125">
                  <c:v>2</c:v>
                </c:pt>
                <c:pt idx="126">
                  <c:v>2</c:v>
                </c:pt>
                <c:pt idx="127">
                  <c:v>2</c:v>
                </c:pt>
                <c:pt idx="128">
                  <c:v>0</c:v>
                </c:pt>
                <c:pt idx="129">
                  <c:v>2</c:v>
                </c:pt>
                <c:pt idx="130">
                  <c:v>3</c:v>
                </c:pt>
                <c:pt idx="131">
                  <c:v>4</c:v>
                </c:pt>
                <c:pt idx="132">
                  <c:v>2</c:v>
                </c:pt>
                <c:pt idx="133">
                  <c:v>1</c:v>
                </c:pt>
                <c:pt idx="134">
                  <c:v>3</c:v>
                </c:pt>
                <c:pt idx="135">
                  <c:v>3</c:v>
                </c:pt>
                <c:pt idx="136">
                  <c:v>1</c:v>
                </c:pt>
                <c:pt idx="137">
                  <c:v>8</c:v>
                </c:pt>
                <c:pt idx="138">
                  <c:v>2</c:v>
                </c:pt>
                <c:pt idx="139">
                  <c:v>2</c:v>
                </c:pt>
                <c:pt idx="140">
                  <c:v>5</c:v>
                </c:pt>
                <c:pt idx="141">
                  <c:v>9</c:v>
                </c:pt>
                <c:pt idx="142">
                  <c:v>5</c:v>
                </c:pt>
                <c:pt idx="143">
                  <c:v>3</c:v>
                </c:pt>
                <c:pt idx="144">
                  <c:v>6</c:v>
                </c:pt>
                <c:pt idx="145">
                  <c:v>10</c:v>
                </c:pt>
                <c:pt idx="146">
                  <c:v>8</c:v>
                </c:pt>
                <c:pt idx="147">
                  <c:v>6</c:v>
                </c:pt>
                <c:pt idx="148">
                  <c:v>2</c:v>
                </c:pt>
                <c:pt idx="149">
                  <c:v>7</c:v>
                </c:pt>
                <c:pt idx="150">
                  <c:v>2</c:v>
                </c:pt>
                <c:pt idx="151">
                  <c:v>3</c:v>
                </c:pt>
                <c:pt idx="152">
                  <c:v>7</c:v>
                </c:pt>
                <c:pt idx="153">
                  <c:v>6</c:v>
                </c:pt>
                <c:pt idx="154">
                  <c:v>8</c:v>
                </c:pt>
                <c:pt idx="155">
                  <c:v>6</c:v>
                </c:pt>
                <c:pt idx="156">
                  <c:v>8</c:v>
                </c:pt>
                <c:pt idx="157">
                  <c:v>4</c:v>
                </c:pt>
                <c:pt idx="158">
                  <c:v>5</c:v>
                </c:pt>
                <c:pt idx="159">
                  <c:v>2</c:v>
                </c:pt>
                <c:pt idx="160">
                  <c:v>3</c:v>
                </c:pt>
                <c:pt idx="161">
                  <c:v>5</c:v>
                </c:pt>
                <c:pt idx="162">
                  <c:v>4</c:v>
                </c:pt>
                <c:pt idx="163">
                  <c:v>3</c:v>
                </c:pt>
                <c:pt idx="164">
                  <c:v>5</c:v>
                </c:pt>
                <c:pt idx="165">
                  <c:v>4</c:v>
                </c:pt>
                <c:pt idx="166">
                  <c:v>5</c:v>
                </c:pt>
                <c:pt idx="167">
                  <c:v>4</c:v>
                </c:pt>
                <c:pt idx="168">
                  <c:v>5</c:v>
                </c:pt>
                <c:pt idx="169">
                  <c:v>3</c:v>
                </c:pt>
                <c:pt idx="170">
                  <c:v>0</c:v>
                </c:pt>
                <c:pt idx="171">
                  <c:v>2</c:v>
                </c:pt>
                <c:pt idx="172">
                  <c:v>4</c:v>
                </c:pt>
                <c:pt idx="173">
                  <c:v>5</c:v>
                </c:pt>
                <c:pt idx="174">
                  <c:v>6</c:v>
                </c:pt>
                <c:pt idx="175">
                  <c:v>5</c:v>
                </c:pt>
                <c:pt idx="176">
                  <c:v>4</c:v>
                </c:pt>
                <c:pt idx="177">
                  <c:v>5</c:v>
                </c:pt>
                <c:pt idx="178">
                  <c:v>5</c:v>
                </c:pt>
                <c:pt idx="179">
                  <c:v>2</c:v>
                </c:pt>
                <c:pt idx="180">
                  <c:v>4</c:v>
                </c:pt>
                <c:pt idx="181">
                  <c:v>5</c:v>
                </c:pt>
                <c:pt idx="182">
                  <c:v>5</c:v>
                </c:pt>
                <c:pt idx="183">
                  <c:v>2</c:v>
                </c:pt>
                <c:pt idx="184">
                  <c:v>1</c:v>
                </c:pt>
                <c:pt idx="185">
                  <c:v>5</c:v>
                </c:pt>
                <c:pt idx="186">
                  <c:v>2</c:v>
                </c:pt>
                <c:pt idx="187">
                  <c:v>8</c:v>
                </c:pt>
                <c:pt idx="188">
                  <c:v>5</c:v>
                </c:pt>
                <c:pt idx="189">
                  <c:v>3</c:v>
                </c:pt>
                <c:pt idx="190">
                  <c:v>4</c:v>
                </c:pt>
                <c:pt idx="191">
                  <c:v>3</c:v>
                </c:pt>
                <c:pt idx="192">
                  <c:v>3</c:v>
                </c:pt>
                <c:pt idx="193">
                  <c:v>4</c:v>
                </c:pt>
                <c:pt idx="194">
                  <c:v>1</c:v>
                </c:pt>
                <c:pt idx="195">
                  <c:v>1</c:v>
                </c:pt>
                <c:pt idx="196">
                  <c:v>3</c:v>
                </c:pt>
                <c:pt idx="197">
                  <c:v>2</c:v>
                </c:pt>
                <c:pt idx="198">
                  <c:v>4</c:v>
                </c:pt>
                <c:pt idx="199">
                  <c:v>4</c:v>
                </c:pt>
                <c:pt idx="200">
                  <c:v>3</c:v>
                </c:pt>
                <c:pt idx="201">
                  <c:v>6</c:v>
                </c:pt>
                <c:pt idx="202">
                  <c:v>4</c:v>
                </c:pt>
                <c:pt idx="203">
                  <c:v>5</c:v>
                </c:pt>
                <c:pt idx="204">
                  <c:v>4</c:v>
                </c:pt>
                <c:pt idx="205">
                  <c:v>5</c:v>
                </c:pt>
                <c:pt idx="206">
                  <c:v>5</c:v>
                </c:pt>
                <c:pt idx="207">
                  <c:v>4</c:v>
                </c:pt>
                <c:pt idx="208">
                  <c:v>4</c:v>
                </c:pt>
                <c:pt idx="209">
                  <c:v>5</c:v>
                </c:pt>
                <c:pt idx="210">
                  <c:v>5</c:v>
                </c:pt>
                <c:pt idx="211">
                  <c:v>5</c:v>
                </c:pt>
                <c:pt idx="212">
                  <c:v>4</c:v>
                </c:pt>
                <c:pt idx="213">
                  <c:v>7</c:v>
                </c:pt>
                <c:pt idx="214">
                  <c:v>11</c:v>
                </c:pt>
                <c:pt idx="215">
                  <c:v>9</c:v>
                </c:pt>
                <c:pt idx="216">
                  <c:v>9</c:v>
                </c:pt>
                <c:pt idx="217">
                  <c:v>10</c:v>
                </c:pt>
                <c:pt idx="218">
                  <c:v>8</c:v>
                </c:pt>
                <c:pt idx="219">
                  <c:v>10</c:v>
                </c:pt>
                <c:pt idx="220">
                  <c:v>8</c:v>
                </c:pt>
                <c:pt idx="221">
                  <c:v>8</c:v>
                </c:pt>
                <c:pt idx="222">
                  <c:v>8</c:v>
                </c:pt>
                <c:pt idx="223">
                  <c:v>10</c:v>
                </c:pt>
                <c:pt idx="224">
                  <c:v>11</c:v>
                </c:pt>
                <c:pt idx="225">
                  <c:v>8</c:v>
                </c:pt>
                <c:pt idx="226">
                  <c:v>8</c:v>
                </c:pt>
                <c:pt idx="227">
                  <c:v>8</c:v>
                </c:pt>
                <c:pt idx="228">
                  <c:v>12</c:v>
                </c:pt>
                <c:pt idx="229">
                  <c:v>10</c:v>
                </c:pt>
                <c:pt idx="230">
                  <c:v>5</c:v>
                </c:pt>
                <c:pt idx="231">
                  <c:v>2</c:v>
                </c:pt>
                <c:pt idx="232">
                  <c:v>1</c:v>
                </c:pt>
                <c:pt idx="233">
                  <c:v>4</c:v>
                </c:pt>
                <c:pt idx="234">
                  <c:v>10</c:v>
                </c:pt>
                <c:pt idx="235">
                  <c:v>8</c:v>
                </c:pt>
                <c:pt idx="236">
                  <c:v>6</c:v>
                </c:pt>
                <c:pt idx="237">
                  <c:v>8</c:v>
                </c:pt>
                <c:pt idx="238">
                  <c:v>5</c:v>
                </c:pt>
                <c:pt idx="239">
                  <c:v>8</c:v>
                </c:pt>
                <c:pt idx="240">
                  <c:v>9</c:v>
                </c:pt>
                <c:pt idx="241">
                  <c:v>3</c:v>
                </c:pt>
                <c:pt idx="242">
                  <c:v>1</c:v>
                </c:pt>
                <c:pt idx="243">
                  <c:v>4</c:v>
                </c:pt>
                <c:pt idx="244">
                  <c:v>3</c:v>
                </c:pt>
                <c:pt idx="245">
                  <c:v>2</c:v>
                </c:pt>
                <c:pt idx="246">
                  <c:v>2</c:v>
                </c:pt>
                <c:pt idx="247">
                  <c:v>7</c:v>
                </c:pt>
                <c:pt idx="248">
                  <c:v>5</c:v>
                </c:pt>
                <c:pt idx="249">
                  <c:v>6</c:v>
                </c:pt>
                <c:pt idx="250">
                  <c:v>7</c:v>
                </c:pt>
                <c:pt idx="251">
                  <c:v>4</c:v>
                </c:pt>
                <c:pt idx="252">
                  <c:v>5</c:v>
                </c:pt>
                <c:pt idx="253">
                  <c:v>5</c:v>
                </c:pt>
                <c:pt idx="254">
                  <c:v>3</c:v>
                </c:pt>
                <c:pt idx="255">
                  <c:v>5</c:v>
                </c:pt>
                <c:pt idx="256">
                  <c:v>1</c:v>
                </c:pt>
                <c:pt idx="257">
                  <c:v>3</c:v>
                </c:pt>
                <c:pt idx="258">
                  <c:v>2</c:v>
                </c:pt>
                <c:pt idx="259">
                  <c:v>5</c:v>
                </c:pt>
                <c:pt idx="260">
                  <c:v>2</c:v>
                </c:pt>
                <c:pt idx="261">
                  <c:v>4</c:v>
                </c:pt>
                <c:pt idx="262">
                  <c:v>6</c:v>
                </c:pt>
                <c:pt idx="263">
                  <c:v>6</c:v>
                </c:pt>
                <c:pt idx="264">
                  <c:v>4</c:v>
                </c:pt>
                <c:pt idx="265">
                  <c:v>5</c:v>
                </c:pt>
                <c:pt idx="266">
                  <c:v>5</c:v>
                </c:pt>
                <c:pt idx="267">
                  <c:v>7</c:v>
                </c:pt>
                <c:pt idx="268">
                  <c:v>3</c:v>
                </c:pt>
                <c:pt idx="269">
                  <c:v>3</c:v>
                </c:pt>
                <c:pt idx="270">
                  <c:v>5</c:v>
                </c:pt>
                <c:pt idx="271">
                  <c:v>3</c:v>
                </c:pt>
                <c:pt idx="272">
                  <c:v>2</c:v>
                </c:pt>
                <c:pt idx="273">
                  <c:v>6</c:v>
                </c:pt>
                <c:pt idx="274">
                  <c:v>11</c:v>
                </c:pt>
                <c:pt idx="275">
                  <c:v>3</c:v>
                </c:pt>
                <c:pt idx="276">
                  <c:v>9</c:v>
                </c:pt>
                <c:pt idx="277">
                  <c:v>3</c:v>
                </c:pt>
                <c:pt idx="278">
                  <c:v>3</c:v>
                </c:pt>
                <c:pt idx="279">
                  <c:v>3</c:v>
                </c:pt>
                <c:pt idx="280">
                  <c:v>3</c:v>
                </c:pt>
                <c:pt idx="281">
                  <c:v>1</c:v>
                </c:pt>
                <c:pt idx="282">
                  <c:v>3</c:v>
                </c:pt>
                <c:pt idx="283">
                  <c:v>4</c:v>
                </c:pt>
                <c:pt idx="284">
                  <c:v>4</c:v>
                </c:pt>
                <c:pt idx="285">
                  <c:v>5</c:v>
                </c:pt>
                <c:pt idx="286">
                  <c:v>3</c:v>
                </c:pt>
                <c:pt idx="287">
                  <c:v>2</c:v>
                </c:pt>
                <c:pt idx="288">
                  <c:v>5</c:v>
                </c:pt>
                <c:pt idx="289">
                  <c:v>2</c:v>
                </c:pt>
                <c:pt idx="290">
                  <c:v>5</c:v>
                </c:pt>
                <c:pt idx="291">
                  <c:v>2</c:v>
                </c:pt>
                <c:pt idx="292">
                  <c:v>6</c:v>
                </c:pt>
                <c:pt idx="293">
                  <c:v>3</c:v>
                </c:pt>
                <c:pt idx="294">
                  <c:v>2</c:v>
                </c:pt>
                <c:pt idx="295">
                  <c:v>3</c:v>
                </c:pt>
                <c:pt idx="296">
                  <c:v>3</c:v>
                </c:pt>
                <c:pt idx="297">
                  <c:v>2</c:v>
                </c:pt>
                <c:pt idx="298">
                  <c:v>2</c:v>
                </c:pt>
                <c:pt idx="299">
                  <c:v>3</c:v>
                </c:pt>
                <c:pt idx="300">
                  <c:v>6</c:v>
                </c:pt>
                <c:pt idx="301">
                  <c:v>0</c:v>
                </c:pt>
                <c:pt idx="302">
                  <c:v>3</c:v>
                </c:pt>
                <c:pt idx="303">
                  <c:v>5</c:v>
                </c:pt>
                <c:pt idx="304">
                  <c:v>6</c:v>
                </c:pt>
                <c:pt idx="305">
                  <c:v>5</c:v>
                </c:pt>
                <c:pt idx="306">
                  <c:v>8</c:v>
                </c:pt>
                <c:pt idx="307">
                  <c:v>4</c:v>
                </c:pt>
                <c:pt idx="308">
                  <c:v>7</c:v>
                </c:pt>
                <c:pt idx="309">
                  <c:v>2</c:v>
                </c:pt>
                <c:pt idx="310">
                  <c:v>1</c:v>
                </c:pt>
                <c:pt idx="311">
                  <c:v>1</c:v>
                </c:pt>
                <c:pt idx="312">
                  <c:v>1</c:v>
                </c:pt>
                <c:pt idx="313">
                  <c:v>1</c:v>
                </c:pt>
                <c:pt idx="314">
                  <c:v>1</c:v>
                </c:pt>
                <c:pt idx="315">
                  <c:v>0</c:v>
                </c:pt>
                <c:pt idx="316">
                  <c:v>2</c:v>
                </c:pt>
                <c:pt idx="317">
                  <c:v>2</c:v>
                </c:pt>
                <c:pt idx="318">
                  <c:v>2</c:v>
                </c:pt>
                <c:pt idx="319">
                  <c:v>3</c:v>
                </c:pt>
                <c:pt idx="320">
                  <c:v>2</c:v>
                </c:pt>
                <c:pt idx="321">
                  <c:v>1</c:v>
                </c:pt>
                <c:pt idx="322">
                  <c:v>1</c:v>
                </c:pt>
                <c:pt idx="323">
                  <c:v>1</c:v>
                </c:pt>
                <c:pt idx="324">
                  <c:v>0</c:v>
                </c:pt>
                <c:pt idx="325">
                  <c:v>3</c:v>
                </c:pt>
                <c:pt idx="326">
                  <c:v>3</c:v>
                </c:pt>
                <c:pt idx="327">
                  <c:v>3</c:v>
                </c:pt>
                <c:pt idx="328">
                  <c:v>0</c:v>
                </c:pt>
                <c:pt idx="329">
                  <c:v>1</c:v>
                </c:pt>
                <c:pt idx="330">
                  <c:v>2</c:v>
                </c:pt>
                <c:pt idx="331">
                  <c:v>1</c:v>
                </c:pt>
                <c:pt idx="332">
                  <c:v>1</c:v>
                </c:pt>
                <c:pt idx="333">
                  <c:v>2</c:v>
                </c:pt>
                <c:pt idx="334">
                  <c:v>2</c:v>
                </c:pt>
                <c:pt idx="335">
                  <c:v>0</c:v>
                </c:pt>
                <c:pt idx="336">
                  <c:v>0</c:v>
                </c:pt>
                <c:pt idx="337">
                  <c:v>3</c:v>
                </c:pt>
                <c:pt idx="338">
                  <c:v>2</c:v>
                </c:pt>
                <c:pt idx="339">
                  <c:v>1</c:v>
                </c:pt>
                <c:pt idx="340">
                  <c:v>1</c:v>
                </c:pt>
                <c:pt idx="341">
                  <c:v>2</c:v>
                </c:pt>
                <c:pt idx="342">
                  <c:v>1</c:v>
                </c:pt>
                <c:pt idx="343">
                  <c:v>0</c:v>
                </c:pt>
                <c:pt idx="344">
                  <c:v>1</c:v>
                </c:pt>
                <c:pt idx="345">
                  <c:v>1</c:v>
                </c:pt>
                <c:pt idx="346">
                  <c:v>0</c:v>
                </c:pt>
                <c:pt idx="347">
                  <c:v>3</c:v>
                </c:pt>
                <c:pt idx="348">
                  <c:v>1</c:v>
                </c:pt>
                <c:pt idx="349">
                  <c:v>2</c:v>
                </c:pt>
                <c:pt idx="350">
                  <c:v>3</c:v>
                </c:pt>
                <c:pt idx="351">
                  <c:v>2</c:v>
                </c:pt>
                <c:pt idx="352">
                  <c:v>3</c:v>
                </c:pt>
                <c:pt idx="353">
                  <c:v>2</c:v>
                </c:pt>
                <c:pt idx="354">
                  <c:v>1</c:v>
                </c:pt>
                <c:pt idx="355">
                  <c:v>3</c:v>
                </c:pt>
                <c:pt idx="356">
                  <c:v>0</c:v>
                </c:pt>
                <c:pt idx="357">
                  <c:v>0</c:v>
                </c:pt>
                <c:pt idx="358">
                  <c:v>8</c:v>
                </c:pt>
                <c:pt idx="359">
                  <c:v>5</c:v>
                </c:pt>
                <c:pt idx="360">
                  <c:v>2</c:v>
                </c:pt>
                <c:pt idx="361">
                  <c:v>7</c:v>
                </c:pt>
                <c:pt idx="362">
                  <c:v>2</c:v>
                </c:pt>
                <c:pt idx="363">
                  <c:v>2</c:v>
                </c:pt>
                <c:pt idx="364">
                  <c:v>6</c:v>
                </c:pt>
                <c:pt idx="365">
                  <c:v>9</c:v>
                </c:pt>
              </c:numCache>
            </c:numRef>
          </c:val>
          <c:extLst>
            <c:ext xmlns:c16="http://schemas.microsoft.com/office/drawing/2014/chart" uri="{C3380CC4-5D6E-409C-BE32-E72D297353CC}">
              <c16:uniqueId val="{00000000-50C5-4861-865B-32F7DAF6D594}"/>
            </c:ext>
          </c:extLst>
        </c:ser>
        <c:dLbls>
          <c:showLegendKey val="0"/>
          <c:showVal val="0"/>
          <c:showCatName val="0"/>
          <c:showSerName val="0"/>
          <c:showPercent val="0"/>
          <c:showBubbleSize val="0"/>
        </c:dLbls>
        <c:gapWidth val="150"/>
        <c:axId val="124224256"/>
        <c:axId val="124225792"/>
      </c:barChart>
      <c:catAx>
        <c:axId val="124224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4225792"/>
        <c:crosses val="autoZero"/>
        <c:auto val="1"/>
        <c:lblAlgn val="ctr"/>
        <c:lblOffset val="100"/>
        <c:tickLblSkip val="8"/>
        <c:tickMarkSkip val="1"/>
        <c:noMultiLvlLbl val="0"/>
      </c:catAx>
      <c:valAx>
        <c:axId val="12422579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42242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25" b="0" i="0" u="none" strike="noStrike" baseline="0">
          <a:solidFill>
            <a:srgbClr val="000000"/>
          </a:solidFill>
          <a:latin typeface="Arial"/>
          <a:ea typeface="Arial"/>
          <a:cs typeface="Arial"/>
        </a:defRPr>
      </a:pPr>
      <a:endParaRPr lang="de-DE"/>
    </a:p>
  </c:txPr>
  <c:printSettings>
    <c:headerFooter alignWithMargins="0"/>
    <c:pageMargins b="0.19685039370078738" l="0" r="0" t="0.19685039370078738" header="0.51181102362204722" footer="0.5118110236220472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3366FF"/>
                </a:solidFill>
                <a:latin typeface="Arial"/>
                <a:ea typeface="Arial"/>
                <a:cs typeface="Arial"/>
              </a:defRPr>
            </a:pPr>
            <a:r>
              <a:rPr lang="de-DE"/>
              <a:t>Tage pro Monat</a:t>
            </a:r>
          </a:p>
        </c:rich>
      </c:tx>
      <c:layout>
        <c:manualLayout>
          <c:xMode val="edge"/>
          <c:yMode val="edge"/>
          <c:x val="0.37267145954581782"/>
          <c:y val="3.5398230088495596E-2"/>
        </c:manualLayout>
      </c:layout>
      <c:overlay val="0"/>
      <c:spPr>
        <a:noFill/>
        <a:ln w="25400">
          <a:noFill/>
        </a:ln>
      </c:spPr>
    </c:title>
    <c:autoTitleDeleted val="0"/>
    <c:plotArea>
      <c:layout>
        <c:manualLayout>
          <c:layoutTarget val="inner"/>
          <c:xMode val="edge"/>
          <c:yMode val="edge"/>
          <c:x val="8.9027095114955768E-2"/>
          <c:y val="0.13274374522880147"/>
          <c:w val="0.88198936090627456"/>
          <c:h val="0.74631483428638445"/>
        </c:manualLayout>
      </c:layout>
      <c:barChart>
        <c:barDir val="col"/>
        <c:grouping val="clustered"/>
        <c:varyColors val="0"/>
        <c:ser>
          <c:idx val="0"/>
          <c:order val="0"/>
          <c:spPr>
            <a:solidFill>
              <a:srgbClr val="8080FF"/>
            </a:solidFill>
            <a:ln w="12700">
              <a:solidFill>
                <a:srgbClr val="000000"/>
              </a:solidFill>
              <a:prstDash val="solid"/>
            </a:ln>
          </c:spPr>
          <c:invertIfNegative val="0"/>
          <c:dLbls>
            <c:spPr>
              <a:noFill/>
              <a:ln w="25400">
                <a:noFill/>
              </a:ln>
            </c:spPr>
            <c:txPr>
              <a:bodyPr/>
              <a:lstStyle/>
              <a:p>
                <a:pPr>
                  <a:defRPr sz="8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Bergtage!$AN$6:$AN$17</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Bergtage!$AO$6:$AO$17</c:f>
              <c:numCache>
                <c:formatCode>General</c:formatCode>
                <c:ptCount val="12"/>
                <c:pt idx="0">
                  <c:v>76</c:v>
                </c:pt>
                <c:pt idx="1">
                  <c:v>69</c:v>
                </c:pt>
                <c:pt idx="2">
                  <c:v>87</c:v>
                </c:pt>
                <c:pt idx="3">
                  <c:v>80</c:v>
                </c:pt>
                <c:pt idx="4">
                  <c:v>110</c:v>
                </c:pt>
                <c:pt idx="5">
                  <c:v>134</c:v>
                </c:pt>
                <c:pt idx="6">
                  <c:v>119</c:v>
                </c:pt>
                <c:pt idx="7">
                  <c:v>229</c:v>
                </c:pt>
                <c:pt idx="8">
                  <c:v>126</c:v>
                </c:pt>
                <c:pt idx="9">
                  <c:v>115</c:v>
                </c:pt>
                <c:pt idx="10">
                  <c:v>63</c:v>
                </c:pt>
                <c:pt idx="11">
                  <c:v>73</c:v>
                </c:pt>
              </c:numCache>
            </c:numRef>
          </c:val>
          <c:extLst>
            <c:ext xmlns:c16="http://schemas.microsoft.com/office/drawing/2014/chart" uri="{C3380CC4-5D6E-409C-BE32-E72D297353CC}">
              <c16:uniqueId val="{00000000-EEBB-4AFC-8C71-F3116D0B616B}"/>
            </c:ext>
          </c:extLst>
        </c:ser>
        <c:dLbls>
          <c:showLegendKey val="0"/>
          <c:showVal val="0"/>
          <c:showCatName val="0"/>
          <c:showSerName val="0"/>
          <c:showPercent val="0"/>
          <c:showBubbleSize val="0"/>
        </c:dLbls>
        <c:gapWidth val="150"/>
        <c:axId val="124240256"/>
        <c:axId val="124241792"/>
      </c:barChart>
      <c:catAx>
        <c:axId val="124240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24241792"/>
        <c:crosses val="autoZero"/>
        <c:auto val="1"/>
        <c:lblAlgn val="ctr"/>
        <c:lblOffset val="100"/>
        <c:tickLblSkip val="1"/>
        <c:tickMarkSkip val="1"/>
        <c:noMultiLvlLbl val="0"/>
      </c:catAx>
      <c:valAx>
        <c:axId val="124241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242402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528" footer="0.49212598450000528"/>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5"/>
      <c:rotY val="0"/>
      <c:rAngAx val="0"/>
      <c:perspective val="0"/>
    </c:view3D>
    <c:floor>
      <c:thickness val="0"/>
    </c:floor>
    <c:sideWall>
      <c:thickness val="0"/>
    </c:sideWall>
    <c:backWall>
      <c:thickness val="0"/>
    </c:backWall>
    <c:plotArea>
      <c:layout>
        <c:manualLayout>
          <c:layoutTarget val="inner"/>
          <c:xMode val="edge"/>
          <c:yMode val="edge"/>
          <c:x val="0.21237473651266878"/>
          <c:y val="5.1931348954834039E-3"/>
          <c:w val="0.58289291819344391"/>
          <c:h val="0.66875000000001572"/>
        </c:manualLayout>
      </c:layout>
      <c:pie3DChart>
        <c:varyColors val="1"/>
        <c:ser>
          <c:idx val="0"/>
          <c:order val="0"/>
          <c:spPr>
            <a:solidFill>
              <a:srgbClr val="8080FF"/>
            </a:solidFill>
            <a:ln w="12700">
              <a:solidFill>
                <a:srgbClr val="000000"/>
              </a:solidFill>
              <a:prstDash val="solid"/>
            </a:ln>
          </c:spPr>
          <c:explosion val="27"/>
          <c:dPt>
            <c:idx val="0"/>
            <c:bubble3D val="0"/>
            <c:explosion val="37"/>
            <c:extLst>
              <c:ext xmlns:c16="http://schemas.microsoft.com/office/drawing/2014/chart" uri="{C3380CC4-5D6E-409C-BE32-E72D297353CC}">
                <c16:uniqueId val="{00000000-0B38-4BA6-BAE9-6D64B1A4EFDB}"/>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2-0B38-4BA6-BAE9-6D64B1A4EFDB}"/>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4-0B38-4BA6-BAE9-6D64B1A4EFDB}"/>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6-0B38-4BA6-BAE9-6D64B1A4EFD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0B38-4BA6-BAE9-6D64B1A4EFDB}"/>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0B38-4BA6-BAE9-6D64B1A4EFDB}"/>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0B38-4BA6-BAE9-6D64B1A4EFDB}"/>
              </c:ext>
            </c:extLst>
          </c:dPt>
          <c:dPt>
            <c:idx val="7"/>
            <c:bubble3D val="0"/>
            <c:spPr>
              <a:solidFill>
                <a:srgbClr val="E3E3E3"/>
              </a:solidFill>
              <a:ln w="12700">
                <a:solidFill>
                  <a:srgbClr val="000000"/>
                </a:solidFill>
                <a:prstDash val="solid"/>
              </a:ln>
            </c:spPr>
            <c:extLst>
              <c:ext xmlns:c16="http://schemas.microsoft.com/office/drawing/2014/chart" uri="{C3380CC4-5D6E-409C-BE32-E72D297353CC}">
                <c16:uniqueId val="{0000000E-0B38-4BA6-BAE9-6D64B1A4EFDB}"/>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0B38-4BA6-BAE9-6D64B1A4EFDB}"/>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0B38-4BA6-BAE9-6D64B1A4EFDB}"/>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0B38-4BA6-BAE9-6D64B1A4EFDB}"/>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0B38-4BA6-BAE9-6D64B1A4EFDB}"/>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0B38-4BA6-BAE9-6D64B1A4EFDB}"/>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0B38-4BA6-BAE9-6D64B1A4EFDB}"/>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0B38-4BA6-BAE9-6D64B1A4EFDB}"/>
              </c:ext>
            </c:extLst>
          </c:dPt>
          <c:dLbls>
            <c:dLbl>
              <c:idx val="0"/>
              <c:layout>
                <c:manualLayout>
                  <c:x val="6.2558285782024631E-2"/>
                  <c:y val="-5.658254593175853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B38-4BA6-BAE9-6D64B1A4EFDB}"/>
                </c:ext>
              </c:extLst>
            </c:dLbl>
            <c:dLbl>
              <c:idx val="1"/>
              <c:layout>
                <c:manualLayout>
                  <c:x val="0.11197179327415821"/>
                  <c:y val="3.80937007874016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B38-4BA6-BAE9-6D64B1A4EFDB}"/>
                </c:ext>
              </c:extLst>
            </c:dLbl>
            <c:dLbl>
              <c:idx val="2"/>
              <c:layout>
                <c:manualLayout>
                  <c:x val="8.0527425357302868E-2"/>
                  <c:y val="7.513018372703410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B38-4BA6-BAE9-6D64B1A4EFDB}"/>
                </c:ext>
              </c:extLst>
            </c:dLbl>
            <c:dLbl>
              <c:idx val="3"/>
              <c:layout>
                <c:manualLayout>
                  <c:x val="8.0506814655973008E-2"/>
                  <c:y val="8.26912073490813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B38-4BA6-BAE9-6D64B1A4EFDB}"/>
                </c:ext>
              </c:extLst>
            </c:dLbl>
            <c:dLbl>
              <c:idx val="4"/>
              <c:layout>
                <c:manualLayout>
                  <c:x val="3.3857305787687211E-2"/>
                  <c:y val="9.269120734908142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B38-4BA6-BAE9-6D64B1A4EFDB}"/>
                </c:ext>
              </c:extLst>
            </c:dLbl>
            <c:dLbl>
              <c:idx val="5"/>
              <c:layout>
                <c:manualLayout>
                  <c:x val="-4.0970452970145989E-2"/>
                  <c:y val="8.76912073490813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B38-4BA6-BAE9-6D64B1A4EFDB}"/>
                </c:ext>
              </c:extLst>
            </c:dLbl>
            <c:dLbl>
              <c:idx val="6"/>
              <c:layout>
                <c:manualLayout>
                  <c:x val="-6.0915883326821504E-2"/>
                  <c:y val="8.888018372703414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0B38-4BA6-BAE9-6D64B1A4EFDB}"/>
                </c:ext>
              </c:extLst>
            </c:dLbl>
            <c:dLbl>
              <c:idx val="7"/>
              <c:layout>
                <c:manualLayout>
                  <c:x val="-7.7852238537934465E-2"/>
                  <c:y val="0.1005937007874040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0B38-4BA6-BAE9-6D64B1A4EFDB}"/>
                </c:ext>
              </c:extLst>
            </c:dLbl>
            <c:dLbl>
              <c:idx val="8"/>
              <c:layout>
                <c:manualLayout>
                  <c:x val="-0.14896666212835979"/>
                  <c:y val="9.404068241469816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B38-4BA6-BAE9-6D64B1A4EFDB}"/>
                </c:ext>
              </c:extLst>
            </c:dLbl>
            <c:dLbl>
              <c:idx val="9"/>
              <c:layout>
                <c:manualLayout>
                  <c:x val="-0.16058367694050715"/>
                  <c:y val="3.22455380577428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2-0B38-4BA6-BAE9-6D64B1A4EFDB}"/>
                </c:ext>
              </c:extLst>
            </c:dLbl>
            <c:dLbl>
              <c:idx val="10"/>
              <c:layout>
                <c:manualLayout>
                  <c:x val="-9.5207815102742246E-2"/>
                  <c:y val="3.92060367454068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0B38-4BA6-BAE9-6D64B1A4EFDB}"/>
                </c:ext>
              </c:extLst>
            </c:dLbl>
            <c:dLbl>
              <c:idx val="11"/>
              <c:layout>
                <c:manualLayout>
                  <c:x val="-8.3849075583045746E-2"/>
                  <c:y val="0.1351595800524968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0B38-4BA6-BAE9-6D64B1A4EFDB}"/>
                </c:ext>
              </c:extLst>
            </c:dLbl>
            <c:dLbl>
              <c:idx val="12"/>
              <c:layout>
                <c:manualLayout>
                  <c:x val="-2.1565321848672391E-2"/>
                  <c:y val="-5.270262467191793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0B38-4BA6-BAE9-6D64B1A4EFDB}"/>
                </c:ext>
              </c:extLst>
            </c:dLbl>
            <c:dLbl>
              <c:idx val="13"/>
              <c:layout>
                <c:manualLayout>
                  <c:x val="-4.6725857700351855E-2"/>
                  <c:y val="-4.886942257217848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A-0B38-4BA6-BAE9-6D64B1A4EFDB}"/>
                </c:ext>
              </c:extLst>
            </c:dLbl>
            <c:dLbl>
              <c:idx val="14"/>
              <c:layout>
                <c:manualLayout>
                  <c:x val="-7.6759057801721514E-2"/>
                  <c:y val="-1.35059055118110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C-0B38-4BA6-BAE9-6D64B1A4EFDB}"/>
                </c:ext>
              </c:extLst>
            </c:dLbl>
            <c:numFmt formatCode="0.0%" sourceLinked="0"/>
            <c:spPr>
              <a:noFill/>
              <a:ln w="25400">
                <a:noFill/>
              </a:ln>
            </c:spPr>
            <c:txPr>
              <a:bodyPr/>
              <a:lstStyle/>
              <a:p>
                <a:pPr>
                  <a:defRPr sz="1450" b="1" i="0" u="none" strike="noStrike" baseline="0">
                    <a:solidFill>
                      <a:srgbClr val="000000"/>
                    </a:solidFill>
                    <a:latin typeface="Arial Narrow"/>
                    <a:ea typeface="Arial Narrow"/>
                    <a:cs typeface="Arial Narrow"/>
                  </a:defRPr>
                </a:pPr>
                <a:endParaRPr lang="de-DE"/>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Statistik!$AK$1:$AK$16</c:f>
              <c:strCache>
                <c:ptCount val="16"/>
                <c:pt idx="0">
                  <c:v>B</c:v>
                </c:pt>
                <c:pt idx="1">
                  <c:v>B G KS</c:v>
                </c:pt>
                <c:pt idx="2">
                  <c:v>B KS</c:v>
                </c:pt>
                <c:pt idx="3">
                  <c:v>G</c:v>
                </c:pt>
                <c:pt idx="4">
                  <c:v>G H</c:v>
                </c:pt>
                <c:pt idx="5">
                  <c:v>G KS</c:v>
                </c:pt>
                <c:pt idx="6">
                  <c:v>H</c:v>
                </c:pt>
                <c:pt idx="7">
                  <c:v>H KS</c:v>
                </c:pt>
                <c:pt idx="8">
                  <c:v>K</c:v>
                </c:pt>
                <c:pt idx="9">
                  <c:v>K KS SS</c:v>
                </c:pt>
                <c:pt idx="10">
                  <c:v>KS</c:v>
                </c:pt>
                <c:pt idx="11">
                  <c:v>R</c:v>
                </c:pt>
                <c:pt idx="12">
                  <c:v>S</c:v>
                </c:pt>
                <c:pt idx="13">
                  <c:v>S / SS</c:v>
                </c:pt>
                <c:pt idx="14">
                  <c:v>SS</c:v>
                </c:pt>
                <c:pt idx="15">
                  <c:v>W</c:v>
                </c:pt>
              </c:strCache>
            </c:strRef>
          </c:cat>
          <c:val>
            <c:numRef>
              <c:f>Statistik!$AL$1:$AL$16</c:f>
              <c:numCache>
                <c:formatCode>#,##0</c:formatCode>
                <c:ptCount val="16"/>
                <c:pt idx="0">
                  <c:v>437</c:v>
                </c:pt>
                <c:pt idx="1">
                  <c:v>1</c:v>
                </c:pt>
                <c:pt idx="2">
                  <c:v>19</c:v>
                </c:pt>
                <c:pt idx="3">
                  <c:v>17</c:v>
                </c:pt>
                <c:pt idx="4">
                  <c:v>3</c:v>
                </c:pt>
                <c:pt idx="5">
                  <c:v>2</c:v>
                </c:pt>
                <c:pt idx="6">
                  <c:v>19</c:v>
                </c:pt>
                <c:pt idx="7">
                  <c:v>3</c:v>
                </c:pt>
                <c:pt idx="8">
                  <c:v>6</c:v>
                </c:pt>
                <c:pt idx="9">
                  <c:v>1</c:v>
                </c:pt>
                <c:pt idx="10">
                  <c:v>124</c:v>
                </c:pt>
                <c:pt idx="11">
                  <c:v>13</c:v>
                </c:pt>
                <c:pt idx="12">
                  <c:v>56</c:v>
                </c:pt>
                <c:pt idx="13">
                  <c:v>1</c:v>
                </c:pt>
                <c:pt idx="14">
                  <c:v>98</c:v>
                </c:pt>
                <c:pt idx="15">
                  <c:v>142</c:v>
                </c:pt>
              </c:numCache>
            </c:numRef>
          </c:val>
          <c:extLst>
            <c:ext xmlns:c16="http://schemas.microsoft.com/office/drawing/2014/chart" uri="{C3380CC4-5D6E-409C-BE32-E72D297353CC}">
              <c16:uniqueId val="{0000001D-0B38-4BA6-BAE9-6D64B1A4EFDB}"/>
            </c:ext>
          </c:extLst>
        </c:ser>
        <c:dLbls>
          <c:showLegendKey val="0"/>
          <c:showVal val="0"/>
          <c:showCatName val="1"/>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185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528" footer="0.49212598450000528"/>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994045184350275E-2"/>
          <c:y val="4.7019692850393535E-2"/>
          <c:w val="0.93215873054919862"/>
          <c:h val="0.83525949975139968"/>
        </c:manualLayout>
      </c:layout>
      <c:lineChart>
        <c:grouping val="standard"/>
        <c:varyColors val="0"/>
        <c:ser>
          <c:idx val="0"/>
          <c:order val="0"/>
          <c:tx>
            <c:strRef>
              <c:f>Statistik!$A$2</c:f>
              <c:strCache>
                <c:ptCount val="1"/>
                <c:pt idx="0">
                  <c:v>Touren</c:v>
                </c:pt>
              </c:strCache>
            </c:strRef>
          </c:tx>
          <c:spPr>
            <a:ln w="12700"/>
          </c:spPr>
          <c:marker>
            <c:symbol val="circle"/>
            <c:size val="4"/>
          </c:marker>
          <c:cat>
            <c:numRef>
              <c:f>Statistik!$B$1:$AF$1</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Statistik!$B$2:$AF$2</c:f>
              <c:numCache>
                <c:formatCode>General</c:formatCode>
                <c:ptCount val="31"/>
                <c:pt idx="0">
                  <c:v>23</c:v>
                </c:pt>
                <c:pt idx="1">
                  <c:v>33</c:v>
                </c:pt>
                <c:pt idx="2">
                  <c:v>35</c:v>
                </c:pt>
                <c:pt idx="3">
                  <c:v>30</c:v>
                </c:pt>
                <c:pt idx="4">
                  <c:v>20</c:v>
                </c:pt>
                <c:pt idx="5">
                  <c:v>23</c:v>
                </c:pt>
                <c:pt idx="6">
                  <c:v>27</c:v>
                </c:pt>
                <c:pt idx="7">
                  <c:v>23</c:v>
                </c:pt>
                <c:pt idx="8">
                  <c:v>18</c:v>
                </c:pt>
                <c:pt idx="9">
                  <c:v>36</c:v>
                </c:pt>
                <c:pt idx="10">
                  <c:v>36</c:v>
                </c:pt>
                <c:pt idx="11">
                  <c:v>39</c:v>
                </c:pt>
                <c:pt idx="12">
                  <c:v>35</c:v>
                </c:pt>
                <c:pt idx="13">
                  <c:v>27</c:v>
                </c:pt>
                <c:pt idx="14">
                  <c:v>32</c:v>
                </c:pt>
                <c:pt idx="15">
                  <c:v>30</c:v>
                </c:pt>
                <c:pt idx="16">
                  <c:v>30</c:v>
                </c:pt>
                <c:pt idx="17">
                  <c:v>22</c:v>
                </c:pt>
                <c:pt idx="18">
                  <c:v>28</c:v>
                </c:pt>
                <c:pt idx="19">
                  <c:v>34</c:v>
                </c:pt>
                <c:pt idx="20">
                  <c:v>37</c:v>
                </c:pt>
                <c:pt idx="21">
                  <c:v>46</c:v>
                </c:pt>
                <c:pt idx="22">
                  <c:v>54</c:v>
                </c:pt>
                <c:pt idx="23">
                  <c:v>57</c:v>
                </c:pt>
                <c:pt idx="24">
                  <c:v>49</c:v>
                </c:pt>
                <c:pt idx="25">
                  <c:v>42</c:v>
                </c:pt>
                <c:pt idx="26">
                  <c:v>28</c:v>
                </c:pt>
                <c:pt idx="27">
                  <c:v>31</c:v>
                </c:pt>
                <c:pt idx="28">
                  <c:v>28</c:v>
                </c:pt>
                <c:pt idx="29">
                  <c:v>27</c:v>
                </c:pt>
              </c:numCache>
            </c:numRef>
          </c:val>
          <c:smooth val="0"/>
          <c:extLst>
            <c:ext xmlns:c16="http://schemas.microsoft.com/office/drawing/2014/chart" uri="{C3380CC4-5D6E-409C-BE32-E72D297353CC}">
              <c16:uniqueId val="{00000000-CBA1-49B1-804D-DCD1AB836876}"/>
            </c:ext>
          </c:extLst>
        </c:ser>
        <c:ser>
          <c:idx val="1"/>
          <c:order val="1"/>
          <c:tx>
            <c:strRef>
              <c:f>Statistik!$A$6</c:f>
              <c:strCache>
                <c:ptCount val="1"/>
                <c:pt idx="0">
                  <c:v>Touren</c:v>
                </c:pt>
              </c:strCache>
            </c:strRef>
          </c:tx>
          <c:spPr>
            <a:ln w="12700"/>
          </c:spPr>
          <c:marker>
            <c:symbol val="circle"/>
            <c:size val="4"/>
          </c:marker>
          <c:cat>
            <c:numRef>
              <c:f>Statistik!$B$1:$AF$1</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Statistik!$B$6:$AF$6</c:f>
              <c:numCache>
                <c:formatCode>General</c:formatCode>
                <c:ptCount val="31"/>
                <c:pt idx="10">
                  <c:v>18</c:v>
                </c:pt>
                <c:pt idx="11">
                  <c:v>35</c:v>
                </c:pt>
                <c:pt idx="12">
                  <c:v>30</c:v>
                </c:pt>
                <c:pt idx="13">
                  <c:v>23</c:v>
                </c:pt>
                <c:pt idx="14">
                  <c:v>28</c:v>
                </c:pt>
                <c:pt idx="15">
                  <c:v>23</c:v>
                </c:pt>
                <c:pt idx="16">
                  <c:v>25</c:v>
                </c:pt>
                <c:pt idx="17">
                  <c:v>17</c:v>
                </c:pt>
                <c:pt idx="18">
                  <c:v>20</c:v>
                </c:pt>
                <c:pt idx="19">
                  <c:v>25</c:v>
                </c:pt>
                <c:pt idx="20">
                  <c:v>21</c:v>
                </c:pt>
                <c:pt idx="21">
                  <c:v>21</c:v>
                </c:pt>
                <c:pt idx="22">
                  <c:v>28</c:v>
                </c:pt>
                <c:pt idx="23">
                  <c:v>26</c:v>
                </c:pt>
                <c:pt idx="24">
                  <c:v>24</c:v>
                </c:pt>
                <c:pt idx="25">
                  <c:v>19</c:v>
                </c:pt>
                <c:pt idx="26">
                  <c:v>16</c:v>
                </c:pt>
                <c:pt idx="27">
                  <c:v>31</c:v>
                </c:pt>
                <c:pt idx="28">
                  <c:v>25</c:v>
                </c:pt>
                <c:pt idx="29">
                  <c:v>27</c:v>
                </c:pt>
              </c:numCache>
            </c:numRef>
          </c:val>
          <c:smooth val="0"/>
          <c:extLst>
            <c:ext xmlns:c16="http://schemas.microsoft.com/office/drawing/2014/chart" uri="{C3380CC4-5D6E-409C-BE32-E72D297353CC}">
              <c16:uniqueId val="{00000001-CBA1-49B1-804D-DCD1AB836876}"/>
            </c:ext>
          </c:extLst>
        </c:ser>
        <c:dLbls>
          <c:showLegendKey val="0"/>
          <c:showVal val="0"/>
          <c:showCatName val="0"/>
          <c:showSerName val="0"/>
          <c:showPercent val="0"/>
          <c:showBubbleSize val="0"/>
        </c:dLbls>
        <c:marker val="1"/>
        <c:smooth val="0"/>
        <c:axId val="124381824"/>
        <c:axId val="124383616"/>
      </c:lineChart>
      <c:catAx>
        <c:axId val="124381824"/>
        <c:scaling>
          <c:orientation val="minMax"/>
        </c:scaling>
        <c:delete val="0"/>
        <c:axPos val="b"/>
        <c:majorGridlines/>
        <c:numFmt formatCode="General" sourceLinked="1"/>
        <c:majorTickMark val="out"/>
        <c:minorTickMark val="in"/>
        <c:tickLblPos val="nextTo"/>
        <c:txPr>
          <a:bodyPr rot="-5400000" vert="horz"/>
          <a:lstStyle/>
          <a:p>
            <a:pPr>
              <a:defRPr sz="800"/>
            </a:pPr>
            <a:endParaRPr lang="de-DE"/>
          </a:p>
        </c:txPr>
        <c:crossAx val="124383616"/>
        <c:crosses val="autoZero"/>
        <c:auto val="1"/>
        <c:lblAlgn val="ctr"/>
        <c:lblOffset val="100"/>
        <c:noMultiLvlLbl val="0"/>
      </c:catAx>
      <c:valAx>
        <c:axId val="124383616"/>
        <c:scaling>
          <c:orientation val="minMax"/>
        </c:scaling>
        <c:delete val="0"/>
        <c:axPos val="l"/>
        <c:majorGridlines/>
        <c:numFmt formatCode="General" sourceLinked="1"/>
        <c:majorTickMark val="out"/>
        <c:minorTickMark val="in"/>
        <c:tickLblPos val="nextTo"/>
        <c:spPr>
          <a:ln>
            <a:solidFill>
              <a:srgbClr val="000000"/>
            </a:solidFill>
          </a:ln>
        </c:spPr>
        <c:crossAx val="124381824"/>
        <c:crosses val="autoZero"/>
        <c:crossBetween val="midCat"/>
      </c:valAx>
      <c:spPr>
        <a:solidFill>
          <a:schemeClr val="bg1">
            <a:lumMod val="85000"/>
          </a:schemeClr>
        </a:solidFill>
      </c:spPr>
    </c:plotArea>
    <c:plotVisOnly val="1"/>
    <c:dispBlanksAs val="gap"/>
    <c:showDLblsOverMax val="0"/>
  </c:chart>
  <c:spPr>
    <a:solidFill>
      <a:srgbClr val="CCFFCC"/>
    </a:solidFill>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Statistik!$A$3</c:f>
              <c:strCache>
                <c:ptCount val="1"/>
                <c:pt idx="0">
                  <c:v>HM</c:v>
                </c:pt>
              </c:strCache>
            </c:strRef>
          </c:tx>
          <c:spPr>
            <a:ln w="12700"/>
          </c:spPr>
          <c:marker>
            <c:symbol val="circle"/>
            <c:size val="4"/>
          </c:marker>
          <c:cat>
            <c:numRef>
              <c:f>Statistik!$B$1:$AF$1</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Statistik!$B$3:$AF$3</c:f>
              <c:numCache>
                <c:formatCode>#,##0</c:formatCode>
                <c:ptCount val="31"/>
                <c:pt idx="0">
                  <c:v>27520</c:v>
                </c:pt>
                <c:pt idx="1">
                  <c:v>36015</c:v>
                </c:pt>
                <c:pt idx="2">
                  <c:v>44614</c:v>
                </c:pt>
                <c:pt idx="3">
                  <c:v>38603</c:v>
                </c:pt>
                <c:pt idx="4">
                  <c:v>23636</c:v>
                </c:pt>
                <c:pt idx="5">
                  <c:v>32378</c:v>
                </c:pt>
                <c:pt idx="6">
                  <c:v>50680</c:v>
                </c:pt>
                <c:pt idx="7">
                  <c:v>34760</c:v>
                </c:pt>
                <c:pt idx="8">
                  <c:v>18446</c:v>
                </c:pt>
                <c:pt idx="9">
                  <c:v>54886</c:v>
                </c:pt>
                <c:pt idx="10">
                  <c:v>42492</c:v>
                </c:pt>
                <c:pt idx="11">
                  <c:v>37764</c:v>
                </c:pt>
                <c:pt idx="12">
                  <c:v>39863</c:v>
                </c:pt>
                <c:pt idx="13">
                  <c:v>36670</c:v>
                </c:pt>
                <c:pt idx="14">
                  <c:v>38139</c:v>
                </c:pt>
                <c:pt idx="15">
                  <c:v>30996</c:v>
                </c:pt>
                <c:pt idx="16">
                  <c:v>31090</c:v>
                </c:pt>
                <c:pt idx="17">
                  <c:v>22078</c:v>
                </c:pt>
                <c:pt idx="18">
                  <c:v>28515</c:v>
                </c:pt>
                <c:pt idx="19">
                  <c:v>35122</c:v>
                </c:pt>
                <c:pt idx="20">
                  <c:v>32197</c:v>
                </c:pt>
                <c:pt idx="21">
                  <c:v>40332</c:v>
                </c:pt>
                <c:pt idx="22">
                  <c:v>47838</c:v>
                </c:pt>
                <c:pt idx="23">
                  <c:v>51939</c:v>
                </c:pt>
                <c:pt idx="24">
                  <c:v>39120</c:v>
                </c:pt>
                <c:pt idx="25">
                  <c:v>31131</c:v>
                </c:pt>
                <c:pt idx="26">
                  <c:v>16685</c:v>
                </c:pt>
                <c:pt idx="27">
                  <c:v>11695</c:v>
                </c:pt>
                <c:pt idx="28">
                  <c:v>9145</c:v>
                </c:pt>
                <c:pt idx="29">
                  <c:v>11415</c:v>
                </c:pt>
              </c:numCache>
            </c:numRef>
          </c:val>
          <c:smooth val="0"/>
          <c:extLst>
            <c:ext xmlns:c16="http://schemas.microsoft.com/office/drawing/2014/chart" uri="{C3380CC4-5D6E-409C-BE32-E72D297353CC}">
              <c16:uniqueId val="{00000000-F425-41AC-A408-584845F9BFBD}"/>
            </c:ext>
          </c:extLst>
        </c:ser>
        <c:ser>
          <c:idx val="1"/>
          <c:order val="1"/>
          <c:tx>
            <c:strRef>
              <c:f>Statistik!$A$7</c:f>
              <c:strCache>
                <c:ptCount val="1"/>
                <c:pt idx="0">
                  <c:v>HM</c:v>
                </c:pt>
              </c:strCache>
            </c:strRef>
          </c:tx>
          <c:spPr>
            <a:ln w="12700"/>
          </c:spPr>
          <c:marker>
            <c:symbol val="circle"/>
            <c:size val="4"/>
          </c:marker>
          <c:cat>
            <c:numRef>
              <c:f>Statistik!$B$1:$AF$1</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Statistik!$B$7:$AF$7</c:f>
              <c:numCache>
                <c:formatCode>#,##0</c:formatCode>
                <c:ptCount val="31"/>
                <c:pt idx="10">
                  <c:v>20250</c:v>
                </c:pt>
                <c:pt idx="11">
                  <c:v>33427</c:v>
                </c:pt>
                <c:pt idx="12">
                  <c:v>34734</c:v>
                </c:pt>
                <c:pt idx="13">
                  <c:v>30347</c:v>
                </c:pt>
                <c:pt idx="14">
                  <c:v>31285</c:v>
                </c:pt>
                <c:pt idx="15">
                  <c:v>24544</c:v>
                </c:pt>
                <c:pt idx="16">
                  <c:v>26103</c:v>
                </c:pt>
                <c:pt idx="17">
                  <c:v>17224</c:v>
                </c:pt>
                <c:pt idx="18">
                  <c:v>21396</c:v>
                </c:pt>
                <c:pt idx="19">
                  <c:v>22973</c:v>
                </c:pt>
                <c:pt idx="20">
                  <c:v>17910</c:v>
                </c:pt>
                <c:pt idx="21">
                  <c:v>18745</c:v>
                </c:pt>
                <c:pt idx="22">
                  <c:v>23498</c:v>
                </c:pt>
                <c:pt idx="23">
                  <c:v>22902</c:v>
                </c:pt>
                <c:pt idx="24">
                  <c:v>18984</c:v>
                </c:pt>
                <c:pt idx="25">
                  <c:v>13991</c:v>
                </c:pt>
                <c:pt idx="26">
                  <c:v>9960</c:v>
                </c:pt>
                <c:pt idx="27">
                  <c:v>12020</c:v>
                </c:pt>
                <c:pt idx="28">
                  <c:v>9555</c:v>
                </c:pt>
                <c:pt idx="29">
                  <c:v>17800</c:v>
                </c:pt>
              </c:numCache>
            </c:numRef>
          </c:val>
          <c:smooth val="0"/>
          <c:extLst>
            <c:ext xmlns:c16="http://schemas.microsoft.com/office/drawing/2014/chart" uri="{C3380CC4-5D6E-409C-BE32-E72D297353CC}">
              <c16:uniqueId val="{00000001-F425-41AC-A408-584845F9BFBD}"/>
            </c:ext>
          </c:extLst>
        </c:ser>
        <c:dLbls>
          <c:showLegendKey val="0"/>
          <c:showVal val="0"/>
          <c:showCatName val="0"/>
          <c:showSerName val="0"/>
          <c:showPercent val="0"/>
          <c:showBubbleSize val="0"/>
        </c:dLbls>
        <c:marker val="1"/>
        <c:smooth val="0"/>
        <c:axId val="123683584"/>
        <c:axId val="123685120"/>
      </c:lineChart>
      <c:catAx>
        <c:axId val="123683584"/>
        <c:scaling>
          <c:orientation val="minMax"/>
        </c:scaling>
        <c:delete val="0"/>
        <c:axPos val="b"/>
        <c:majorGridlines/>
        <c:numFmt formatCode="General" sourceLinked="1"/>
        <c:majorTickMark val="out"/>
        <c:minorTickMark val="in"/>
        <c:tickLblPos val="nextTo"/>
        <c:txPr>
          <a:bodyPr rot="-5400000" vert="horz"/>
          <a:lstStyle/>
          <a:p>
            <a:pPr>
              <a:defRPr sz="800"/>
            </a:pPr>
            <a:endParaRPr lang="de-DE"/>
          </a:p>
        </c:txPr>
        <c:crossAx val="123685120"/>
        <c:crosses val="autoZero"/>
        <c:auto val="1"/>
        <c:lblAlgn val="ctr"/>
        <c:lblOffset val="100"/>
        <c:noMultiLvlLbl val="0"/>
      </c:catAx>
      <c:valAx>
        <c:axId val="123685120"/>
        <c:scaling>
          <c:orientation val="minMax"/>
        </c:scaling>
        <c:delete val="0"/>
        <c:axPos val="l"/>
        <c:majorGridlines/>
        <c:numFmt formatCode="#,##0" sourceLinked="1"/>
        <c:majorTickMark val="out"/>
        <c:minorTickMark val="none"/>
        <c:tickLblPos val="nextTo"/>
        <c:crossAx val="123683584"/>
        <c:crosses val="autoZero"/>
        <c:crossBetween val="midCat"/>
      </c:valAx>
      <c:spPr>
        <a:solidFill>
          <a:schemeClr val="bg1">
            <a:lumMod val="85000"/>
          </a:schemeClr>
        </a:solidFill>
      </c:spPr>
    </c:plotArea>
    <c:plotVisOnly val="1"/>
    <c:dispBlanksAs val="gap"/>
    <c:showDLblsOverMax val="0"/>
  </c:chart>
  <c:spPr>
    <a:solidFill>
      <a:srgbClr val="FFCCFF"/>
    </a:solidFill>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Statistik!$A$4</c:f>
              <c:strCache>
                <c:ptCount val="1"/>
                <c:pt idx="0">
                  <c:v>Tage</c:v>
                </c:pt>
              </c:strCache>
            </c:strRef>
          </c:tx>
          <c:spPr>
            <a:ln w="12700"/>
          </c:spPr>
          <c:marker>
            <c:symbol val="circle"/>
            <c:size val="4"/>
          </c:marker>
          <c:cat>
            <c:numRef>
              <c:f>Statistik!$B$1:$AF$1</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Statistik!$B$4:$AF$4</c:f>
              <c:numCache>
                <c:formatCode>General</c:formatCode>
                <c:ptCount val="31"/>
                <c:pt idx="0">
                  <c:v>28</c:v>
                </c:pt>
                <c:pt idx="1">
                  <c:v>52</c:v>
                </c:pt>
                <c:pt idx="2">
                  <c:v>48</c:v>
                </c:pt>
                <c:pt idx="3">
                  <c:v>38</c:v>
                </c:pt>
                <c:pt idx="4">
                  <c:v>23</c:v>
                </c:pt>
                <c:pt idx="5">
                  <c:v>32</c:v>
                </c:pt>
                <c:pt idx="6">
                  <c:v>40</c:v>
                </c:pt>
                <c:pt idx="7">
                  <c:v>35</c:v>
                </c:pt>
                <c:pt idx="8">
                  <c:v>25</c:v>
                </c:pt>
                <c:pt idx="9">
                  <c:v>52</c:v>
                </c:pt>
                <c:pt idx="10">
                  <c:v>46</c:v>
                </c:pt>
                <c:pt idx="11">
                  <c:v>44</c:v>
                </c:pt>
                <c:pt idx="12">
                  <c:v>44</c:v>
                </c:pt>
                <c:pt idx="13">
                  <c:v>42</c:v>
                </c:pt>
                <c:pt idx="14">
                  <c:v>39</c:v>
                </c:pt>
                <c:pt idx="15">
                  <c:v>38</c:v>
                </c:pt>
                <c:pt idx="16">
                  <c:v>37</c:v>
                </c:pt>
                <c:pt idx="17">
                  <c:v>27</c:v>
                </c:pt>
                <c:pt idx="18">
                  <c:v>33</c:v>
                </c:pt>
                <c:pt idx="19">
                  <c:v>43</c:v>
                </c:pt>
                <c:pt idx="20">
                  <c:v>41</c:v>
                </c:pt>
                <c:pt idx="21">
                  <c:v>48</c:v>
                </c:pt>
                <c:pt idx="22">
                  <c:v>59</c:v>
                </c:pt>
                <c:pt idx="23">
                  <c:v>62</c:v>
                </c:pt>
                <c:pt idx="24">
                  <c:v>53.5</c:v>
                </c:pt>
                <c:pt idx="25">
                  <c:v>42.5</c:v>
                </c:pt>
                <c:pt idx="26">
                  <c:v>26.5</c:v>
                </c:pt>
                <c:pt idx="27">
                  <c:v>23.5</c:v>
                </c:pt>
                <c:pt idx="28">
                  <c:v>22</c:v>
                </c:pt>
                <c:pt idx="29">
                  <c:v>32</c:v>
                </c:pt>
              </c:numCache>
            </c:numRef>
          </c:val>
          <c:smooth val="0"/>
          <c:extLst>
            <c:ext xmlns:c16="http://schemas.microsoft.com/office/drawing/2014/chart" uri="{C3380CC4-5D6E-409C-BE32-E72D297353CC}">
              <c16:uniqueId val="{00000000-2B58-48CF-8B9B-DE818501FE22}"/>
            </c:ext>
          </c:extLst>
        </c:ser>
        <c:ser>
          <c:idx val="1"/>
          <c:order val="1"/>
          <c:tx>
            <c:strRef>
              <c:f>Statistik!$A$8</c:f>
              <c:strCache>
                <c:ptCount val="1"/>
                <c:pt idx="0">
                  <c:v>Tage</c:v>
                </c:pt>
              </c:strCache>
            </c:strRef>
          </c:tx>
          <c:spPr>
            <a:ln w="12700"/>
          </c:spPr>
          <c:marker>
            <c:symbol val="circle"/>
            <c:size val="4"/>
          </c:marker>
          <c:cat>
            <c:numRef>
              <c:f>Statistik!$B$1:$AF$1</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Statistik!$B$8:$AF$8</c:f>
              <c:numCache>
                <c:formatCode>General</c:formatCode>
                <c:ptCount val="31"/>
                <c:pt idx="10">
                  <c:v>23</c:v>
                </c:pt>
                <c:pt idx="11">
                  <c:v>38</c:v>
                </c:pt>
                <c:pt idx="12">
                  <c:v>39</c:v>
                </c:pt>
                <c:pt idx="13">
                  <c:v>36</c:v>
                </c:pt>
                <c:pt idx="14">
                  <c:v>33</c:v>
                </c:pt>
                <c:pt idx="15">
                  <c:v>30</c:v>
                </c:pt>
                <c:pt idx="16">
                  <c:v>32</c:v>
                </c:pt>
                <c:pt idx="17">
                  <c:v>22</c:v>
                </c:pt>
                <c:pt idx="18">
                  <c:v>25</c:v>
                </c:pt>
                <c:pt idx="19">
                  <c:v>30</c:v>
                </c:pt>
                <c:pt idx="20">
                  <c:v>25</c:v>
                </c:pt>
                <c:pt idx="21">
                  <c:v>23</c:v>
                </c:pt>
                <c:pt idx="22">
                  <c:v>33</c:v>
                </c:pt>
                <c:pt idx="23">
                  <c:v>31</c:v>
                </c:pt>
                <c:pt idx="24">
                  <c:v>27.5</c:v>
                </c:pt>
                <c:pt idx="25">
                  <c:v>20.5</c:v>
                </c:pt>
                <c:pt idx="26">
                  <c:v>15.5</c:v>
                </c:pt>
                <c:pt idx="27">
                  <c:v>24</c:v>
                </c:pt>
                <c:pt idx="28">
                  <c:v>21</c:v>
                </c:pt>
                <c:pt idx="29">
                  <c:v>26.5</c:v>
                </c:pt>
              </c:numCache>
            </c:numRef>
          </c:val>
          <c:smooth val="0"/>
          <c:extLst>
            <c:ext xmlns:c16="http://schemas.microsoft.com/office/drawing/2014/chart" uri="{C3380CC4-5D6E-409C-BE32-E72D297353CC}">
              <c16:uniqueId val="{00000001-2B58-48CF-8B9B-DE818501FE22}"/>
            </c:ext>
          </c:extLst>
        </c:ser>
        <c:dLbls>
          <c:showLegendKey val="0"/>
          <c:showVal val="0"/>
          <c:showCatName val="0"/>
          <c:showSerName val="0"/>
          <c:showPercent val="0"/>
          <c:showBubbleSize val="0"/>
        </c:dLbls>
        <c:marker val="1"/>
        <c:smooth val="0"/>
        <c:axId val="123710080"/>
        <c:axId val="124150144"/>
      </c:lineChart>
      <c:catAx>
        <c:axId val="123710080"/>
        <c:scaling>
          <c:orientation val="minMax"/>
        </c:scaling>
        <c:delete val="0"/>
        <c:axPos val="b"/>
        <c:majorGridlines/>
        <c:numFmt formatCode="General" sourceLinked="1"/>
        <c:majorTickMark val="out"/>
        <c:minorTickMark val="none"/>
        <c:tickLblPos val="nextTo"/>
        <c:txPr>
          <a:bodyPr rot="-5400000" vert="horz"/>
          <a:lstStyle/>
          <a:p>
            <a:pPr>
              <a:defRPr sz="800"/>
            </a:pPr>
            <a:endParaRPr lang="de-DE"/>
          </a:p>
        </c:txPr>
        <c:crossAx val="124150144"/>
        <c:crosses val="autoZero"/>
        <c:auto val="1"/>
        <c:lblAlgn val="ctr"/>
        <c:lblOffset val="100"/>
        <c:noMultiLvlLbl val="0"/>
      </c:catAx>
      <c:valAx>
        <c:axId val="124150144"/>
        <c:scaling>
          <c:orientation val="minMax"/>
        </c:scaling>
        <c:delete val="0"/>
        <c:axPos val="l"/>
        <c:majorGridlines/>
        <c:numFmt formatCode="General" sourceLinked="1"/>
        <c:majorTickMark val="out"/>
        <c:minorTickMark val="none"/>
        <c:tickLblPos val="nextTo"/>
        <c:crossAx val="123710080"/>
        <c:crosses val="autoZero"/>
        <c:crossBetween val="midCat"/>
      </c:valAx>
      <c:spPr>
        <a:solidFill>
          <a:schemeClr val="bg1">
            <a:lumMod val="85000"/>
          </a:schemeClr>
        </a:solidFill>
      </c:spPr>
    </c:plotArea>
    <c:plotVisOnly val="1"/>
    <c:dispBlanksAs val="gap"/>
    <c:showDLblsOverMax val="0"/>
  </c:chart>
  <c:spPr>
    <a:solidFill>
      <a:srgbClr val="FFFF99"/>
    </a:solidFill>
  </c:spPr>
  <c:printSettings>
    <c:headerFooter/>
    <c:pageMargins b="0.78740157499999996" l="0.7" r="0.7" t="0.78740157499999996" header="0.3" footer="0.3"/>
    <c:pageSetup/>
  </c:printSettings>
</c:chartSpace>
</file>

<file path=xl/drawings/_rels/drawing10.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342902</xdr:colOff>
      <xdr:row>4</xdr:row>
      <xdr:rowOff>89647</xdr:rowOff>
    </xdr:from>
    <xdr:to>
      <xdr:col>8</xdr:col>
      <xdr:colOff>595315</xdr:colOff>
      <xdr:row>7</xdr:row>
      <xdr:rowOff>214312</xdr:rowOff>
    </xdr:to>
    <xdr:sp macro="" textlink="">
      <xdr:nvSpPr>
        <xdr:cNvPr id="2" name="Gestreifter Pfeil nach rechts 1">
          <a:extLst>
            <a:ext uri="{FF2B5EF4-FFF2-40B4-BE49-F238E27FC236}">
              <a16:creationId xmlns:a16="http://schemas.microsoft.com/office/drawing/2014/main" id="{00000000-0008-0000-0900-000002000000}"/>
            </a:ext>
          </a:extLst>
        </xdr:cNvPr>
        <xdr:cNvSpPr/>
      </xdr:nvSpPr>
      <xdr:spPr bwMode="auto">
        <a:xfrm rot="16200000">
          <a:off x="7033935" y="1332379"/>
          <a:ext cx="837359" cy="252413"/>
        </a:xfrm>
        <a:prstGeom prst="stripedRightArrow">
          <a:avLst/>
        </a:prstGeom>
        <a:solidFill>
          <a:schemeClr val="tx2">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indent="0" algn="l"/>
          <a:endParaRPr lang="de-DE" sz="1100">
            <a:latin typeface="+mn-lt"/>
            <a:ea typeface="+mn-ea"/>
            <a:cs typeface="+mn-cs"/>
          </a:endParaRPr>
        </a:p>
      </xdr:txBody>
    </xdr:sp>
    <xdr:clientData/>
  </xdr:twoCellAnchor>
  <xdr:twoCellAnchor>
    <xdr:from>
      <xdr:col>8</xdr:col>
      <xdr:colOff>352426</xdr:colOff>
      <xdr:row>9</xdr:row>
      <xdr:rowOff>52388</xdr:rowOff>
    </xdr:from>
    <xdr:to>
      <xdr:col>8</xdr:col>
      <xdr:colOff>604839</xdr:colOff>
      <xdr:row>11</xdr:row>
      <xdr:rowOff>165850</xdr:rowOff>
    </xdr:to>
    <xdr:sp macro="" textlink="">
      <xdr:nvSpPr>
        <xdr:cNvPr id="3" name="Gestreifter Pfeil nach rechts 2">
          <a:extLst>
            <a:ext uri="{FF2B5EF4-FFF2-40B4-BE49-F238E27FC236}">
              <a16:creationId xmlns:a16="http://schemas.microsoft.com/office/drawing/2014/main" id="{00000000-0008-0000-0900-000003000000}"/>
            </a:ext>
          </a:extLst>
        </xdr:cNvPr>
        <xdr:cNvSpPr/>
      </xdr:nvSpPr>
      <xdr:spPr bwMode="auto">
        <a:xfrm rot="5400000">
          <a:off x="7167843" y="2358559"/>
          <a:ext cx="588592" cy="252413"/>
        </a:xfrm>
        <a:prstGeom prst="stripedRightArrow">
          <a:avLst/>
        </a:prstGeom>
        <a:solidFill>
          <a:schemeClr val="tx2">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indent="0" algn="l"/>
          <a:endParaRPr lang="de-DE" sz="1100">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35</xdr:col>
      <xdr:colOff>963587</xdr:colOff>
      <xdr:row>0</xdr:row>
      <xdr:rowOff>35560</xdr:rowOff>
    </xdr:from>
    <xdr:to>
      <xdr:col>51</xdr:col>
      <xdr:colOff>306362</xdr:colOff>
      <xdr:row>41</xdr:row>
      <xdr:rowOff>45085</xdr:rowOff>
    </xdr:to>
    <xdr:graphicFrame macro="">
      <xdr:nvGraphicFramePr>
        <xdr:cNvPr id="36026" name="Chart 5">
          <a:extLst>
            <a:ext uri="{FF2B5EF4-FFF2-40B4-BE49-F238E27FC236}">
              <a16:creationId xmlns:a16="http://schemas.microsoft.com/office/drawing/2014/main" id="{00000000-0008-0000-0E00-0000BA8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28573</xdr:colOff>
      <xdr:row>9</xdr:row>
      <xdr:rowOff>23811</xdr:rowOff>
    </xdr:from>
    <xdr:to>
      <xdr:col>16</xdr:col>
      <xdr:colOff>376463</xdr:colOff>
      <xdr:row>26</xdr:row>
      <xdr:rowOff>0</xdr:rowOff>
    </xdr:to>
    <xdr:graphicFrame macro="">
      <xdr:nvGraphicFramePr>
        <xdr:cNvPr id="4" name="Diagramm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371927</xdr:colOff>
      <xdr:row>9</xdr:row>
      <xdr:rowOff>28891</xdr:rowOff>
    </xdr:from>
    <xdr:to>
      <xdr:col>34</xdr:col>
      <xdr:colOff>3173</xdr:colOff>
      <xdr:row>26</xdr:row>
      <xdr:rowOff>5080</xdr:rowOff>
    </xdr:to>
    <xdr:graphicFrame macro="">
      <xdr:nvGraphicFramePr>
        <xdr:cNvPr id="5" name="Diagramm 4">
          <a:extLst>
            <a:ext uri="{FF2B5EF4-FFF2-40B4-BE49-F238E27FC236}">
              <a16:creationId xmlns:a16="http://schemas.microsoft.com/office/drawing/2014/main" id="{00000000-0008-0000-0E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334283</xdr:colOff>
      <xdr:row>21</xdr:row>
      <xdr:rowOff>9434</xdr:rowOff>
    </xdr:from>
    <xdr:to>
      <xdr:col>9</xdr:col>
      <xdr:colOff>335644</xdr:colOff>
      <xdr:row>22</xdr:row>
      <xdr:rowOff>72571</xdr:rowOff>
    </xdr:to>
    <xdr:sp macro="" textlink="">
      <xdr:nvSpPr>
        <xdr:cNvPr id="13" name="Textfeld 12">
          <a:extLst>
            <a:ext uri="{FF2B5EF4-FFF2-40B4-BE49-F238E27FC236}">
              <a16:creationId xmlns:a16="http://schemas.microsoft.com/office/drawing/2014/main" id="{00000000-0008-0000-0E00-00000D000000}"/>
            </a:ext>
          </a:extLst>
        </xdr:cNvPr>
        <xdr:cNvSpPr txBox="1"/>
      </xdr:nvSpPr>
      <xdr:spPr>
        <a:xfrm>
          <a:off x="3781426" y="3914684"/>
          <a:ext cx="382361" cy="240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OP</a:t>
          </a:r>
        </a:p>
      </xdr:txBody>
    </xdr:sp>
    <xdr:clientData/>
  </xdr:twoCellAnchor>
  <xdr:twoCellAnchor>
    <xdr:from>
      <xdr:col>3</xdr:col>
      <xdr:colOff>363855</xdr:colOff>
      <xdr:row>21</xdr:row>
      <xdr:rowOff>41367</xdr:rowOff>
    </xdr:from>
    <xdr:to>
      <xdr:col>4</xdr:col>
      <xdr:colOff>362857</xdr:colOff>
      <xdr:row>22</xdr:row>
      <xdr:rowOff>99786</xdr:rowOff>
    </xdr:to>
    <xdr:sp macro="" textlink="">
      <xdr:nvSpPr>
        <xdr:cNvPr id="14" name="Textfeld 13">
          <a:extLst>
            <a:ext uri="{FF2B5EF4-FFF2-40B4-BE49-F238E27FC236}">
              <a16:creationId xmlns:a16="http://schemas.microsoft.com/office/drawing/2014/main" id="{00000000-0008-0000-0E00-00000E000000}"/>
            </a:ext>
          </a:extLst>
        </xdr:cNvPr>
        <xdr:cNvSpPr txBox="1"/>
      </xdr:nvSpPr>
      <xdr:spPr>
        <a:xfrm>
          <a:off x="1905998" y="3946617"/>
          <a:ext cx="380002" cy="23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OP</a:t>
          </a:r>
        </a:p>
      </xdr:txBody>
    </xdr:sp>
    <xdr:clientData/>
  </xdr:twoCellAnchor>
  <xdr:twoCellAnchor>
    <xdr:from>
      <xdr:col>0</xdr:col>
      <xdr:colOff>28574</xdr:colOff>
      <xdr:row>26</xdr:row>
      <xdr:rowOff>23811</xdr:rowOff>
    </xdr:from>
    <xdr:to>
      <xdr:col>16</xdr:col>
      <xdr:colOff>371928</xdr:colOff>
      <xdr:row>42</xdr:row>
      <xdr:rowOff>167640</xdr:rowOff>
    </xdr:to>
    <xdr:graphicFrame macro="">
      <xdr:nvGraphicFramePr>
        <xdr:cNvPr id="6" name="Diagramm 5">
          <a:extLst>
            <a:ext uri="{FF2B5EF4-FFF2-40B4-BE49-F238E27FC236}">
              <a16:creationId xmlns:a16="http://schemas.microsoft.com/office/drawing/2014/main" id="{00000000-0008-0000-0E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367393</xdr:colOff>
      <xdr:row>26</xdr:row>
      <xdr:rowOff>23811</xdr:rowOff>
    </xdr:from>
    <xdr:to>
      <xdr:col>34</xdr:col>
      <xdr:colOff>10160</xdr:colOff>
      <xdr:row>42</xdr:row>
      <xdr:rowOff>172720</xdr:rowOff>
    </xdr:to>
    <xdr:graphicFrame macro="">
      <xdr:nvGraphicFramePr>
        <xdr:cNvPr id="7" name="Diagramm 6">
          <a:extLst>
            <a:ext uri="{FF2B5EF4-FFF2-40B4-BE49-F238E27FC236}">
              <a16:creationId xmlns:a16="http://schemas.microsoft.com/office/drawing/2014/main" id="{00000000-0008-0000-0E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349250</xdr:colOff>
      <xdr:row>22</xdr:row>
      <xdr:rowOff>91077</xdr:rowOff>
    </xdr:from>
    <xdr:to>
      <xdr:col>15</xdr:col>
      <xdr:colOff>322036</xdr:colOff>
      <xdr:row>23</xdr:row>
      <xdr:rowOff>156210</xdr:rowOff>
    </xdr:to>
    <xdr:sp macro="" textlink="">
      <xdr:nvSpPr>
        <xdr:cNvPr id="11" name="Textfeld 10">
          <a:extLst>
            <a:ext uri="{FF2B5EF4-FFF2-40B4-BE49-F238E27FC236}">
              <a16:creationId xmlns:a16="http://schemas.microsoft.com/office/drawing/2014/main" id="{576CA262-0A0A-4087-93E6-665CBAA526CD}"/>
            </a:ext>
          </a:extLst>
        </xdr:cNvPr>
        <xdr:cNvSpPr txBox="1"/>
      </xdr:nvSpPr>
      <xdr:spPr>
        <a:xfrm>
          <a:off x="5701393" y="4173220"/>
          <a:ext cx="734786" cy="242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CORONA</a:t>
          </a:r>
        </a:p>
      </xdr:txBody>
    </xdr:sp>
    <xdr:clientData/>
  </xdr:twoCellAnchor>
  <xdr:twoCellAnchor>
    <xdr:from>
      <xdr:col>13</xdr:col>
      <xdr:colOff>355871</xdr:colOff>
      <xdr:row>20</xdr:row>
      <xdr:rowOff>172901</xdr:rowOff>
    </xdr:from>
    <xdr:to>
      <xdr:col>14</xdr:col>
      <xdr:colOff>362856</xdr:colOff>
      <xdr:row>22</xdr:row>
      <xdr:rowOff>61141</xdr:rowOff>
    </xdr:to>
    <xdr:sp macro="" textlink="">
      <xdr:nvSpPr>
        <xdr:cNvPr id="10" name="Textfeld 9">
          <a:extLst>
            <a:ext uri="{FF2B5EF4-FFF2-40B4-BE49-F238E27FC236}">
              <a16:creationId xmlns:a16="http://schemas.microsoft.com/office/drawing/2014/main" id="{A5AA1E96-5AC8-40DF-8587-C0C752390BD1}"/>
            </a:ext>
          </a:extLst>
        </xdr:cNvPr>
        <xdr:cNvSpPr txBox="1"/>
      </xdr:nvSpPr>
      <xdr:spPr>
        <a:xfrm>
          <a:off x="5708014" y="3901258"/>
          <a:ext cx="387985" cy="242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OP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134640</xdr:colOff>
      <xdr:row>4</xdr:row>
      <xdr:rowOff>96126</xdr:rowOff>
    </xdr:from>
    <xdr:to>
      <xdr:col>5</xdr:col>
      <xdr:colOff>92759</xdr:colOff>
      <xdr:row>6</xdr:row>
      <xdr:rowOff>51846</xdr:rowOff>
    </xdr:to>
    <xdr:sp macro="" textlink="">
      <xdr:nvSpPr>
        <xdr:cNvPr id="2" name="Textfeld 1">
          <a:extLst>
            <a:ext uri="{FF2B5EF4-FFF2-40B4-BE49-F238E27FC236}">
              <a16:creationId xmlns:a16="http://schemas.microsoft.com/office/drawing/2014/main" id="{F2A9FC9F-5A8B-4D84-9DA6-F0037069677D}"/>
            </a:ext>
          </a:extLst>
        </xdr:cNvPr>
        <xdr:cNvSpPr txBox="1"/>
      </xdr:nvSpPr>
      <xdr:spPr>
        <a:xfrm rot="20756863">
          <a:off x="2501322" y="1046385"/>
          <a:ext cx="1804849" cy="430849"/>
        </a:xfrm>
        <a:prstGeom prst="rect">
          <a:avLst/>
        </a:prstGeom>
        <a:solidFill>
          <a:schemeClr val="lt1">
            <a:alpha val="36000"/>
          </a:schemeClr>
        </a:solidFill>
        <a:ln w="28575" cmpd="sng">
          <a:solidFill>
            <a:srgbClr val="FF0000">
              <a:alpha val="4300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400">
              <a:solidFill>
                <a:srgbClr val="FF0000"/>
              </a:solidFill>
            </a:rPr>
            <a:t>C O R O N A</a:t>
          </a:r>
        </a:p>
      </xdr:txBody>
    </xdr:sp>
    <xdr:clientData/>
  </xdr:twoCellAnchor>
  <xdr:twoCellAnchor>
    <xdr:from>
      <xdr:col>5</xdr:col>
      <xdr:colOff>892213</xdr:colOff>
      <xdr:row>14</xdr:row>
      <xdr:rowOff>49169</xdr:rowOff>
    </xdr:from>
    <xdr:to>
      <xdr:col>7</xdr:col>
      <xdr:colOff>850331</xdr:colOff>
      <xdr:row>16</xdr:row>
      <xdr:rowOff>4889</xdr:rowOff>
    </xdr:to>
    <xdr:sp macro="" textlink="">
      <xdr:nvSpPr>
        <xdr:cNvPr id="3" name="Textfeld 2">
          <a:extLst>
            <a:ext uri="{FF2B5EF4-FFF2-40B4-BE49-F238E27FC236}">
              <a16:creationId xmlns:a16="http://schemas.microsoft.com/office/drawing/2014/main" id="{93D16B1F-FC33-45D0-B3E3-06FFB4E4155B}"/>
            </a:ext>
          </a:extLst>
        </xdr:cNvPr>
        <xdr:cNvSpPr txBox="1"/>
      </xdr:nvSpPr>
      <xdr:spPr>
        <a:xfrm rot="20756863">
          <a:off x="5173927" y="3351169"/>
          <a:ext cx="1835904" cy="427434"/>
        </a:xfrm>
        <a:prstGeom prst="rect">
          <a:avLst/>
        </a:prstGeom>
        <a:solidFill>
          <a:schemeClr val="lt1">
            <a:alpha val="36000"/>
          </a:schemeClr>
        </a:solidFill>
        <a:ln w="28575" cmpd="sng">
          <a:solidFill>
            <a:srgbClr val="FF0000">
              <a:alpha val="4300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400">
              <a:solidFill>
                <a:srgbClr val="FF0000"/>
              </a:solidFill>
            </a:rPr>
            <a:t>C O R O N A</a:t>
          </a:r>
        </a:p>
      </xdr:txBody>
    </xdr:sp>
    <xdr:clientData/>
  </xdr:twoCellAnchor>
  <xdr:twoCellAnchor>
    <xdr:from>
      <xdr:col>8</xdr:col>
      <xdr:colOff>393817</xdr:colOff>
      <xdr:row>24</xdr:row>
      <xdr:rowOff>158348</xdr:rowOff>
    </xdr:from>
    <xdr:to>
      <xdr:col>10</xdr:col>
      <xdr:colOff>351935</xdr:colOff>
      <xdr:row>26</xdr:row>
      <xdr:rowOff>114066</xdr:rowOff>
    </xdr:to>
    <xdr:sp macro="" textlink="">
      <xdr:nvSpPr>
        <xdr:cNvPr id="4" name="Textfeld 3">
          <a:extLst>
            <a:ext uri="{FF2B5EF4-FFF2-40B4-BE49-F238E27FC236}">
              <a16:creationId xmlns:a16="http://schemas.microsoft.com/office/drawing/2014/main" id="{42923C97-4154-4E34-BF0C-DA625C52ACDE}"/>
            </a:ext>
          </a:extLst>
        </xdr:cNvPr>
        <xdr:cNvSpPr txBox="1"/>
      </xdr:nvSpPr>
      <xdr:spPr>
        <a:xfrm rot="20756863">
          <a:off x="7492210" y="5818919"/>
          <a:ext cx="1835904" cy="427433"/>
        </a:xfrm>
        <a:prstGeom prst="rect">
          <a:avLst/>
        </a:prstGeom>
        <a:solidFill>
          <a:schemeClr val="lt1">
            <a:alpha val="36000"/>
          </a:schemeClr>
        </a:solidFill>
        <a:ln w="28575" cmpd="sng">
          <a:solidFill>
            <a:srgbClr val="FF0000">
              <a:alpha val="4300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400">
              <a:solidFill>
                <a:srgbClr val="FF0000"/>
              </a:solidFill>
            </a:rPr>
            <a:t>C O R O N 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3203</xdr:colOff>
      <xdr:row>9</xdr:row>
      <xdr:rowOff>204378</xdr:rowOff>
    </xdr:from>
    <xdr:to>
      <xdr:col>3</xdr:col>
      <xdr:colOff>895411</xdr:colOff>
      <xdr:row>11</xdr:row>
      <xdr:rowOff>161163</xdr:rowOff>
    </xdr:to>
    <xdr:sp macro="" textlink="">
      <xdr:nvSpPr>
        <xdr:cNvPr id="2" name="Textfeld 1">
          <a:extLst>
            <a:ext uri="{FF2B5EF4-FFF2-40B4-BE49-F238E27FC236}">
              <a16:creationId xmlns:a16="http://schemas.microsoft.com/office/drawing/2014/main" id="{2C8EEC61-29F2-426D-B41B-CB42A7F0AD5E}"/>
            </a:ext>
          </a:extLst>
        </xdr:cNvPr>
        <xdr:cNvSpPr txBox="1"/>
      </xdr:nvSpPr>
      <xdr:spPr>
        <a:xfrm rot="20756863">
          <a:off x="1255060" y="2327092"/>
          <a:ext cx="1831101" cy="428500"/>
        </a:xfrm>
        <a:prstGeom prst="rect">
          <a:avLst/>
        </a:prstGeom>
        <a:solidFill>
          <a:schemeClr val="lt1">
            <a:alpha val="36000"/>
          </a:schemeClr>
        </a:solidFill>
        <a:ln w="28575" cmpd="sng">
          <a:solidFill>
            <a:srgbClr val="FF0000">
              <a:alpha val="4300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400">
              <a:solidFill>
                <a:srgbClr val="FF0000"/>
              </a:solidFill>
            </a:rPr>
            <a:t>C O R O N A</a:t>
          </a:r>
        </a:p>
      </xdr:txBody>
    </xdr:sp>
    <xdr:clientData/>
  </xdr:twoCellAnchor>
  <xdr:twoCellAnchor>
    <xdr:from>
      <xdr:col>6</xdr:col>
      <xdr:colOff>24066</xdr:colOff>
      <xdr:row>15</xdr:row>
      <xdr:rowOff>84632</xdr:rowOff>
    </xdr:from>
    <xdr:to>
      <xdr:col>7</xdr:col>
      <xdr:colOff>916275</xdr:colOff>
      <xdr:row>17</xdr:row>
      <xdr:rowOff>41418</xdr:rowOff>
    </xdr:to>
    <xdr:sp macro="" textlink="">
      <xdr:nvSpPr>
        <xdr:cNvPr id="3" name="Textfeld 2">
          <a:extLst>
            <a:ext uri="{FF2B5EF4-FFF2-40B4-BE49-F238E27FC236}">
              <a16:creationId xmlns:a16="http://schemas.microsoft.com/office/drawing/2014/main" id="{D7F861C9-DCC7-4158-A759-6F24CAE87976}"/>
            </a:ext>
          </a:extLst>
        </xdr:cNvPr>
        <xdr:cNvSpPr txBox="1"/>
      </xdr:nvSpPr>
      <xdr:spPr>
        <a:xfrm rot="20756863">
          <a:off x="5031495" y="3622489"/>
          <a:ext cx="1831101" cy="428500"/>
        </a:xfrm>
        <a:prstGeom prst="rect">
          <a:avLst/>
        </a:prstGeom>
        <a:solidFill>
          <a:schemeClr val="lt1">
            <a:alpha val="36000"/>
          </a:schemeClr>
        </a:solidFill>
        <a:ln w="28575" cmpd="sng">
          <a:solidFill>
            <a:srgbClr val="FF0000">
              <a:alpha val="4300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400">
              <a:solidFill>
                <a:srgbClr val="FF0000"/>
              </a:solidFill>
            </a:rPr>
            <a:t>C O R O N A</a:t>
          </a:r>
        </a:p>
      </xdr:txBody>
    </xdr:sp>
    <xdr:clientData/>
  </xdr:twoCellAnchor>
  <xdr:twoCellAnchor>
    <xdr:from>
      <xdr:col>10</xdr:col>
      <xdr:colOff>8645</xdr:colOff>
      <xdr:row>21</xdr:row>
      <xdr:rowOff>41997</xdr:rowOff>
    </xdr:from>
    <xdr:to>
      <xdr:col>11</xdr:col>
      <xdr:colOff>900853</xdr:colOff>
      <xdr:row>22</xdr:row>
      <xdr:rowOff>234640</xdr:rowOff>
    </xdr:to>
    <xdr:sp macro="" textlink="">
      <xdr:nvSpPr>
        <xdr:cNvPr id="4" name="Textfeld 3">
          <a:extLst>
            <a:ext uri="{FF2B5EF4-FFF2-40B4-BE49-F238E27FC236}">
              <a16:creationId xmlns:a16="http://schemas.microsoft.com/office/drawing/2014/main" id="{90523356-75D8-4252-B4D2-E224241722A5}"/>
            </a:ext>
          </a:extLst>
        </xdr:cNvPr>
        <xdr:cNvSpPr txBox="1"/>
      </xdr:nvSpPr>
      <xdr:spPr>
        <a:xfrm rot="20756863">
          <a:off x="8771645" y="4994997"/>
          <a:ext cx="1831101" cy="428500"/>
        </a:xfrm>
        <a:prstGeom prst="rect">
          <a:avLst/>
        </a:prstGeom>
        <a:solidFill>
          <a:schemeClr val="lt1">
            <a:alpha val="36000"/>
          </a:schemeClr>
        </a:solidFill>
        <a:ln w="28575" cmpd="sng">
          <a:solidFill>
            <a:srgbClr val="FF0000">
              <a:alpha val="4300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400">
              <a:solidFill>
                <a:srgbClr val="FF0000"/>
              </a:solidFill>
            </a:rPr>
            <a:t>C O R O N 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734787</xdr:colOff>
      <xdr:row>13</xdr:row>
      <xdr:rowOff>154217</xdr:rowOff>
    </xdr:from>
    <xdr:to>
      <xdr:col>5</xdr:col>
      <xdr:colOff>688102</xdr:colOff>
      <xdr:row>15</xdr:row>
      <xdr:rowOff>111003</xdr:rowOff>
    </xdr:to>
    <xdr:sp macro="" textlink="">
      <xdr:nvSpPr>
        <xdr:cNvPr id="5" name="Textfeld 4">
          <a:extLst>
            <a:ext uri="{FF2B5EF4-FFF2-40B4-BE49-F238E27FC236}">
              <a16:creationId xmlns:a16="http://schemas.microsoft.com/office/drawing/2014/main" id="{69A3332F-D384-47AD-BAAA-A8ADAC51740C}"/>
            </a:ext>
          </a:extLst>
        </xdr:cNvPr>
        <xdr:cNvSpPr txBox="1"/>
      </xdr:nvSpPr>
      <xdr:spPr>
        <a:xfrm rot="20756863">
          <a:off x="2925537" y="3220360"/>
          <a:ext cx="1831101" cy="428500"/>
        </a:xfrm>
        <a:prstGeom prst="rect">
          <a:avLst/>
        </a:prstGeom>
        <a:solidFill>
          <a:schemeClr val="lt1">
            <a:alpha val="36000"/>
          </a:schemeClr>
        </a:solidFill>
        <a:ln w="28575" cmpd="sng">
          <a:solidFill>
            <a:srgbClr val="FF0000">
              <a:alpha val="1300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400">
              <a:solidFill>
                <a:srgbClr val="FFCCFF"/>
              </a:solidFill>
            </a:rPr>
            <a:t>C O R O N A</a:t>
          </a:r>
        </a:p>
      </xdr:txBody>
    </xdr:sp>
    <xdr:clientData/>
  </xdr:twoCellAnchor>
  <xdr:twoCellAnchor>
    <xdr:from>
      <xdr:col>1</xdr:col>
      <xdr:colOff>612322</xdr:colOff>
      <xdr:row>17</xdr:row>
      <xdr:rowOff>204109</xdr:rowOff>
    </xdr:from>
    <xdr:to>
      <xdr:col>2</xdr:col>
      <xdr:colOff>36286</xdr:colOff>
      <xdr:row>19</xdr:row>
      <xdr:rowOff>49894</xdr:rowOff>
    </xdr:to>
    <xdr:sp macro="" textlink="">
      <xdr:nvSpPr>
        <xdr:cNvPr id="2" name="Textfeld 1">
          <a:extLst>
            <a:ext uri="{FF2B5EF4-FFF2-40B4-BE49-F238E27FC236}">
              <a16:creationId xmlns:a16="http://schemas.microsoft.com/office/drawing/2014/main" id="{2694488B-46C2-4E18-B59E-F8234ABA3C6B}"/>
            </a:ext>
          </a:extLst>
        </xdr:cNvPr>
        <xdr:cNvSpPr txBox="1"/>
      </xdr:nvSpPr>
      <xdr:spPr>
        <a:xfrm>
          <a:off x="925286" y="4213680"/>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6</xdr:col>
      <xdr:colOff>619578</xdr:colOff>
      <xdr:row>13</xdr:row>
      <xdr:rowOff>197758</xdr:rowOff>
    </xdr:from>
    <xdr:to>
      <xdr:col>7</xdr:col>
      <xdr:colOff>43543</xdr:colOff>
      <xdr:row>15</xdr:row>
      <xdr:rowOff>43544</xdr:rowOff>
    </xdr:to>
    <xdr:sp macro="" textlink="">
      <xdr:nvSpPr>
        <xdr:cNvPr id="6" name="Textfeld 5">
          <a:extLst>
            <a:ext uri="{FF2B5EF4-FFF2-40B4-BE49-F238E27FC236}">
              <a16:creationId xmlns:a16="http://schemas.microsoft.com/office/drawing/2014/main" id="{B8DA7850-DC3E-46DF-9664-313610D12DEC}"/>
            </a:ext>
          </a:extLst>
        </xdr:cNvPr>
        <xdr:cNvSpPr txBox="1"/>
      </xdr:nvSpPr>
      <xdr:spPr>
        <a:xfrm>
          <a:off x="5627007" y="3263901"/>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5</xdr:col>
      <xdr:colOff>608693</xdr:colOff>
      <xdr:row>15</xdr:row>
      <xdr:rowOff>200480</xdr:rowOff>
    </xdr:from>
    <xdr:to>
      <xdr:col>6</xdr:col>
      <xdr:colOff>32657</xdr:colOff>
      <xdr:row>17</xdr:row>
      <xdr:rowOff>46266</xdr:rowOff>
    </xdr:to>
    <xdr:sp macro="" textlink="">
      <xdr:nvSpPr>
        <xdr:cNvPr id="7" name="Textfeld 6">
          <a:extLst>
            <a:ext uri="{FF2B5EF4-FFF2-40B4-BE49-F238E27FC236}">
              <a16:creationId xmlns:a16="http://schemas.microsoft.com/office/drawing/2014/main" id="{1CC22B4C-D671-4CED-B6E2-7BDA08599E6A}"/>
            </a:ext>
          </a:extLst>
        </xdr:cNvPr>
        <xdr:cNvSpPr txBox="1"/>
      </xdr:nvSpPr>
      <xdr:spPr>
        <a:xfrm>
          <a:off x="4677229" y="3738337"/>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4</xdr:col>
      <xdr:colOff>615950</xdr:colOff>
      <xdr:row>15</xdr:row>
      <xdr:rowOff>194130</xdr:rowOff>
    </xdr:from>
    <xdr:to>
      <xdr:col>5</xdr:col>
      <xdr:colOff>39914</xdr:colOff>
      <xdr:row>17</xdr:row>
      <xdr:rowOff>39916</xdr:rowOff>
    </xdr:to>
    <xdr:sp macro="" textlink="">
      <xdr:nvSpPr>
        <xdr:cNvPr id="8" name="Textfeld 7">
          <a:extLst>
            <a:ext uri="{FF2B5EF4-FFF2-40B4-BE49-F238E27FC236}">
              <a16:creationId xmlns:a16="http://schemas.microsoft.com/office/drawing/2014/main" id="{314955F8-7038-4EFA-932F-F2F4FB499ABB}"/>
            </a:ext>
          </a:extLst>
        </xdr:cNvPr>
        <xdr:cNvSpPr txBox="1"/>
      </xdr:nvSpPr>
      <xdr:spPr>
        <a:xfrm>
          <a:off x="3745593" y="3731987"/>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3</xdr:col>
      <xdr:colOff>614136</xdr:colOff>
      <xdr:row>17</xdr:row>
      <xdr:rowOff>196851</xdr:rowOff>
    </xdr:from>
    <xdr:to>
      <xdr:col>4</xdr:col>
      <xdr:colOff>38100</xdr:colOff>
      <xdr:row>19</xdr:row>
      <xdr:rowOff>42636</xdr:rowOff>
    </xdr:to>
    <xdr:sp macro="" textlink="">
      <xdr:nvSpPr>
        <xdr:cNvPr id="9" name="Textfeld 8">
          <a:extLst>
            <a:ext uri="{FF2B5EF4-FFF2-40B4-BE49-F238E27FC236}">
              <a16:creationId xmlns:a16="http://schemas.microsoft.com/office/drawing/2014/main" id="{76AB66BA-CA33-4258-8453-E008A1959C93}"/>
            </a:ext>
          </a:extLst>
        </xdr:cNvPr>
        <xdr:cNvSpPr txBox="1"/>
      </xdr:nvSpPr>
      <xdr:spPr>
        <a:xfrm>
          <a:off x="2804886" y="4206422"/>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2</xdr:col>
      <xdr:colOff>625928</xdr:colOff>
      <xdr:row>15</xdr:row>
      <xdr:rowOff>199573</xdr:rowOff>
    </xdr:from>
    <xdr:to>
      <xdr:col>3</xdr:col>
      <xdr:colOff>49892</xdr:colOff>
      <xdr:row>17</xdr:row>
      <xdr:rowOff>45359</xdr:rowOff>
    </xdr:to>
    <xdr:sp macro="" textlink="">
      <xdr:nvSpPr>
        <xdr:cNvPr id="10" name="Textfeld 9">
          <a:extLst>
            <a:ext uri="{FF2B5EF4-FFF2-40B4-BE49-F238E27FC236}">
              <a16:creationId xmlns:a16="http://schemas.microsoft.com/office/drawing/2014/main" id="{2584D67F-62BF-47C6-A6AC-B49900FBCC76}"/>
            </a:ext>
          </a:extLst>
        </xdr:cNvPr>
        <xdr:cNvSpPr txBox="1"/>
      </xdr:nvSpPr>
      <xdr:spPr>
        <a:xfrm>
          <a:off x="1877785" y="3737430"/>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7</xdr:col>
      <xdr:colOff>622300</xdr:colOff>
      <xdr:row>12</xdr:row>
      <xdr:rowOff>200479</xdr:rowOff>
    </xdr:from>
    <xdr:to>
      <xdr:col>8</xdr:col>
      <xdr:colOff>46264</xdr:colOff>
      <xdr:row>14</xdr:row>
      <xdr:rowOff>46265</xdr:rowOff>
    </xdr:to>
    <xdr:sp macro="" textlink="">
      <xdr:nvSpPr>
        <xdr:cNvPr id="11" name="Textfeld 10">
          <a:extLst>
            <a:ext uri="{FF2B5EF4-FFF2-40B4-BE49-F238E27FC236}">
              <a16:creationId xmlns:a16="http://schemas.microsoft.com/office/drawing/2014/main" id="{36AA49B0-EBA1-49B6-A007-F3ACD8FDF42D}"/>
            </a:ext>
          </a:extLst>
        </xdr:cNvPr>
        <xdr:cNvSpPr txBox="1"/>
      </xdr:nvSpPr>
      <xdr:spPr>
        <a:xfrm>
          <a:off x="6568621" y="3030765"/>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8</xdr:col>
      <xdr:colOff>620485</xdr:colOff>
      <xdr:row>11</xdr:row>
      <xdr:rowOff>198666</xdr:rowOff>
    </xdr:from>
    <xdr:to>
      <xdr:col>9</xdr:col>
      <xdr:colOff>44449</xdr:colOff>
      <xdr:row>13</xdr:row>
      <xdr:rowOff>44452</xdr:rowOff>
    </xdr:to>
    <xdr:sp macro="" textlink="">
      <xdr:nvSpPr>
        <xdr:cNvPr id="12" name="Textfeld 11">
          <a:extLst>
            <a:ext uri="{FF2B5EF4-FFF2-40B4-BE49-F238E27FC236}">
              <a16:creationId xmlns:a16="http://schemas.microsoft.com/office/drawing/2014/main" id="{C9F678D8-4B55-4597-96BD-44D96DFDE8EF}"/>
            </a:ext>
          </a:extLst>
        </xdr:cNvPr>
        <xdr:cNvSpPr txBox="1"/>
      </xdr:nvSpPr>
      <xdr:spPr>
        <a:xfrm>
          <a:off x="7505699" y="2793095"/>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9</xdr:col>
      <xdr:colOff>627745</xdr:colOff>
      <xdr:row>9</xdr:row>
      <xdr:rowOff>201388</xdr:rowOff>
    </xdr:from>
    <xdr:to>
      <xdr:col>10</xdr:col>
      <xdr:colOff>51709</xdr:colOff>
      <xdr:row>11</xdr:row>
      <xdr:rowOff>47173</xdr:rowOff>
    </xdr:to>
    <xdr:sp macro="" textlink="">
      <xdr:nvSpPr>
        <xdr:cNvPr id="13" name="Textfeld 12">
          <a:extLst>
            <a:ext uri="{FF2B5EF4-FFF2-40B4-BE49-F238E27FC236}">
              <a16:creationId xmlns:a16="http://schemas.microsoft.com/office/drawing/2014/main" id="{0099E04B-0314-4EC1-BDDF-89BA837B4DEF}"/>
            </a:ext>
          </a:extLst>
        </xdr:cNvPr>
        <xdr:cNvSpPr txBox="1"/>
      </xdr:nvSpPr>
      <xdr:spPr>
        <a:xfrm>
          <a:off x="8451852" y="2324102"/>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10</xdr:col>
      <xdr:colOff>621392</xdr:colOff>
      <xdr:row>8</xdr:row>
      <xdr:rowOff>199572</xdr:rowOff>
    </xdr:from>
    <xdr:to>
      <xdr:col>11</xdr:col>
      <xdr:colOff>45356</xdr:colOff>
      <xdr:row>10</xdr:row>
      <xdr:rowOff>45358</xdr:rowOff>
    </xdr:to>
    <xdr:sp macro="" textlink="">
      <xdr:nvSpPr>
        <xdr:cNvPr id="14" name="Textfeld 13">
          <a:extLst>
            <a:ext uri="{FF2B5EF4-FFF2-40B4-BE49-F238E27FC236}">
              <a16:creationId xmlns:a16="http://schemas.microsoft.com/office/drawing/2014/main" id="{6B741B40-C779-4E8F-B447-6798B784A9A4}"/>
            </a:ext>
          </a:extLst>
        </xdr:cNvPr>
        <xdr:cNvSpPr txBox="1"/>
      </xdr:nvSpPr>
      <xdr:spPr>
        <a:xfrm>
          <a:off x="9384392" y="2086429"/>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11</xdr:col>
      <xdr:colOff>619578</xdr:colOff>
      <xdr:row>7</xdr:row>
      <xdr:rowOff>197759</xdr:rowOff>
    </xdr:from>
    <xdr:to>
      <xdr:col>12</xdr:col>
      <xdr:colOff>43542</xdr:colOff>
      <xdr:row>9</xdr:row>
      <xdr:rowOff>43545</xdr:rowOff>
    </xdr:to>
    <xdr:sp macro="" textlink="">
      <xdr:nvSpPr>
        <xdr:cNvPr id="15" name="Textfeld 14">
          <a:extLst>
            <a:ext uri="{FF2B5EF4-FFF2-40B4-BE49-F238E27FC236}">
              <a16:creationId xmlns:a16="http://schemas.microsoft.com/office/drawing/2014/main" id="{6A04D2CA-3BC1-4897-9C4E-C24CAC259111}"/>
            </a:ext>
          </a:extLst>
        </xdr:cNvPr>
        <xdr:cNvSpPr txBox="1"/>
      </xdr:nvSpPr>
      <xdr:spPr>
        <a:xfrm>
          <a:off x="10321471" y="1848759"/>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12</xdr:col>
      <xdr:colOff>617764</xdr:colOff>
      <xdr:row>7</xdr:row>
      <xdr:rowOff>205015</xdr:rowOff>
    </xdr:from>
    <xdr:to>
      <xdr:col>13</xdr:col>
      <xdr:colOff>41728</xdr:colOff>
      <xdr:row>9</xdr:row>
      <xdr:rowOff>50801</xdr:rowOff>
    </xdr:to>
    <xdr:sp macro="" textlink="">
      <xdr:nvSpPr>
        <xdr:cNvPr id="16" name="Textfeld 15">
          <a:extLst>
            <a:ext uri="{FF2B5EF4-FFF2-40B4-BE49-F238E27FC236}">
              <a16:creationId xmlns:a16="http://schemas.microsoft.com/office/drawing/2014/main" id="{F7C45086-AAB5-4F16-B0A3-204FBC58BC09}"/>
            </a:ext>
          </a:extLst>
        </xdr:cNvPr>
        <xdr:cNvSpPr txBox="1"/>
      </xdr:nvSpPr>
      <xdr:spPr>
        <a:xfrm>
          <a:off x="11258550" y="1856015"/>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10</xdr:col>
      <xdr:colOff>910771</xdr:colOff>
      <xdr:row>30</xdr:row>
      <xdr:rowOff>198665</xdr:rowOff>
    </xdr:from>
    <xdr:to>
      <xdr:col>11</xdr:col>
      <xdr:colOff>334735</xdr:colOff>
      <xdr:row>32</xdr:row>
      <xdr:rowOff>44450</xdr:rowOff>
    </xdr:to>
    <xdr:sp macro="" textlink="">
      <xdr:nvSpPr>
        <xdr:cNvPr id="17" name="Textfeld 16">
          <a:extLst>
            <a:ext uri="{FF2B5EF4-FFF2-40B4-BE49-F238E27FC236}">
              <a16:creationId xmlns:a16="http://schemas.microsoft.com/office/drawing/2014/main" id="{C5DC4C79-C426-4B54-AE69-2196CB78091B}"/>
            </a:ext>
          </a:extLst>
        </xdr:cNvPr>
        <xdr:cNvSpPr txBox="1"/>
      </xdr:nvSpPr>
      <xdr:spPr>
        <a:xfrm>
          <a:off x="9673771" y="7274379"/>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3</xdr:col>
      <xdr:colOff>471718</xdr:colOff>
      <xdr:row>9</xdr:row>
      <xdr:rowOff>122465</xdr:rowOff>
    </xdr:from>
    <xdr:to>
      <xdr:col>3</xdr:col>
      <xdr:colOff>471718</xdr:colOff>
      <xdr:row>21</xdr:row>
      <xdr:rowOff>185964</xdr:rowOff>
    </xdr:to>
    <xdr:cxnSp macro="">
      <xdr:nvCxnSpPr>
        <xdr:cNvPr id="4" name="Gerade Verbindung mit Pfeil 3">
          <a:extLst>
            <a:ext uri="{FF2B5EF4-FFF2-40B4-BE49-F238E27FC236}">
              <a16:creationId xmlns:a16="http://schemas.microsoft.com/office/drawing/2014/main" id="{0598805E-79FF-4D2F-8DD2-D86B204F8150}"/>
            </a:ext>
          </a:extLst>
        </xdr:cNvPr>
        <xdr:cNvCxnSpPr/>
      </xdr:nvCxnSpPr>
      <xdr:spPr bwMode="auto">
        <a:xfrm>
          <a:off x="2662468" y="2245179"/>
          <a:ext cx="0" cy="2893785"/>
        </a:xfrm>
        <a:prstGeom prst="straightConnector1">
          <a:avLst/>
        </a:prstGeom>
        <a:solidFill>
          <a:srgbClr val="FFFFFF"/>
        </a:solidFill>
        <a:ln w="19050" cap="flat" cmpd="sng" algn="ctr">
          <a:solidFill>
            <a:srgbClr val="000000"/>
          </a:solidFill>
          <a:prstDash val="sysDot"/>
          <a:round/>
          <a:headEnd type="oval" w="med" len="med"/>
          <a:tailEnd type="triangle" w="med" len="lg"/>
        </a:ln>
        <a:effectLst/>
      </xdr:spPr>
    </xdr:cxnSp>
    <xdr:clientData/>
  </xdr:twoCellAnchor>
  <xdr:twoCellAnchor>
    <xdr:from>
      <xdr:col>3</xdr:col>
      <xdr:colOff>480789</xdr:colOff>
      <xdr:row>23</xdr:row>
      <xdr:rowOff>45358</xdr:rowOff>
    </xdr:from>
    <xdr:to>
      <xdr:col>3</xdr:col>
      <xdr:colOff>480789</xdr:colOff>
      <xdr:row>28</xdr:row>
      <xdr:rowOff>113393</xdr:rowOff>
    </xdr:to>
    <xdr:cxnSp macro="">
      <xdr:nvCxnSpPr>
        <xdr:cNvPr id="19" name="Gerade Verbindung mit Pfeil 18">
          <a:extLst>
            <a:ext uri="{FF2B5EF4-FFF2-40B4-BE49-F238E27FC236}">
              <a16:creationId xmlns:a16="http://schemas.microsoft.com/office/drawing/2014/main" id="{D7F974A5-ADFE-430A-AFDF-DF30FF6102FB}"/>
            </a:ext>
          </a:extLst>
        </xdr:cNvPr>
        <xdr:cNvCxnSpPr/>
      </xdr:nvCxnSpPr>
      <xdr:spPr bwMode="auto">
        <a:xfrm flipV="1">
          <a:off x="2671539" y="5470072"/>
          <a:ext cx="0" cy="1247321"/>
        </a:xfrm>
        <a:prstGeom prst="straightConnector1">
          <a:avLst/>
        </a:prstGeom>
        <a:solidFill>
          <a:srgbClr val="FFFFFF"/>
        </a:solidFill>
        <a:ln w="19050" cap="flat" cmpd="sng" algn="ctr">
          <a:solidFill>
            <a:srgbClr val="000000"/>
          </a:solidFill>
          <a:prstDash val="sysDot"/>
          <a:round/>
          <a:headEnd type="oval" w="med" len="med"/>
          <a:tailEnd type="triangle" w="med" len="lg"/>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630465</xdr:colOff>
      <xdr:row>6</xdr:row>
      <xdr:rowOff>204108</xdr:rowOff>
    </xdr:from>
    <xdr:to>
      <xdr:col>2</xdr:col>
      <xdr:colOff>54429</xdr:colOff>
      <xdr:row>8</xdr:row>
      <xdr:rowOff>49894</xdr:rowOff>
    </xdr:to>
    <xdr:sp macro="" textlink="">
      <xdr:nvSpPr>
        <xdr:cNvPr id="3" name="Textfeld 2">
          <a:extLst>
            <a:ext uri="{FF2B5EF4-FFF2-40B4-BE49-F238E27FC236}">
              <a16:creationId xmlns:a16="http://schemas.microsoft.com/office/drawing/2014/main" id="{6864E79D-11F0-4C7C-8026-966CD1652375}"/>
            </a:ext>
          </a:extLst>
        </xdr:cNvPr>
        <xdr:cNvSpPr txBox="1"/>
      </xdr:nvSpPr>
      <xdr:spPr>
        <a:xfrm>
          <a:off x="943429" y="1619251"/>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6</xdr:col>
      <xdr:colOff>619578</xdr:colOff>
      <xdr:row>3</xdr:row>
      <xdr:rowOff>188687</xdr:rowOff>
    </xdr:from>
    <xdr:to>
      <xdr:col>7</xdr:col>
      <xdr:colOff>43543</xdr:colOff>
      <xdr:row>5</xdr:row>
      <xdr:rowOff>34472</xdr:rowOff>
    </xdr:to>
    <xdr:sp macro="" textlink="">
      <xdr:nvSpPr>
        <xdr:cNvPr id="4" name="Textfeld 3">
          <a:extLst>
            <a:ext uri="{FF2B5EF4-FFF2-40B4-BE49-F238E27FC236}">
              <a16:creationId xmlns:a16="http://schemas.microsoft.com/office/drawing/2014/main" id="{BB188590-EA56-42B8-86E3-238E1977822F}"/>
            </a:ext>
          </a:extLst>
        </xdr:cNvPr>
        <xdr:cNvSpPr txBox="1"/>
      </xdr:nvSpPr>
      <xdr:spPr>
        <a:xfrm>
          <a:off x="5627007" y="896258"/>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5</xdr:col>
      <xdr:colOff>617764</xdr:colOff>
      <xdr:row>4</xdr:row>
      <xdr:rowOff>205015</xdr:rowOff>
    </xdr:from>
    <xdr:to>
      <xdr:col>6</xdr:col>
      <xdr:colOff>41728</xdr:colOff>
      <xdr:row>6</xdr:row>
      <xdr:rowOff>50801</xdr:rowOff>
    </xdr:to>
    <xdr:sp macro="" textlink="">
      <xdr:nvSpPr>
        <xdr:cNvPr id="5" name="Textfeld 4">
          <a:extLst>
            <a:ext uri="{FF2B5EF4-FFF2-40B4-BE49-F238E27FC236}">
              <a16:creationId xmlns:a16="http://schemas.microsoft.com/office/drawing/2014/main" id="{B561ECEC-8B8B-4FCD-BA95-AB04A2FDC636}"/>
            </a:ext>
          </a:extLst>
        </xdr:cNvPr>
        <xdr:cNvSpPr txBox="1"/>
      </xdr:nvSpPr>
      <xdr:spPr>
        <a:xfrm>
          <a:off x="4686300" y="1148444"/>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4</xdr:col>
      <xdr:colOff>629557</xdr:colOff>
      <xdr:row>5</xdr:row>
      <xdr:rowOff>203201</xdr:rowOff>
    </xdr:from>
    <xdr:to>
      <xdr:col>5</xdr:col>
      <xdr:colOff>53521</xdr:colOff>
      <xdr:row>7</xdr:row>
      <xdr:rowOff>48987</xdr:rowOff>
    </xdr:to>
    <xdr:sp macro="" textlink="">
      <xdr:nvSpPr>
        <xdr:cNvPr id="6" name="Textfeld 5">
          <a:extLst>
            <a:ext uri="{FF2B5EF4-FFF2-40B4-BE49-F238E27FC236}">
              <a16:creationId xmlns:a16="http://schemas.microsoft.com/office/drawing/2014/main" id="{C30F4C69-D572-4783-8679-3F6438284D27}"/>
            </a:ext>
          </a:extLst>
        </xdr:cNvPr>
        <xdr:cNvSpPr txBox="1"/>
      </xdr:nvSpPr>
      <xdr:spPr>
        <a:xfrm>
          <a:off x="3759200" y="1382487"/>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3</xdr:col>
      <xdr:colOff>605065</xdr:colOff>
      <xdr:row>6</xdr:row>
      <xdr:rowOff>214994</xdr:rowOff>
    </xdr:from>
    <xdr:to>
      <xdr:col>4</xdr:col>
      <xdr:colOff>29029</xdr:colOff>
      <xdr:row>8</xdr:row>
      <xdr:rowOff>60780</xdr:rowOff>
    </xdr:to>
    <xdr:sp macro="" textlink="">
      <xdr:nvSpPr>
        <xdr:cNvPr id="7" name="Textfeld 6">
          <a:extLst>
            <a:ext uri="{FF2B5EF4-FFF2-40B4-BE49-F238E27FC236}">
              <a16:creationId xmlns:a16="http://schemas.microsoft.com/office/drawing/2014/main" id="{31A54A86-D38F-458F-B3A7-F7A71D6C056F}"/>
            </a:ext>
          </a:extLst>
        </xdr:cNvPr>
        <xdr:cNvSpPr txBox="1"/>
      </xdr:nvSpPr>
      <xdr:spPr>
        <a:xfrm>
          <a:off x="2795815" y="1630137"/>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2</xdr:col>
      <xdr:colOff>630464</xdr:colOff>
      <xdr:row>5</xdr:row>
      <xdr:rowOff>213180</xdr:rowOff>
    </xdr:from>
    <xdr:to>
      <xdr:col>3</xdr:col>
      <xdr:colOff>54428</xdr:colOff>
      <xdr:row>7</xdr:row>
      <xdr:rowOff>58966</xdr:rowOff>
    </xdr:to>
    <xdr:sp macro="" textlink="">
      <xdr:nvSpPr>
        <xdr:cNvPr id="8" name="Textfeld 7">
          <a:extLst>
            <a:ext uri="{FF2B5EF4-FFF2-40B4-BE49-F238E27FC236}">
              <a16:creationId xmlns:a16="http://schemas.microsoft.com/office/drawing/2014/main" id="{D348EAB8-C82C-43A9-95DA-5A0836A3BB9E}"/>
            </a:ext>
          </a:extLst>
        </xdr:cNvPr>
        <xdr:cNvSpPr txBox="1"/>
      </xdr:nvSpPr>
      <xdr:spPr>
        <a:xfrm>
          <a:off x="1882321" y="1392466"/>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8</xdr:col>
      <xdr:colOff>615950</xdr:colOff>
      <xdr:row>0</xdr:row>
      <xdr:rowOff>203201</xdr:rowOff>
    </xdr:from>
    <xdr:to>
      <xdr:col>9</xdr:col>
      <xdr:colOff>39914</xdr:colOff>
      <xdr:row>2</xdr:row>
      <xdr:rowOff>48988</xdr:rowOff>
    </xdr:to>
    <xdr:sp macro="" textlink="">
      <xdr:nvSpPr>
        <xdr:cNvPr id="10" name="Textfeld 9">
          <a:extLst>
            <a:ext uri="{FF2B5EF4-FFF2-40B4-BE49-F238E27FC236}">
              <a16:creationId xmlns:a16="http://schemas.microsoft.com/office/drawing/2014/main" id="{71C74A2A-FA5E-411E-B6DE-8352C3185273}"/>
            </a:ext>
          </a:extLst>
        </xdr:cNvPr>
        <xdr:cNvSpPr txBox="1"/>
      </xdr:nvSpPr>
      <xdr:spPr>
        <a:xfrm>
          <a:off x="7501164" y="203201"/>
          <a:ext cx="362857" cy="317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9</xdr:col>
      <xdr:colOff>614138</xdr:colOff>
      <xdr:row>28</xdr:row>
      <xdr:rowOff>196852</xdr:rowOff>
    </xdr:from>
    <xdr:to>
      <xdr:col>10</xdr:col>
      <xdr:colOff>38102</xdr:colOff>
      <xdr:row>30</xdr:row>
      <xdr:rowOff>42638</xdr:rowOff>
    </xdr:to>
    <xdr:sp macro="" textlink="">
      <xdr:nvSpPr>
        <xdr:cNvPr id="11" name="Textfeld 10">
          <a:extLst>
            <a:ext uri="{FF2B5EF4-FFF2-40B4-BE49-F238E27FC236}">
              <a16:creationId xmlns:a16="http://schemas.microsoft.com/office/drawing/2014/main" id="{C8EAAE93-EE93-4842-A60A-74B0045E7B67}"/>
            </a:ext>
          </a:extLst>
        </xdr:cNvPr>
        <xdr:cNvSpPr txBox="1"/>
      </xdr:nvSpPr>
      <xdr:spPr>
        <a:xfrm>
          <a:off x="8438245" y="6800852"/>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10</xdr:col>
      <xdr:colOff>621392</xdr:colOff>
      <xdr:row>27</xdr:row>
      <xdr:rowOff>204107</xdr:rowOff>
    </xdr:from>
    <xdr:to>
      <xdr:col>11</xdr:col>
      <xdr:colOff>45356</xdr:colOff>
      <xdr:row>29</xdr:row>
      <xdr:rowOff>49893</xdr:rowOff>
    </xdr:to>
    <xdr:sp macro="" textlink="">
      <xdr:nvSpPr>
        <xdr:cNvPr id="12" name="Textfeld 11">
          <a:extLst>
            <a:ext uri="{FF2B5EF4-FFF2-40B4-BE49-F238E27FC236}">
              <a16:creationId xmlns:a16="http://schemas.microsoft.com/office/drawing/2014/main" id="{A44A6589-94D8-484D-AF02-A064FA07F207}"/>
            </a:ext>
          </a:extLst>
        </xdr:cNvPr>
        <xdr:cNvSpPr txBox="1"/>
      </xdr:nvSpPr>
      <xdr:spPr>
        <a:xfrm>
          <a:off x="9384392" y="6572250"/>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11</xdr:col>
      <xdr:colOff>605971</xdr:colOff>
      <xdr:row>26</xdr:row>
      <xdr:rowOff>211366</xdr:rowOff>
    </xdr:from>
    <xdr:to>
      <xdr:col>12</xdr:col>
      <xdr:colOff>29935</xdr:colOff>
      <xdr:row>28</xdr:row>
      <xdr:rowOff>57152</xdr:rowOff>
    </xdr:to>
    <xdr:sp macro="" textlink="">
      <xdr:nvSpPr>
        <xdr:cNvPr id="13" name="Textfeld 12">
          <a:extLst>
            <a:ext uri="{FF2B5EF4-FFF2-40B4-BE49-F238E27FC236}">
              <a16:creationId xmlns:a16="http://schemas.microsoft.com/office/drawing/2014/main" id="{AA92CD66-3E72-453D-9F78-8207EFEADE42}"/>
            </a:ext>
          </a:extLst>
        </xdr:cNvPr>
        <xdr:cNvSpPr txBox="1"/>
      </xdr:nvSpPr>
      <xdr:spPr>
        <a:xfrm>
          <a:off x="10307864" y="6343652"/>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12</xdr:col>
      <xdr:colOff>622299</xdr:colOff>
      <xdr:row>26</xdr:row>
      <xdr:rowOff>200479</xdr:rowOff>
    </xdr:from>
    <xdr:to>
      <xdr:col>13</xdr:col>
      <xdr:colOff>46263</xdr:colOff>
      <xdr:row>28</xdr:row>
      <xdr:rowOff>46265</xdr:rowOff>
    </xdr:to>
    <xdr:sp macro="" textlink="">
      <xdr:nvSpPr>
        <xdr:cNvPr id="14" name="Textfeld 13">
          <a:extLst>
            <a:ext uri="{FF2B5EF4-FFF2-40B4-BE49-F238E27FC236}">
              <a16:creationId xmlns:a16="http://schemas.microsoft.com/office/drawing/2014/main" id="{BB0E3EEC-B23B-41BE-9698-45AC15A8B537}"/>
            </a:ext>
          </a:extLst>
        </xdr:cNvPr>
        <xdr:cNvSpPr txBox="1"/>
      </xdr:nvSpPr>
      <xdr:spPr>
        <a:xfrm>
          <a:off x="11263085" y="6332765"/>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10</xdr:col>
      <xdr:colOff>910771</xdr:colOff>
      <xdr:row>30</xdr:row>
      <xdr:rowOff>198665</xdr:rowOff>
    </xdr:from>
    <xdr:to>
      <xdr:col>11</xdr:col>
      <xdr:colOff>334735</xdr:colOff>
      <xdr:row>32</xdr:row>
      <xdr:rowOff>44450</xdr:rowOff>
    </xdr:to>
    <xdr:sp macro="" textlink="">
      <xdr:nvSpPr>
        <xdr:cNvPr id="15" name="Textfeld 14">
          <a:extLst>
            <a:ext uri="{FF2B5EF4-FFF2-40B4-BE49-F238E27FC236}">
              <a16:creationId xmlns:a16="http://schemas.microsoft.com/office/drawing/2014/main" id="{58A05657-39BA-42D1-BF35-47AD37C031CE}"/>
            </a:ext>
          </a:extLst>
        </xdr:cNvPr>
        <xdr:cNvSpPr txBox="1"/>
      </xdr:nvSpPr>
      <xdr:spPr>
        <a:xfrm>
          <a:off x="9680121" y="7247165"/>
          <a:ext cx="363764" cy="31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7</xdr:col>
      <xdr:colOff>622300</xdr:colOff>
      <xdr:row>2</xdr:row>
      <xdr:rowOff>209551</xdr:rowOff>
    </xdr:from>
    <xdr:to>
      <xdr:col>8</xdr:col>
      <xdr:colOff>46264</xdr:colOff>
      <xdr:row>4</xdr:row>
      <xdr:rowOff>55336</xdr:rowOff>
    </xdr:to>
    <xdr:sp macro="" textlink="">
      <xdr:nvSpPr>
        <xdr:cNvPr id="18" name="Textfeld 17">
          <a:extLst>
            <a:ext uri="{FF2B5EF4-FFF2-40B4-BE49-F238E27FC236}">
              <a16:creationId xmlns:a16="http://schemas.microsoft.com/office/drawing/2014/main" id="{4D05D971-E43C-4CE8-9F66-21C25F80C7B3}"/>
            </a:ext>
          </a:extLst>
        </xdr:cNvPr>
        <xdr:cNvSpPr txBox="1"/>
      </xdr:nvSpPr>
      <xdr:spPr>
        <a:xfrm>
          <a:off x="6568621" y="681265"/>
          <a:ext cx="36285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8</xdr:col>
      <xdr:colOff>595993</xdr:colOff>
      <xdr:row>30</xdr:row>
      <xdr:rowOff>201387</xdr:rowOff>
    </xdr:from>
    <xdr:to>
      <xdr:col>9</xdr:col>
      <xdr:colOff>19957</xdr:colOff>
      <xdr:row>32</xdr:row>
      <xdr:rowOff>47173</xdr:rowOff>
    </xdr:to>
    <xdr:sp macro="" textlink="">
      <xdr:nvSpPr>
        <xdr:cNvPr id="19" name="Textfeld 18">
          <a:extLst>
            <a:ext uri="{FF2B5EF4-FFF2-40B4-BE49-F238E27FC236}">
              <a16:creationId xmlns:a16="http://schemas.microsoft.com/office/drawing/2014/main" id="{A45DE0B1-6D06-4B07-9790-8D9905E4E6A3}"/>
            </a:ext>
          </a:extLst>
        </xdr:cNvPr>
        <xdr:cNvSpPr txBox="1"/>
      </xdr:nvSpPr>
      <xdr:spPr>
        <a:xfrm>
          <a:off x="7481207" y="7277101"/>
          <a:ext cx="362857" cy="317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645119</xdr:colOff>
      <xdr:row>24</xdr:row>
      <xdr:rowOff>208992</xdr:rowOff>
    </xdr:from>
    <xdr:to>
      <xdr:col>2</xdr:col>
      <xdr:colOff>69083</xdr:colOff>
      <xdr:row>26</xdr:row>
      <xdr:rowOff>54778</xdr:rowOff>
    </xdr:to>
    <xdr:sp macro="" textlink="">
      <xdr:nvSpPr>
        <xdr:cNvPr id="2" name="Textfeld 1">
          <a:extLst>
            <a:ext uri="{FF2B5EF4-FFF2-40B4-BE49-F238E27FC236}">
              <a16:creationId xmlns:a16="http://schemas.microsoft.com/office/drawing/2014/main" id="{6C86100F-872A-4178-A6D8-96607B9832DF}"/>
            </a:ext>
          </a:extLst>
        </xdr:cNvPr>
        <xdr:cNvSpPr txBox="1"/>
      </xdr:nvSpPr>
      <xdr:spPr>
        <a:xfrm>
          <a:off x="957734" y="5836069"/>
          <a:ext cx="361811" cy="314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6</xdr:col>
      <xdr:colOff>629347</xdr:colOff>
      <xdr:row>21</xdr:row>
      <xdr:rowOff>203341</xdr:rowOff>
    </xdr:from>
    <xdr:to>
      <xdr:col>7</xdr:col>
      <xdr:colOff>53312</xdr:colOff>
      <xdr:row>23</xdr:row>
      <xdr:rowOff>49126</xdr:rowOff>
    </xdr:to>
    <xdr:sp macro="" textlink="">
      <xdr:nvSpPr>
        <xdr:cNvPr id="3" name="Textfeld 2">
          <a:extLst>
            <a:ext uri="{FF2B5EF4-FFF2-40B4-BE49-F238E27FC236}">
              <a16:creationId xmlns:a16="http://schemas.microsoft.com/office/drawing/2014/main" id="{D2DA913F-D0A9-4D3D-BD9E-54FED18D0B25}"/>
            </a:ext>
          </a:extLst>
        </xdr:cNvPr>
        <xdr:cNvSpPr txBox="1"/>
      </xdr:nvSpPr>
      <xdr:spPr>
        <a:xfrm>
          <a:off x="5631193" y="5127033"/>
          <a:ext cx="361811" cy="314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5</xdr:col>
      <xdr:colOff>607995</xdr:colOff>
      <xdr:row>22</xdr:row>
      <xdr:rowOff>200130</xdr:rowOff>
    </xdr:from>
    <xdr:to>
      <xdr:col>6</xdr:col>
      <xdr:colOff>31959</xdr:colOff>
      <xdr:row>24</xdr:row>
      <xdr:rowOff>45916</xdr:rowOff>
    </xdr:to>
    <xdr:sp macro="" textlink="">
      <xdr:nvSpPr>
        <xdr:cNvPr id="4" name="Textfeld 3">
          <a:extLst>
            <a:ext uri="{FF2B5EF4-FFF2-40B4-BE49-F238E27FC236}">
              <a16:creationId xmlns:a16="http://schemas.microsoft.com/office/drawing/2014/main" id="{9C9D0A32-2D08-469E-9F97-72018FE7785A}"/>
            </a:ext>
          </a:extLst>
        </xdr:cNvPr>
        <xdr:cNvSpPr txBox="1"/>
      </xdr:nvSpPr>
      <xdr:spPr>
        <a:xfrm>
          <a:off x="4671995" y="5358284"/>
          <a:ext cx="361810" cy="314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4</xdr:col>
      <xdr:colOff>629557</xdr:colOff>
      <xdr:row>22</xdr:row>
      <xdr:rowOff>193432</xdr:rowOff>
    </xdr:from>
    <xdr:to>
      <xdr:col>5</xdr:col>
      <xdr:colOff>53521</xdr:colOff>
      <xdr:row>24</xdr:row>
      <xdr:rowOff>39218</xdr:rowOff>
    </xdr:to>
    <xdr:sp macro="" textlink="">
      <xdr:nvSpPr>
        <xdr:cNvPr id="5" name="Textfeld 4">
          <a:extLst>
            <a:ext uri="{FF2B5EF4-FFF2-40B4-BE49-F238E27FC236}">
              <a16:creationId xmlns:a16="http://schemas.microsoft.com/office/drawing/2014/main" id="{821288F8-AB13-4946-A0E4-C61D74C7A13D}"/>
            </a:ext>
          </a:extLst>
        </xdr:cNvPr>
        <xdr:cNvSpPr txBox="1"/>
      </xdr:nvSpPr>
      <xdr:spPr>
        <a:xfrm>
          <a:off x="3755711" y="5351586"/>
          <a:ext cx="361810" cy="314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3</xdr:col>
      <xdr:colOff>614834</xdr:colOff>
      <xdr:row>24</xdr:row>
      <xdr:rowOff>210109</xdr:rowOff>
    </xdr:from>
    <xdr:to>
      <xdr:col>4</xdr:col>
      <xdr:colOff>38798</xdr:colOff>
      <xdr:row>26</xdr:row>
      <xdr:rowOff>55895</xdr:rowOff>
    </xdr:to>
    <xdr:sp macro="" textlink="">
      <xdr:nvSpPr>
        <xdr:cNvPr id="6" name="Textfeld 5">
          <a:extLst>
            <a:ext uri="{FF2B5EF4-FFF2-40B4-BE49-F238E27FC236}">
              <a16:creationId xmlns:a16="http://schemas.microsoft.com/office/drawing/2014/main" id="{FFB55FF7-A428-4AFD-B51E-160E86BCBB02}"/>
            </a:ext>
          </a:extLst>
        </xdr:cNvPr>
        <xdr:cNvSpPr txBox="1"/>
      </xdr:nvSpPr>
      <xdr:spPr>
        <a:xfrm>
          <a:off x="2803142" y="5837186"/>
          <a:ext cx="361810" cy="314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2</xdr:col>
      <xdr:colOff>610925</xdr:colOff>
      <xdr:row>23</xdr:row>
      <xdr:rowOff>198527</xdr:rowOff>
    </xdr:from>
    <xdr:to>
      <xdr:col>3</xdr:col>
      <xdr:colOff>34889</xdr:colOff>
      <xdr:row>25</xdr:row>
      <xdr:rowOff>44313</xdr:rowOff>
    </xdr:to>
    <xdr:sp macro="" textlink="">
      <xdr:nvSpPr>
        <xdr:cNvPr id="7" name="Textfeld 6">
          <a:extLst>
            <a:ext uri="{FF2B5EF4-FFF2-40B4-BE49-F238E27FC236}">
              <a16:creationId xmlns:a16="http://schemas.microsoft.com/office/drawing/2014/main" id="{4386DA53-CD74-4D58-A87E-8E486BBBCDF6}"/>
            </a:ext>
          </a:extLst>
        </xdr:cNvPr>
        <xdr:cNvSpPr txBox="1"/>
      </xdr:nvSpPr>
      <xdr:spPr>
        <a:xfrm>
          <a:off x="1861387" y="5591142"/>
          <a:ext cx="361810" cy="314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8</xdr:col>
      <xdr:colOff>630604</xdr:colOff>
      <xdr:row>18</xdr:row>
      <xdr:rowOff>198316</xdr:rowOff>
    </xdr:from>
    <xdr:to>
      <xdr:col>9</xdr:col>
      <xdr:colOff>54568</xdr:colOff>
      <xdr:row>20</xdr:row>
      <xdr:rowOff>44103</xdr:rowOff>
    </xdr:to>
    <xdr:sp macro="" textlink="">
      <xdr:nvSpPr>
        <xdr:cNvPr id="8" name="Textfeld 7">
          <a:extLst>
            <a:ext uri="{FF2B5EF4-FFF2-40B4-BE49-F238E27FC236}">
              <a16:creationId xmlns:a16="http://schemas.microsoft.com/office/drawing/2014/main" id="{212BF8AB-EC0D-46D5-B82A-A4451D014395}"/>
            </a:ext>
          </a:extLst>
        </xdr:cNvPr>
        <xdr:cNvSpPr txBox="1"/>
      </xdr:nvSpPr>
      <xdr:spPr>
        <a:xfrm>
          <a:off x="7508142" y="4418624"/>
          <a:ext cx="361811" cy="314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9</xdr:col>
      <xdr:colOff>609254</xdr:colOff>
      <xdr:row>17</xdr:row>
      <xdr:rowOff>187083</xdr:rowOff>
    </xdr:from>
    <xdr:to>
      <xdr:col>10</xdr:col>
      <xdr:colOff>33218</xdr:colOff>
      <xdr:row>19</xdr:row>
      <xdr:rowOff>32869</xdr:rowOff>
    </xdr:to>
    <xdr:sp macro="" textlink="">
      <xdr:nvSpPr>
        <xdr:cNvPr id="9" name="Textfeld 8">
          <a:extLst>
            <a:ext uri="{FF2B5EF4-FFF2-40B4-BE49-F238E27FC236}">
              <a16:creationId xmlns:a16="http://schemas.microsoft.com/office/drawing/2014/main" id="{E4EF6636-22BB-40B6-9671-5B6A5FA9DBC1}"/>
            </a:ext>
          </a:extLst>
        </xdr:cNvPr>
        <xdr:cNvSpPr txBox="1"/>
      </xdr:nvSpPr>
      <xdr:spPr>
        <a:xfrm>
          <a:off x="8424639" y="4172929"/>
          <a:ext cx="361810" cy="314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10</xdr:col>
      <xdr:colOff>621392</xdr:colOff>
      <xdr:row>16</xdr:row>
      <xdr:rowOff>179684</xdr:rowOff>
    </xdr:from>
    <xdr:to>
      <xdr:col>11</xdr:col>
      <xdr:colOff>45356</xdr:colOff>
      <xdr:row>18</xdr:row>
      <xdr:rowOff>25470</xdr:rowOff>
    </xdr:to>
    <xdr:sp macro="" textlink="">
      <xdr:nvSpPr>
        <xdr:cNvPr id="10" name="Textfeld 9">
          <a:extLst>
            <a:ext uri="{FF2B5EF4-FFF2-40B4-BE49-F238E27FC236}">
              <a16:creationId xmlns:a16="http://schemas.microsoft.com/office/drawing/2014/main" id="{AA52FA21-0ACC-4F21-8EF5-8EDF75D9FA93}"/>
            </a:ext>
          </a:extLst>
        </xdr:cNvPr>
        <xdr:cNvSpPr txBox="1"/>
      </xdr:nvSpPr>
      <xdr:spPr>
        <a:xfrm>
          <a:off x="9374623" y="3931069"/>
          <a:ext cx="361810" cy="314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11</xdr:col>
      <xdr:colOff>625510</xdr:colOff>
      <xdr:row>14</xdr:row>
      <xdr:rowOff>186942</xdr:rowOff>
    </xdr:from>
    <xdr:to>
      <xdr:col>12</xdr:col>
      <xdr:colOff>49474</xdr:colOff>
      <xdr:row>16</xdr:row>
      <xdr:rowOff>32728</xdr:rowOff>
    </xdr:to>
    <xdr:sp macro="" textlink="">
      <xdr:nvSpPr>
        <xdr:cNvPr id="11" name="Textfeld 10">
          <a:extLst>
            <a:ext uri="{FF2B5EF4-FFF2-40B4-BE49-F238E27FC236}">
              <a16:creationId xmlns:a16="http://schemas.microsoft.com/office/drawing/2014/main" id="{9AFE2451-03A9-4E13-9059-DB33391575F9}"/>
            </a:ext>
          </a:extLst>
        </xdr:cNvPr>
        <xdr:cNvSpPr txBox="1"/>
      </xdr:nvSpPr>
      <xdr:spPr>
        <a:xfrm>
          <a:off x="10316587" y="3469404"/>
          <a:ext cx="361810" cy="314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12</xdr:col>
      <xdr:colOff>627184</xdr:colOff>
      <xdr:row>14</xdr:row>
      <xdr:rowOff>205364</xdr:rowOff>
    </xdr:from>
    <xdr:to>
      <xdr:col>13</xdr:col>
      <xdr:colOff>51148</xdr:colOff>
      <xdr:row>16</xdr:row>
      <xdr:rowOff>51150</xdr:rowOff>
    </xdr:to>
    <xdr:sp macro="" textlink="">
      <xdr:nvSpPr>
        <xdr:cNvPr id="12" name="Textfeld 11">
          <a:extLst>
            <a:ext uri="{FF2B5EF4-FFF2-40B4-BE49-F238E27FC236}">
              <a16:creationId xmlns:a16="http://schemas.microsoft.com/office/drawing/2014/main" id="{40F3C7A6-F6A9-4073-A684-C6558CF856C0}"/>
            </a:ext>
          </a:extLst>
        </xdr:cNvPr>
        <xdr:cNvSpPr txBox="1"/>
      </xdr:nvSpPr>
      <xdr:spPr>
        <a:xfrm>
          <a:off x="11256107" y="3487826"/>
          <a:ext cx="361810" cy="314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twoCellAnchor>
    <xdr:from>
      <xdr:col>10</xdr:col>
      <xdr:colOff>910771</xdr:colOff>
      <xdr:row>30</xdr:row>
      <xdr:rowOff>198665</xdr:rowOff>
    </xdr:from>
    <xdr:to>
      <xdr:col>11</xdr:col>
      <xdr:colOff>334735</xdr:colOff>
      <xdr:row>32</xdr:row>
      <xdr:rowOff>44450</xdr:rowOff>
    </xdr:to>
    <xdr:sp macro="" textlink="">
      <xdr:nvSpPr>
        <xdr:cNvPr id="13" name="Textfeld 12">
          <a:extLst>
            <a:ext uri="{FF2B5EF4-FFF2-40B4-BE49-F238E27FC236}">
              <a16:creationId xmlns:a16="http://schemas.microsoft.com/office/drawing/2014/main" id="{17C82B62-D3CF-4645-9D35-EB14F7BD382A}"/>
            </a:ext>
          </a:extLst>
        </xdr:cNvPr>
        <xdr:cNvSpPr txBox="1"/>
      </xdr:nvSpPr>
      <xdr:spPr>
        <a:xfrm>
          <a:off x="9680121" y="7247165"/>
          <a:ext cx="363764" cy="31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200"/>
        </a:p>
      </xdr:txBody>
    </xdr:sp>
    <xdr:clientData/>
  </xdr:twoCellAnchor>
  <xdr:twoCellAnchor>
    <xdr:from>
      <xdr:col>7</xdr:col>
      <xdr:colOff>622300</xdr:colOff>
      <xdr:row>20</xdr:row>
      <xdr:rowOff>194897</xdr:rowOff>
    </xdr:from>
    <xdr:to>
      <xdr:col>8</xdr:col>
      <xdr:colOff>46264</xdr:colOff>
      <xdr:row>22</xdr:row>
      <xdr:rowOff>40682</xdr:rowOff>
    </xdr:to>
    <xdr:sp macro="" textlink="">
      <xdr:nvSpPr>
        <xdr:cNvPr id="14" name="Textfeld 13">
          <a:extLst>
            <a:ext uri="{FF2B5EF4-FFF2-40B4-BE49-F238E27FC236}">
              <a16:creationId xmlns:a16="http://schemas.microsoft.com/office/drawing/2014/main" id="{FC814553-E597-439D-B76D-387400A61130}"/>
            </a:ext>
          </a:extLst>
        </xdr:cNvPr>
        <xdr:cNvSpPr txBox="1"/>
      </xdr:nvSpPr>
      <xdr:spPr>
        <a:xfrm>
          <a:off x="6561992" y="4884128"/>
          <a:ext cx="361810" cy="314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19050</xdr:colOff>
      <xdr:row>0</xdr:row>
      <xdr:rowOff>-3171825</xdr:rowOff>
    </xdr:from>
    <xdr:to>
      <xdr:col>19</xdr:col>
      <xdr:colOff>228600</xdr:colOff>
      <xdr:row>0</xdr:row>
      <xdr:rowOff>0</xdr:rowOff>
    </xdr:to>
    <xdr:graphicFrame macro="">
      <xdr:nvGraphicFramePr>
        <xdr:cNvPr id="32847" name="Chart 5">
          <a:extLst>
            <a:ext uri="{FF2B5EF4-FFF2-40B4-BE49-F238E27FC236}">
              <a16:creationId xmlns:a16="http://schemas.microsoft.com/office/drawing/2014/main" id="{00000000-0008-0000-0D00-00004F8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95250</xdr:colOff>
      <xdr:row>0</xdr:row>
      <xdr:rowOff>15875</xdr:rowOff>
    </xdr:from>
    <xdr:to>
      <xdr:col>34</xdr:col>
      <xdr:colOff>430530</xdr:colOff>
      <xdr:row>202</xdr:row>
      <xdr:rowOff>25400</xdr:rowOff>
    </xdr:to>
    <xdr:graphicFrame macro="">
      <xdr:nvGraphicFramePr>
        <xdr:cNvPr id="32848" name="Chart 6">
          <a:extLst>
            <a:ext uri="{FF2B5EF4-FFF2-40B4-BE49-F238E27FC236}">
              <a16:creationId xmlns:a16="http://schemas.microsoft.com/office/drawing/2014/main" id="{00000000-0008-0000-0D00-0000508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109538</xdr:colOff>
      <xdr:row>1</xdr:row>
      <xdr:rowOff>19050</xdr:rowOff>
    </xdr:from>
    <xdr:to>
      <xdr:col>35</xdr:col>
      <xdr:colOff>374333</xdr:colOff>
      <xdr:row>129</xdr:row>
      <xdr:rowOff>99060</xdr:rowOff>
    </xdr:to>
    <xdr:graphicFrame macro="">
      <xdr:nvGraphicFramePr>
        <xdr:cNvPr id="30763" name="Chart 6">
          <a:extLst>
            <a:ext uri="{FF2B5EF4-FFF2-40B4-BE49-F238E27FC236}">
              <a16:creationId xmlns:a16="http://schemas.microsoft.com/office/drawing/2014/main" id="{00000000-0008-0000-0C00-00002B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38</xdr:col>
      <xdr:colOff>70484</xdr:colOff>
      <xdr:row>0</xdr:row>
      <xdr:rowOff>55245</xdr:rowOff>
    </xdr:from>
    <xdr:to>
      <xdr:col>73</xdr:col>
      <xdr:colOff>666750</xdr:colOff>
      <xdr:row>47</xdr:row>
      <xdr:rowOff>15875</xdr:rowOff>
    </xdr:to>
    <xdr:graphicFrame macro="">
      <xdr:nvGraphicFramePr>
        <xdr:cNvPr id="42085" name="Chart 1">
          <a:extLst>
            <a:ext uri="{FF2B5EF4-FFF2-40B4-BE49-F238E27FC236}">
              <a16:creationId xmlns:a16="http://schemas.microsoft.com/office/drawing/2014/main" id="{00000000-0008-0000-0F00-000065A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293053</xdr:colOff>
      <xdr:row>1</xdr:row>
      <xdr:rowOff>164464</xdr:rowOff>
    </xdr:from>
    <xdr:to>
      <xdr:col>51</xdr:col>
      <xdr:colOff>71437</xdr:colOff>
      <xdr:row>23</xdr:row>
      <xdr:rowOff>119062</xdr:rowOff>
    </xdr:to>
    <xdr:graphicFrame macro="">
      <xdr:nvGraphicFramePr>
        <xdr:cNvPr id="42086" name="Chart 2">
          <a:extLst>
            <a:ext uri="{FF2B5EF4-FFF2-40B4-BE49-F238E27FC236}">
              <a16:creationId xmlns:a16="http://schemas.microsoft.com/office/drawing/2014/main" id="{00000000-0008-0000-0F00-000066A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pferdetrekking.it/" TargetMode="External"/><Relationship Id="rId1" Type="http://schemas.openxmlformats.org/officeDocument/2006/relationships/hyperlink" Target="http://www.lamatrekking.de/"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hyperlink" Target="http://www.lamatrekking.de/"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17" Type="http://schemas.openxmlformats.org/officeDocument/2006/relationships/hyperlink" Target="http://bayerwald1000er.de/gipfelliste-bayerischer-wald/lusen-1373m/" TargetMode="External"/><Relationship Id="rId21" Type="http://schemas.openxmlformats.org/officeDocument/2006/relationships/hyperlink" Target="http://bayerwald1000er.de/gipfelliste-bayerischer-wald/dreihuettenriegel-1103m/" TargetMode="External"/><Relationship Id="rId42" Type="http://schemas.openxmlformats.org/officeDocument/2006/relationships/hyperlink" Target="http://bayerwald1000er.de/gipfelliste-bayerischer-wald/geissberg-1018m/" TargetMode="External"/><Relationship Id="rId63" Type="http://schemas.openxmlformats.org/officeDocument/2006/relationships/hyperlink" Target="http://bayerwald1000er.de/gipfelliste-bayerischer-wald/helmwald-1104m/" TargetMode="External"/><Relationship Id="rId84" Type="http://schemas.openxmlformats.org/officeDocument/2006/relationships/hyperlink" Target="http://bayerwald1000er.de/gipfelliste-bayerischer-wald/hochzellberg-1208m/" TargetMode="External"/><Relationship Id="rId138" Type="http://schemas.openxmlformats.org/officeDocument/2006/relationships/hyperlink" Target="http://bayerwald1000er.de/gipfelliste-bayerischer-wald/riedberg-1001m/" TargetMode="External"/><Relationship Id="rId159" Type="http://schemas.openxmlformats.org/officeDocument/2006/relationships/hyperlink" Target="http://bayerwald1000er.de/gipfelliste-bayerischer-wald/simandlruck-1252m/" TargetMode="External"/><Relationship Id="rId170" Type="http://schemas.openxmlformats.org/officeDocument/2006/relationships/hyperlink" Target="http://bayerwald1000er.de/gipfelliste-bayerischer-wald/steinfleckberg-mit-huette-1340m/" TargetMode="External"/><Relationship Id="rId191" Type="http://schemas.openxmlformats.org/officeDocument/2006/relationships/hyperlink" Target="http://bayerwald1000er.de/gipfelliste-bayerischer-wald/zwieseleck-1072m/" TargetMode="External"/><Relationship Id="rId107" Type="http://schemas.openxmlformats.org/officeDocument/2006/relationships/hyperlink" Target="http://bayerwald1000er.de/gipfelliste-bayerischer-wald/kleiner-seeriegel-am-arber-1440m/" TargetMode="External"/><Relationship Id="rId11" Type="http://schemas.openxmlformats.org/officeDocument/2006/relationships/hyperlink" Target="http://bayerwald1000er.de/gipfelliste-bayerischer-wald/beerenkopf-1158m/" TargetMode="External"/><Relationship Id="rId32" Type="http://schemas.openxmlformats.org/officeDocument/2006/relationships/hyperlink" Target="http://bayerwald1000er.de/gipfelliste-bayerischer-wald/emairiegel-1017m/" TargetMode="External"/><Relationship Id="rId53" Type="http://schemas.openxmlformats.org/officeDocument/2006/relationships/hyperlink" Target="http://bayerwald1000er.de/gipfelliste-bayerischer-wald/grosser-rachel-1453m/" TargetMode="External"/><Relationship Id="rId74" Type="http://schemas.openxmlformats.org/officeDocument/2006/relationships/hyperlink" Target="http://bayerwald1000er.de/gipfelliste-bayerischer-wald/hochkamm-hochwald-1330m/" TargetMode="External"/><Relationship Id="rId128" Type="http://schemas.openxmlformats.org/officeDocument/2006/relationships/hyperlink" Target="http://bayerwald1000er.de/gipfelliste-bayerischer-wald/pampferfleck-1186m/" TargetMode="External"/><Relationship Id="rId149" Type="http://schemas.openxmlformats.org/officeDocument/2006/relationships/hyperlink" Target="http://bayerwald1000er.de/gipfelliste-bayerischer-wald/schoenes-moos-1225m/" TargetMode="External"/><Relationship Id="rId5" Type="http://schemas.openxmlformats.org/officeDocument/2006/relationships/hyperlink" Target="http://bayerwald1000er.de/gipfelliste-bayerischer-wald/alzenberg-1100m/" TargetMode="External"/><Relationship Id="rId95" Type="http://schemas.openxmlformats.org/officeDocument/2006/relationships/hyperlink" Target="http://bayerwald1000er.de/gipfelliste-bayerischer-wald/kiesberg-1087m/" TargetMode="External"/><Relationship Id="rId160" Type="http://schemas.openxmlformats.org/officeDocument/2006/relationships/hyperlink" Target="http://bayerwald1000er.de/gipfelliste-bayerischer-wald/sperrbruehl-1115m/" TargetMode="External"/><Relationship Id="rId181" Type="http://schemas.openxmlformats.org/officeDocument/2006/relationships/hyperlink" Target="http://bayerwald1000er.de/gipfelliste-bayerischer-wald/klosterstein-am-vogelsang-1022m/" TargetMode="External"/><Relationship Id="rId22" Type="http://schemas.openxmlformats.org/officeDocument/2006/relationships/hyperlink" Target="http://bayerwald1000er.de/gipfelliste-bayerischer-wald/drei-zwerge-1250m/" TargetMode="External"/><Relationship Id="rId43" Type="http://schemas.openxmlformats.org/officeDocument/2006/relationships/hyperlink" Target="http://bayerwald1000er.de/gipfelliste-bayerischer-wald/geisskopf-1097m/" TargetMode="External"/><Relationship Id="rId64" Type="http://schemas.openxmlformats.org/officeDocument/2006/relationships/hyperlink" Target="http://bayerwald1000er.de/gipfelliste-bayerischer-wald/heugstatt-1262m/" TargetMode="External"/><Relationship Id="rId118" Type="http://schemas.openxmlformats.org/officeDocument/2006/relationships/hyperlink" Target="http://bayerwald1000er.de/gipfelliste-bayerischer-wald/maxfelsen-1138m/" TargetMode="External"/><Relationship Id="rId139" Type="http://schemas.openxmlformats.org/officeDocument/2006/relationships/hyperlink" Target="http://bayerwald1000er.de/gipfelliste-bayerischer-wald/rollmannsberg-1042m/" TargetMode="External"/><Relationship Id="rId85" Type="http://schemas.openxmlformats.org/officeDocument/2006/relationships/hyperlink" Target="http://bayerwald1000er.de/gipfelliste-bayerischer-wald/hoher-filzberg-1274m/" TargetMode="External"/><Relationship Id="rId150" Type="http://schemas.openxmlformats.org/officeDocument/2006/relationships/hyperlink" Target="http://bayerwald1000er.de/gipfelliste-bayerischer-wald/schuhnagelkopf-1317m/" TargetMode="External"/><Relationship Id="rId171" Type="http://schemas.openxmlformats.org/officeDocument/2006/relationships/hyperlink" Target="http://bayerwald1000er.de/gipfelliste-bayerischer-wald/steinkopf-almberg-1052m/" TargetMode="External"/><Relationship Id="rId192" Type="http://schemas.openxmlformats.org/officeDocument/2006/relationships/printerSettings" Target="../printerSettings/printerSettings24.bin"/><Relationship Id="rId12" Type="http://schemas.openxmlformats.org/officeDocument/2006/relationships/hyperlink" Target="http://bayerwald1000er.de/gipfelliste-bayerischer-wald/blaslauruck-1045m/" TargetMode="External"/><Relationship Id="rId33" Type="http://schemas.openxmlformats.org/officeDocument/2006/relationships/hyperlink" Target="http://bayerwald1000er.de/gipfelliste-bayerischer-wald/enzian-1285m/" TargetMode="External"/><Relationship Id="rId108" Type="http://schemas.openxmlformats.org/officeDocument/2006/relationships/hyperlink" Target="http://bayerwald1000er.de/gipfelliste-bayerischer-wald/kleiner-spitzberg-1233m/" TargetMode="External"/><Relationship Id="rId129" Type="http://schemas.openxmlformats.org/officeDocument/2006/relationships/hyperlink" Target="http://bayerwald1000er.de/gipfelliste-bayerischer-wald/plattenhausenriegel-1376m/" TargetMode="External"/><Relationship Id="rId54" Type="http://schemas.openxmlformats.org/officeDocument/2006/relationships/hyperlink" Target="http://bayerwald1000er.de/gipfelliste-bayerischer-wald/grosser-riedelstein-1132m/" TargetMode="External"/><Relationship Id="rId75" Type="http://schemas.openxmlformats.org/officeDocument/2006/relationships/hyperlink" Target="http://bayerwald1000er.de/gipfelliste-bayerischer-wald/hochplattel-1057m/" TargetMode="External"/><Relationship Id="rId96" Type="http://schemas.openxmlformats.org/officeDocument/2006/relationships/hyperlink" Target="http://bayerwald1000er.de/gipfelliste-bayerischer-wald/kiesruck-1265m/" TargetMode="External"/><Relationship Id="rId140" Type="http://schemas.openxmlformats.org/officeDocument/2006/relationships/hyperlink" Target="http://bayerwald1000er.de/gipfelliste-bayerischer-wald/rote-hoehe-1049m/" TargetMode="External"/><Relationship Id="rId161" Type="http://schemas.openxmlformats.org/officeDocument/2006/relationships/hyperlink" Target="http://bayerwald1000er.de/gipfelliste-bayerischer-wald/spitzberg-kl-arbersee-1058m/" TargetMode="External"/><Relationship Id="rId182" Type="http://schemas.openxmlformats.org/officeDocument/2006/relationships/hyperlink" Target="http://bayerwald1000er.de/gipfelliste-bayerischer-wald/wagnerspitze-1125m/" TargetMode="External"/><Relationship Id="rId6" Type="http://schemas.openxmlformats.org/officeDocument/2006/relationships/hyperlink" Target="http://bayerwald1000er.de/gipfelliste-bayerischer-wald/am-ruckel-1083m/" TargetMode="External"/><Relationship Id="rId23" Type="http://schemas.openxmlformats.org/officeDocument/2006/relationships/hyperlink" Target="http://bayerwald1000er.de/gipfelliste-bayerischer-wald/dreisessel-1333m/" TargetMode="External"/><Relationship Id="rId119" Type="http://schemas.openxmlformats.org/officeDocument/2006/relationships/hyperlink" Target="http://bayerwald1000er.de/gipfelliste-bayerischer-wald/mittagsplatzl-1340m/" TargetMode="External"/><Relationship Id="rId44" Type="http://schemas.openxmlformats.org/officeDocument/2006/relationships/hyperlink" Target="http://bayerwald1000er.de/gipfelliste-bayerischer-wald/geissriegel-1043m/" TargetMode="External"/><Relationship Id="rId65" Type="http://schemas.openxmlformats.org/officeDocument/2006/relationships/hyperlink" Target="http://bayerwald1000er.de/gipfelliste-bayerischer-wald/hindenburgfelsen-1162m/" TargetMode="External"/><Relationship Id="rId86" Type="http://schemas.openxmlformats.org/officeDocument/2006/relationships/hyperlink" Target="http://bayerwald1000er.de/gipfelliste-bayerischer-wald/hohlstein-grossalmeyerschloss-1196m/" TargetMode="External"/><Relationship Id="rId130" Type="http://schemas.openxmlformats.org/officeDocument/2006/relationships/hyperlink" Target="http://bayerwald1000er.de/gipfelliste-bayerischer-wald/plattenriegel-1055m/" TargetMode="External"/><Relationship Id="rId151" Type="http://schemas.openxmlformats.org/officeDocument/2006/relationships/hyperlink" Target="http://bayerwald1000er.de/gipfelliste-bayerischer-wald/schwarzbachriegel-1145m/" TargetMode="External"/><Relationship Id="rId172" Type="http://schemas.openxmlformats.org/officeDocument/2006/relationships/hyperlink" Target="http://bayerwald1000er.de/gipfelliste-bayerischer-wald/steinkopf-rachel-1131m/" TargetMode="External"/><Relationship Id="rId13" Type="http://schemas.openxmlformats.org/officeDocument/2006/relationships/hyperlink" Target="http://bayerwald1000er.de/gipfelliste-bayerischer-wald/bocksruck-1016m/" TargetMode="External"/><Relationship Id="rId18" Type="http://schemas.openxmlformats.org/officeDocument/2006/relationships/hyperlink" Target="http://bayerwald1000er.de/gipfelliste-bayerischer-wald/buchmuehlkopf-1122m/" TargetMode="External"/><Relationship Id="rId39" Type="http://schemas.openxmlformats.org/officeDocument/2006/relationships/hyperlink" Target="http://bayerwald1000er.de/gipfelliste-bayerischer-wald/filzriegel-1059m/" TargetMode="External"/><Relationship Id="rId109" Type="http://schemas.openxmlformats.org/officeDocument/2006/relationships/hyperlink" Target="http://bayerwald1000er.de/gipfelliste-bayerischer-wald/knoechel-1181m/" TargetMode="External"/><Relationship Id="rId34" Type="http://schemas.openxmlformats.org/officeDocument/2006/relationships/hyperlink" Target="http://bayerwald1000er.de/gipfelliste-bayerischer-wald/enzianriegel-1285m/" TargetMode="External"/><Relationship Id="rId50" Type="http://schemas.openxmlformats.org/officeDocument/2006/relationships/hyperlink" Target="http://bayerwald1000er.de/gipfelliste-bayerischer-wald/grosse-kanzel-1002m/" TargetMode="External"/><Relationship Id="rId55" Type="http://schemas.openxmlformats.org/officeDocument/2006/relationships/hyperlink" Target="http://bayerwald1000er.de/gipfelliste-bayerischer-wald/grosser-spitzberg-1351m/" TargetMode="External"/><Relationship Id="rId76" Type="http://schemas.openxmlformats.org/officeDocument/2006/relationships/hyperlink" Target="http://bayerwald1000er.de/gipfelliste-bayerischer-wald/hochruck-1285m/" TargetMode="External"/><Relationship Id="rId97" Type="http://schemas.openxmlformats.org/officeDocument/2006/relationships/hyperlink" Target="http://bayerwald1000er.de/gipfelliste-bayerischer-wald/klausenstein-1047m/" TargetMode="External"/><Relationship Id="rId104" Type="http://schemas.openxmlformats.org/officeDocument/2006/relationships/hyperlink" Target="http://bayerwald1000er.de/gipfelliste-bayerischer-wald/kleiner-osser-1266m/" TargetMode="External"/><Relationship Id="rId120" Type="http://schemas.openxmlformats.org/officeDocument/2006/relationships/hyperlink" Target="http://bayerwald1000er.de/gipfelliste-bayerischer-wald/mittagsstein-1034m/" TargetMode="External"/><Relationship Id="rId125" Type="http://schemas.openxmlformats.org/officeDocument/2006/relationships/hyperlink" Target="http://bayerwald1000er.de/gipfelliste-bayerischer-wald/neuwelter-riegel-1135m/" TargetMode="External"/><Relationship Id="rId141" Type="http://schemas.openxmlformats.org/officeDocument/2006/relationships/hyperlink" Target="http://bayerwald1000er.de/gipfelliste-bayerischer-wald/ruckwiesberg-ruckowitzberg-konitzberg-1269m/" TargetMode="External"/><Relationship Id="rId146" Type="http://schemas.openxmlformats.org/officeDocument/2006/relationships/hyperlink" Target="http://bayerwald1000er.de/gipfelliste-bayerischer-wald/schneiderberg-1004m/" TargetMode="External"/><Relationship Id="rId167" Type="http://schemas.openxmlformats.org/officeDocument/2006/relationships/hyperlink" Target="http://bayerwald1000er.de/gipfelliste-bayerischer-wald/steinberg-philipsreuth-1035m/" TargetMode="External"/><Relationship Id="rId188" Type="http://schemas.openxmlformats.org/officeDocument/2006/relationships/hyperlink" Target="http://bayerwald1000er.de/gipfelliste-bayerischer-wald/wistlberg-1072m/" TargetMode="External"/><Relationship Id="rId7" Type="http://schemas.openxmlformats.org/officeDocument/2006/relationships/hyperlink" Target="http://bayerwald1000er.de/gipfelliste-bayerischer-wald/baerenlochriegel-1304m/" TargetMode="External"/><Relationship Id="rId71" Type="http://schemas.openxmlformats.org/officeDocument/2006/relationships/hyperlink" Target="http://bayerwald1000er.de/gipfelliste-bayerischer-wald/hochberg-1025m/" TargetMode="External"/><Relationship Id="rId92" Type="http://schemas.openxmlformats.org/officeDocument/2006/relationships/hyperlink" Target="http://bayerwald1000er.de/gipfelliste-bayerischer-wald/im-aussatz-bei-filzriegel-arber-1026m/" TargetMode="External"/><Relationship Id="rId162" Type="http://schemas.openxmlformats.org/officeDocument/2006/relationships/hyperlink" Target="http://bayerwald1000er.de/gipfelliste-bayerischer-wald/spitzenberg-frauenberger-wald-1023m/" TargetMode="External"/><Relationship Id="rId183" Type="http://schemas.openxmlformats.org/officeDocument/2006/relationships/hyperlink" Target="http://bayerwald1000er.de/gipfelliste-bayerischer-wald/waldhaeuserriegel-1151m/" TargetMode="External"/><Relationship Id="rId2" Type="http://schemas.openxmlformats.org/officeDocument/2006/relationships/hyperlink" Target="http://bayerwald1000er.de/gipfelliste-bayerischer-wald/ahornriegel-hoher-bogen-1050m/" TargetMode="External"/><Relationship Id="rId29" Type="http://schemas.openxmlformats.org/officeDocument/2006/relationships/hyperlink" Target="http://bayerwald1000er.de/gipfelliste-bayerischer-wald/eibenberg-1028m/" TargetMode="External"/><Relationship Id="rId24" Type="http://schemas.openxmlformats.org/officeDocument/2006/relationships/hyperlink" Target="http://bayerwald1000er.de/gipfelliste-bayerischer-wald/dreitannenriegel-1090m/" TargetMode="External"/><Relationship Id="rId40" Type="http://schemas.openxmlformats.org/officeDocument/2006/relationships/hyperlink" Target="http://bayerwald1000er.de/gipfelliste-bayerischer-wald/finsterauer-filz-1065m/" TargetMode="External"/><Relationship Id="rId45" Type="http://schemas.openxmlformats.org/officeDocument/2006/relationships/hyperlink" Target="http://bayerwald1000er.de/gipfelliste-bayerischer-wald/gfaelleiruck-enzianfilz-1304m/" TargetMode="External"/><Relationship Id="rId66" Type="http://schemas.openxmlformats.org/officeDocument/2006/relationships/hyperlink" Target="http://bayerwald1000er.de/gipfelliste-bayerischer-wald/hindenburgkanzel-1049m/" TargetMode="External"/><Relationship Id="rId87" Type="http://schemas.openxmlformats.org/officeDocument/2006/relationships/hyperlink" Target="http://bayerwald1000er.de/gipfelliste-bayerischer-wald/hoellbachriegel-1154m/" TargetMode="External"/><Relationship Id="rId110" Type="http://schemas.openxmlformats.org/officeDocument/2006/relationships/hyperlink" Target="http://bayerwald1000er.de/gipfelliste-bayerischer-wald/knogl-1056m/" TargetMode="External"/><Relationship Id="rId115" Type="http://schemas.openxmlformats.org/officeDocument/2006/relationships/hyperlink" Target="http://bayerwald1000er.de/gipfelliste-bayerischer-wald/lohberger-steindl-aussichtsfelden-ossser-1054m/" TargetMode="External"/><Relationship Id="rId131" Type="http://schemas.openxmlformats.org/officeDocument/2006/relationships/hyperlink" Target="http://bayerwald1000er.de/gipfelliste-bayerischer-wald/predigtstuhl-1024m/" TargetMode="External"/><Relationship Id="rId136" Type="http://schemas.openxmlformats.org/officeDocument/2006/relationships/hyperlink" Target="http://bayerwald1000er.de/gipfelliste-bayerischer-wald/reischfleckhaenge-1146m/" TargetMode="External"/><Relationship Id="rId157" Type="http://schemas.openxmlformats.org/officeDocument/2006/relationships/hyperlink" Target="http://bayerwald1000er.de/gipfelliste-bayerischer-wald/seesteig-hoehe-1259m/" TargetMode="External"/><Relationship Id="rId178" Type="http://schemas.openxmlformats.org/officeDocument/2006/relationships/hyperlink" Target="http://bayerwald1000er.de/gipfelliste-bayerischer-wald/sulzriegel-hochgfeichtetstein-1257m/" TargetMode="External"/><Relationship Id="rId61" Type="http://schemas.openxmlformats.org/officeDocument/2006/relationships/hyperlink" Target="http://bayerwald1000er.de/gipfelliste-bayerischer-wald/haidel-1166m/" TargetMode="External"/><Relationship Id="rId82" Type="http://schemas.openxmlformats.org/officeDocument/2006/relationships/hyperlink" Target="http://bayerwald1000er.de/gipfelliste-bayerischer-wald/hochsteiner-hoehe-1111m/" TargetMode="External"/><Relationship Id="rId152" Type="http://schemas.openxmlformats.org/officeDocument/2006/relationships/hyperlink" Target="http://bayerwald1000er.de/gipfelliste-bayerischer-wald/schwarzeck-1238m/" TargetMode="External"/><Relationship Id="rId173" Type="http://schemas.openxmlformats.org/officeDocument/2006/relationships/hyperlink" Target="http://bayerwald1000er.de/gipfelliste-bayerischer-wald/steinriegel-1013m/" TargetMode="External"/><Relationship Id="rId19" Type="http://schemas.openxmlformats.org/officeDocument/2006/relationships/hyperlink" Target="http://bayerwald1000er.de/gipfelliste-bayerischer-wald/buchwald-hoehe-1232m/" TargetMode="External"/><Relationship Id="rId14" Type="http://schemas.openxmlformats.org/officeDocument/2006/relationships/hyperlink" Target="http://bayerwald1000er.de/gipfelliste-bayerischer-wald/bodenmaiser-riegel-richard-wagner-kopf-1430m/" TargetMode="External"/><Relationship Id="rId30" Type="http://schemas.openxmlformats.org/officeDocument/2006/relationships/hyperlink" Target="http://bayerwald1000er.de/gipfelliste-bayerischer-wald/einoedriegel-1121m/" TargetMode="External"/><Relationship Id="rId35" Type="http://schemas.openxmlformats.org/officeDocument/2006/relationships/hyperlink" Target="http://bayerwald1000er.de/gipfelliste-bayerischer-wald/eschenberg-1042m/" TargetMode="External"/><Relationship Id="rId56" Type="http://schemas.openxmlformats.org/officeDocument/2006/relationships/hyperlink" Target="http://bayerwald1000er.de/gipfelliste-bayerischer-wald/guglhupf-1108m/" TargetMode="External"/><Relationship Id="rId77" Type="http://schemas.openxmlformats.org/officeDocument/2006/relationships/hyperlink" Target="http://bayerwald1000er.de/gipfelliste-bayerischer-wald/hochstaetter-1081m/" TargetMode="External"/><Relationship Id="rId100" Type="http://schemas.openxmlformats.org/officeDocument/2006/relationships/hyperlink" Target="http://bayerwald1000er.de/gipfelliste-bayerischer-wald/kleiner-arber-1384m/" TargetMode="External"/><Relationship Id="rId105" Type="http://schemas.openxmlformats.org/officeDocument/2006/relationships/hyperlink" Target="http://bayerwald1000er.de/gipfelliste-bayerischer-wald/kleiner-rachel-1399m/" TargetMode="External"/><Relationship Id="rId126" Type="http://schemas.openxmlformats.org/officeDocument/2006/relationships/hyperlink" Target="http://bayerwald1000er.de/gipfelliste-bayerischer-wald/obere-steinwand-1023m/" TargetMode="External"/><Relationship Id="rId147" Type="http://schemas.openxmlformats.org/officeDocument/2006/relationships/hyperlink" Target="http://bayerwald1000er.de/gipfelliste-bayerischer-wald/schobereck-1224m/" TargetMode="External"/><Relationship Id="rId168" Type="http://schemas.openxmlformats.org/officeDocument/2006/relationships/hyperlink" Target="http://bayerwald1000er.de/gipfelliste-bayerischer-wald/steinberg-frauenberger-wald-1038m/" TargetMode="External"/><Relationship Id="rId8" Type="http://schemas.openxmlformats.org/officeDocument/2006/relationships/hyperlink" Target="http://bayerwald1000er.de/gipfelliste-bayerischer-wald/baerenriegel-hoher-bogen-1017m/" TargetMode="External"/><Relationship Id="rId51" Type="http://schemas.openxmlformats.org/officeDocument/2006/relationships/hyperlink" Target="http://bayerwald1000er.de/gipfelliste-bayerischer-wald/grosser-lichtenberg-1058m/" TargetMode="External"/><Relationship Id="rId72" Type="http://schemas.openxmlformats.org/officeDocument/2006/relationships/hyperlink" Target="http://bayerwald1000er.de/gipfelliste-bayerischer-wald/hochgfeichtetstein-siehe-sulzriegel-1260m/" TargetMode="External"/><Relationship Id="rId93" Type="http://schemas.openxmlformats.org/officeDocument/2006/relationships/hyperlink" Target="http://bayerwald1000er.de/gipfelliste-bayerischer-wald/jaegerhuebel-1101m/" TargetMode="External"/><Relationship Id="rId98" Type="http://schemas.openxmlformats.org/officeDocument/2006/relationships/hyperlink" Target="http://bayerwald1000er.de/gipfelliste-bayerischer-wald/kleinalmeyerschloss-1137m/" TargetMode="External"/><Relationship Id="rId121" Type="http://schemas.openxmlformats.org/officeDocument/2006/relationships/hyperlink" Target="http://bayerwald1000er.de/gipfelliste-bayerischer-wald/moorberg-1370m/" TargetMode="External"/><Relationship Id="rId142" Type="http://schemas.openxmlformats.org/officeDocument/2006/relationships/hyperlink" Target="http://bayerwald1000er.de/gipfelliste-bayerischer-wald/sandberg-1082m/" TargetMode="External"/><Relationship Id="rId163" Type="http://schemas.openxmlformats.org/officeDocument/2006/relationships/hyperlink" Target="http://bayerwald1000er.de/gipfelliste-bayerischer-wald/spitzenberg-hoellengsteinet-1044m/" TargetMode="External"/><Relationship Id="rId184" Type="http://schemas.openxmlformats.org/officeDocument/2006/relationships/hyperlink" Target="http://bayerwald1000er.de/gipfelliste-bayerischer-wald/waldwiesmarterl-1139m/" TargetMode="External"/><Relationship Id="rId189" Type="http://schemas.openxmlformats.org/officeDocument/2006/relationships/hyperlink" Target="http://bayerwald1000er.de/gipfelliste-bayerischer-wald/wolfsriegel-1020m/" TargetMode="External"/><Relationship Id="rId3" Type="http://schemas.openxmlformats.org/officeDocument/2006/relationships/hyperlink" Target="http://bayerwald1000er.de/gipfelliste-bayerischer-wald/ahornriegel-gr-falkenstein-1020m/" TargetMode="External"/><Relationship Id="rId25" Type="http://schemas.openxmlformats.org/officeDocument/2006/relationships/hyperlink" Target="http://bayerwald1000er.de/gipfelliste-bayerischer-wald/duschlberg-1108m/" TargetMode="External"/><Relationship Id="rId46" Type="http://schemas.openxmlformats.org/officeDocument/2006/relationships/hyperlink" Target="http://bayerwald1000er.de/gipfelliste-bayerischer-wald/schoenbuchetfelsen-grandelberg-1022m/" TargetMode="External"/><Relationship Id="rId67" Type="http://schemas.openxmlformats.org/officeDocument/2006/relationships/hyperlink" Target="http://bayerwald1000er.de/gipfelliste-bayerischer-wald/hintere-sulz-1163m/" TargetMode="External"/><Relationship Id="rId116" Type="http://schemas.openxmlformats.org/officeDocument/2006/relationships/hyperlink" Target="http://bayerwald1000er.de/gipfelliste-bayerischer-wald/luchsstein-1060m/" TargetMode="External"/><Relationship Id="rId137" Type="http://schemas.openxmlformats.org/officeDocument/2006/relationships/hyperlink" Target="http://bayerwald1000er.de/gipfelliste-bayerischer-wald/reuten-1027m/" TargetMode="External"/><Relationship Id="rId158" Type="http://schemas.openxmlformats.org/officeDocument/2006/relationships/hyperlink" Target="http://bayerwald1000er.de/gipfelliste-bayerischer-wald/siebensteinkopf-1263m/" TargetMode="External"/><Relationship Id="rId20" Type="http://schemas.openxmlformats.org/officeDocument/2006/relationships/hyperlink" Target="http://bayerwald1000er.de/gipfelliste-bayerischer-wald/distelruck-enzianfilz-1303m/" TargetMode="External"/><Relationship Id="rId41" Type="http://schemas.openxmlformats.org/officeDocument/2006/relationships/hyperlink" Target="http://bayerwald1000er.de/gipfelliste-bayerischer-wald/gahhoernel-hoehe-1144m/" TargetMode="External"/><Relationship Id="rId62" Type="http://schemas.openxmlformats.org/officeDocument/2006/relationships/hyperlink" Target="http://bayerwald1000er.de/gipfelliste-bayerischer-wald/haengender-riegel-1183m/" TargetMode="External"/><Relationship Id="rId83" Type="http://schemas.openxmlformats.org/officeDocument/2006/relationships/hyperlink" Target="http://bayerwald1000er.de/gipfelliste-bayerischer-wald/hochwiesriegel-1243m/" TargetMode="External"/><Relationship Id="rId88" Type="http://schemas.openxmlformats.org/officeDocument/2006/relationships/hyperlink" Target="http://bayerwald1000er.de/gipfelliste-bayerischer-wald/holzschuhriegel-1099m/" TargetMode="External"/><Relationship Id="rId111" Type="http://schemas.openxmlformats.org/officeDocument/2006/relationships/hyperlink" Target="http://bayerwald1000er.de/gipfelliste-bayerischer-wald/kopfriegel-1036m/" TargetMode="External"/><Relationship Id="rId132" Type="http://schemas.openxmlformats.org/officeDocument/2006/relationships/hyperlink" Target="http://bayerwald1000er.de/gipfelliste-bayerischer-wald/proeller-1048m/" TargetMode="External"/><Relationship Id="rId153" Type="http://schemas.openxmlformats.org/officeDocument/2006/relationships/hyperlink" Target="http://bayerwald1000er.de/gipfelliste-bayerischer-wald/schwarzkopf-1060m/" TargetMode="External"/><Relationship Id="rId174" Type="http://schemas.openxmlformats.org/officeDocument/2006/relationships/hyperlink" Target="http://bayerwald1000er.de/gipfelliste-bayerischer-wald/streuberg-1034m/" TargetMode="External"/><Relationship Id="rId179" Type="http://schemas.openxmlformats.org/officeDocument/2006/relationships/hyperlink" Target="http://bayerwald1000er.de/gipfelliste-bayerischer-wald/tausender-1042m/" TargetMode="External"/><Relationship Id="rId190" Type="http://schemas.openxmlformats.org/officeDocument/2006/relationships/hyperlink" Target="http://bayerwald1000er.de/gipfelliste-bayerischer-wald/zwercheck-1333m/" TargetMode="External"/><Relationship Id="rId15" Type="http://schemas.openxmlformats.org/officeDocument/2006/relationships/hyperlink" Target="http://bayerwald1000er.de/gipfelliste-bayerischer-wald/breitenauriegel-1116m/" TargetMode="External"/><Relationship Id="rId36" Type="http://schemas.openxmlformats.org/officeDocument/2006/relationships/hyperlink" Target="http://bayerwald1000er.de/gipfelliste-bayerischer-wald/fahnenriegel-1203m/" TargetMode="External"/><Relationship Id="rId57" Type="http://schemas.openxmlformats.org/officeDocument/2006/relationships/hyperlink" Target="http://bayerwald1000er.de/gipfelliste-bayerischer-wald/habergrasberg-1243m/" TargetMode="External"/><Relationship Id="rId106" Type="http://schemas.openxmlformats.org/officeDocument/2006/relationships/hyperlink" Target="http://bayerwald1000er.de/gipfelliste-bayerischer-wald/kleiner-riedelstein-1042m/" TargetMode="External"/><Relationship Id="rId127" Type="http://schemas.openxmlformats.org/officeDocument/2006/relationships/hyperlink" Target="http://bayerwald1000er.de/gipfelliste-bayerischer-wald/oedriegel-1156m/" TargetMode="External"/><Relationship Id="rId10" Type="http://schemas.openxmlformats.org/officeDocument/2006/relationships/hyperlink" Target="http://bayerwald1000er.de/gipfelliste-bayerischer-wald/bayr-ploeckenstein-1365m/" TargetMode="External"/><Relationship Id="rId31" Type="http://schemas.openxmlformats.org/officeDocument/2006/relationships/hyperlink" Target="http://bayerwald1000er.de/gipfelliste-bayerischer-wald/eisnerhaenge-1060m/" TargetMode="External"/><Relationship Id="rId52" Type="http://schemas.openxmlformats.org/officeDocument/2006/relationships/hyperlink" Target="http://bayerwald1000er.de/gipfelliste-bayerischer-wald/grosser-osser-1293m/" TargetMode="External"/><Relationship Id="rId73" Type="http://schemas.openxmlformats.org/officeDocument/2006/relationships/hyperlink" Target="http://bayerwald1000er.de/gipfelliste-bayerischer-wald/hochgfichtet-bei-mittagsplatzl-1306m/" TargetMode="External"/><Relationship Id="rId78" Type="http://schemas.openxmlformats.org/officeDocument/2006/relationships/hyperlink" Target="http://bayerwald1000er.de/gipfelliste-bayerischer-wald/hochschachten-fels-1150m/" TargetMode="External"/><Relationship Id="rId94" Type="http://schemas.openxmlformats.org/officeDocument/2006/relationships/hyperlink" Target="http://bayerwald1000er.de/gipfelliste-bayerischer-wald/kaelberbuckel-1054m/" TargetMode="External"/><Relationship Id="rId99" Type="http://schemas.openxmlformats.org/officeDocument/2006/relationships/hyperlink" Target="http://bayerwald1000er.de/gipfelliste-bayerischer-wald/kleine-kanzel-1011m/" TargetMode="External"/><Relationship Id="rId101" Type="http://schemas.openxmlformats.org/officeDocument/2006/relationships/hyperlink" Target="http://bayerwald1000er.de/gipfelliste-bayerischer-wald/kleiner-falkenstein-1190m/" TargetMode="External"/><Relationship Id="rId122" Type="http://schemas.openxmlformats.org/officeDocument/2006/relationships/hyperlink" Target="http://bayerwald1000er.de/gipfelliste-bayerischer-wald/moorkopf-1330m/" TargetMode="External"/><Relationship Id="rId143" Type="http://schemas.openxmlformats.org/officeDocument/2006/relationships/hyperlink" Target="http://bayerwald1000er.de/gipfelliste-bayerischer-wald/schachtenhausriegerl-1168m/" TargetMode="External"/><Relationship Id="rId148" Type="http://schemas.openxmlformats.org/officeDocument/2006/relationships/hyperlink" Target="http://bayerwald1000er.de/gipfelliste-bayerischer-wald/schoenberg-1076m/" TargetMode="External"/><Relationship Id="rId164" Type="http://schemas.openxmlformats.org/officeDocument/2006/relationships/hyperlink" Target="http://bayerwald1000er.de/gipfelliste-bayerischer-wald/spitzigstein-1034m/" TargetMode="External"/><Relationship Id="rId169" Type="http://schemas.openxmlformats.org/officeDocument/2006/relationships/hyperlink" Target="http://bayerwald1000er.de/gipfelliste-bayerischer-wald/steinbuehler-gesenke-1044m/" TargetMode="External"/><Relationship Id="rId185" Type="http://schemas.openxmlformats.org/officeDocument/2006/relationships/hyperlink" Target="http://bayerwald1000er.de/gipfelliste-bayerischer-wald/weberberg-1101m/" TargetMode="External"/><Relationship Id="rId4" Type="http://schemas.openxmlformats.org/officeDocument/2006/relationships/hyperlink" Target="http://bayerwald1000er.de/gipfelliste-bayerischer-wald/almberg-1042m/" TargetMode="External"/><Relationship Id="rId9" Type="http://schemas.openxmlformats.org/officeDocument/2006/relationships/hyperlink" Target="http://bayerwald1000er.de/gipfelliste-bayerischer-wald/baerenriegel-arber-1087m/" TargetMode="External"/><Relationship Id="rId180" Type="http://schemas.openxmlformats.org/officeDocument/2006/relationships/hyperlink" Target="http://bayerwald1000er.de/gipfelliste-bayerischer-wald/totenkopf-cz-1248m/" TargetMode="External"/><Relationship Id="rId26" Type="http://schemas.openxmlformats.org/officeDocument/2006/relationships/hyperlink" Target="http://bayerwald1000er.de/gipfelliste-bayerischer-wald/ecker-riegel/" TargetMode="External"/><Relationship Id="rId47" Type="http://schemas.openxmlformats.org/officeDocument/2006/relationships/hyperlink" Target="http://bayerwald1000er.de/gipfelliste-bayerischer-wald/grosser-arber-1456m/" TargetMode="External"/><Relationship Id="rId68" Type="http://schemas.openxmlformats.org/officeDocument/2006/relationships/hyperlink" Target="http://bayerwald1000er.de/gipfelliste-bayerischer-wald/hinterer-riegel-1017m/" TargetMode="External"/><Relationship Id="rId89" Type="http://schemas.openxmlformats.org/officeDocument/2006/relationships/hyperlink" Target="http://bayerwald1000er.de/gipfelliste-bayerischer-wald/hoerndl-1015m/" TargetMode="External"/><Relationship Id="rId112" Type="http://schemas.openxmlformats.org/officeDocument/2006/relationships/hyperlink" Target="http://bayerwald1000er.de/gipfelliste-bayerischer-wald/lackenberg-1350m/" TargetMode="External"/><Relationship Id="rId133" Type="http://schemas.openxmlformats.org/officeDocument/2006/relationships/hyperlink" Target="http://bayerwald1000er.de/gipfelliste-bayerischer-wald/rauchroehren-hoher-stein-1042m/" TargetMode="External"/><Relationship Id="rId154" Type="http://schemas.openxmlformats.org/officeDocument/2006/relationships/hyperlink" Target="http://bayerwald1000er.de/gipfelliste-bayerischer-wald/schwarzriegel-1079m/" TargetMode="External"/><Relationship Id="rId175" Type="http://schemas.openxmlformats.org/officeDocument/2006/relationships/hyperlink" Target="http://bayerwald1000er.de/gipfelliste-bayerischer-wald/strickberg-1068m/" TargetMode="External"/><Relationship Id="rId16" Type="http://schemas.openxmlformats.org/officeDocument/2006/relationships/hyperlink" Target="http://bayerwald1000er.de/gipfelliste-bayerischer-wald/brenntgupf-1043m/" TargetMode="External"/><Relationship Id="rId37" Type="http://schemas.openxmlformats.org/officeDocument/2006/relationships/hyperlink" Target="http://bayerwald1000er.de/gipfelliste-bayerischer-wald/farrenberg-1203m/" TargetMode="External"/><Relationship Id="rId58" Type="http://schemas.openxmlformats.org/officeDocument/2006/relationships/hyperlink" Target="http://bayerwald1000er.de/gipfelliste-bayerischer-wald/hackelberg-1049m/" TargetMode="External"/><Relationship Id="rId79" Type="http://schemas.openxmlformats.org/officeDocument/2006/relationships/hyperlink" Target="http://bayerwald1000er.de/gipfelliste-bayerischer-wald/hochschachtenriegel-1002m/" TargetMode="External"/><Relationship Id="rId102" Type="http://schemas.openxmlformats.org/officeDocument/2006/relationships/hyperlink" Target="http://bayerwald1000er.de/gipfelliste-bayerischer-wald/kleiner-hahnenbogen-1232m/" TargetMode="External"/><Relationship Id="rId123" Type="http://schemas.openxmlformats.org/officeDocument/2006/relationships/hyperlink" Target="http://bayerwald1000er.de/gipfelliste-bayerischer-wald/muehlriegel-1080m/" TargetMode="External"/><Relationship Id="rId144" Type="http://schemas.openxmlformats.org/officeDocument/2006/relationships/hyperlink" Target="http://bayerwald1000er.de/gipfelliste-bayerischer-wald/scheuereckberg-1193m/" TargetMode="External"/><Relationship Id="rId90" Type="http://schemas.openxmlformats.org/officeDocument/2006/relationships/hyperlink" Target="http://bayerwald1000er.de/gipfelliste-bayerischer-wald/huberriegel-1189m/" TargetMode="External"/><Relationship Id="rId165" Type="http://schemas.openxmlformats.org/officeDocument/2006/relationships/hyperlink" Target="http://bayerwald1000er.de/gipfelliste-bayerischer-wald/stallriegel-1228m/" TargetMode="External"/><Relationship Id="rId186" Type="http://schemas.openxmlformats.org/officeDocument/2006/relationships/hyperlink" Target="http://bayerwald1000er.de/gipfelliste-bayerischer-wald/weisser-riegel-1108m/" TargetMode="External"/><Relationship Id="rId27" Type="http://schemas.openxmlformats.org/officeDocument/2006/relationships/hyperlink" Target="http://bayerwald1000er.de/gipfelliste-bayerischer-wald/eckstein-1073m/" TargetMode="External"/><Relationship Id="rId48" Type="http://schemas.openxmlformats.org/officeDocument/2006/relationships/hyperlink" Target="http://bayerwald1000er.de/gipfelliste-bayerischer-wald/grosser-falkenstein-1315m/" TargetMode="External"/><Relationship Id="rId69" Type="http://schemas.openxmlformats.org/officeDocument/2006/relationships/hyperlink" Target="http://bayerwald1000er.de/gipfelliste-bayerischer-wald/hirschberg-1039m/" TargetMode="External"/><Relationship Id="rId113" Type="http://schemas.openxmlformats.org/officeDocument/2006/relationships/hyperlink" Target="http://bayerwald1000er.de/gipfelliste-bayerischer-wald/lichtenberg-1024m/" TargetMode="External"/><Relationship Id="rId134" Type="http://schemas.openxmlformats.org/officeDocument/2006/relationships/hyperlink" Target="http://bayerwald1000er.de/gipfelliste-bayerischer-wald/rauher-kulm-1050m/" TargetMode="External"/><Relationship Id="rId80" Type="http://schemas.openxmlformats.org/officeDocument/2006/relationships/hyperlink" Target="http://bayerwald1000er.de/gipfelliste-bayerischer-wald/hochstein-arber-1134m/" TargetMode="External"/><Relationship Id="rId155" Type="http://schemas.openxmlformats.org/officeDocument/2006/relationships/hyperlink" Target="http://bayerwald1000er.de/gipfelliste-bayerischer-wald/sesselplatz-1151m/" TargetMode="External"/><Relationship Id="rId176" Type="http://schemas.openxmlformats.org/officeDocument/2006/relationships/hyperlink" Target="http://bayerwald1000er.de/gipfelliste-bayerischer-wald/stubenriegel-1015m/" TargetMode="External"/><Relationship Id="rId17" Type="http://schemas.openxmlformats.org/officeDocument/2006/relationships/hyperlink" Target="http://bayerwald1000er.de/gipfelliste-bayerischer-wald/brotjacklriegel-1010m/" TargetMode="External"/><Relationship Id="rId38" Type="http://schemas.openxmlformats.org/officeDocument/2006/relationships/hyperlink" Target="http://bayerwald1000er.de/gipfelliste-bayerischer-wald/felsenkanzel-1150m/" TargetMode="External"/><Relationship Id="rId59" Type="http://schemas.openxmlformats.org/officeDocument/2006/relationships/hyperlink" Target="http://bayerwald1000er.de/gipfelliste-bayerischer-wald/hahnenriegel-1108m/" TargetMode="External"/><Relationship Id="rId103" Type="http://schemas.openxmlformats.org/officeDocument/2006/relationships/hyperlink" Target="http://bayerwald1000er.de/gipfelliste-bayerischer-wald/kleiner-lusen-1000m/" TargetMode="External"/><Relationship Id="rId124" Type="http://schemas.openxmlformats.org/officeDocument/2006/relationships/hyperlink" Target="http://bayerwald1000er.de/gipfelliste-bayerischer-wald/neuschlag-1025m/" TargetMode="External"/><Relationship Id="rId70" Type="http://schemas.openxmlformats.org/officeDocument/2006/relationships/hyperlink" Target="http://bayerwald1000er.de/gipfelliste-bayerischer-wald/hirschenstein-1095m/" TargetMode="External"/><Relationship Id="rId91" Type="http://schemas.openxmlformats.org/officeDocument/2006/relationships/hyperlink" Target="http://bayerwald1000er.de/gipfelliste-bayerischer-wald/im-graenk-1161m/" TargetMode="External"/><Relationship Id="rId145" Type="http://schemas.openxmlformats.org/officeDocument/2006/relationships/hyperlink" Target="http://bayerwald1000er.de/gipfelliste-bayerischer-wald/scheuereckriegel-1064m/" TargetMode="External"/><Relationship Id="rId166" Type="http://schemas.openxmlformats.org/officeDocument/2006/relationships/hyperlink" Target="http://bayerwald1000er.de/gipfelliste-bayerischer-wald/stangenfilz-1202m/" TargetMode="External"/><Relationship Id="rId187" Type="http://schemas.openxmlformats.org/officeDocument/2006/relationships/hyperlink" Target="http://bayerwald1000er.de/gipfelliste-bayerischer-wald/wiesfleckriegel-1093m/" TargetMode="External"/><Relationship Id="rId1" Type="http://schemas.openxmlformats.org/officeDocument/2006/relationships/hyperlink" Target="http://bayerwald1000er.de/gipfelliste-bayerischer-wald/adamsberg-1060m/" TargetMode="External"/><Relationship Id="rId28" Type="http://schemas.openxmlformats.org/officeDocument/2006/relationships/hyperlink" Target="http://bayerwald1000er.de/gipfelliste-bayerischer-wald/ederplattn-1065m/" TargetMode="External"/><Relationship Id="rId49" Type="http://schemas.openxmlformats.org/officeDocument/2006/relationships/hyperlink" Target="http://bayerwald1000er.de/gipfelliste-bayerischer-wald/grosser-hahnenbogen-1257m/" TargetMode="External"/><Relationship Id="rId114" Type="http://schemas.openxmlformats.org/officeDocument/2006/relationships/hyperlink" Target="http://bayerwald1000er.de/gipfelliste-bayerischer-wald/lohberger-riegel-1270m/" TargetMode="External"/><Relationship Id="rId60" Type="http://schemas.openxmlformats.org/officeDocument/2006/relationships/hyperlink" Target="http://bayerwald1000er.de/gipfelliste-bayerischer-wald/haibuehler-spitz-1047m/" TargetMode="External"/><Relationship Id="rId81" Type="http://schemas.openxmlformats.org/officeDocument/2006/relationships/hyperlink" Target="http://bayerwald1000er.de/gipfelliste-bayerischer-wald/hochstein-dreisessel-1333m/" TargetMode="External"/><Relationship Id="rId135" Type="http://schemas.openxmlformats.org/officeDocument/2006/relationships/hyperlink" Target="http://bayerwald1000er.de/gipfelliste-bayerischer-wald/reifenspitz-1044m/" TargetMode="External"/><Relationship Id="rId156" Type="http://schemas.openxmlformats.org/officeDocument/2006/relationships/hyperlink" Target="http://bayerwald1000er.de/gipfelliste-bayerischer-wald/grosser_seeriegel-am-arber-1430m/" TargetMode="External"/><Relationship Id="rId177" Type="http://schemas.openxmlformats.org/officeDocument/2006/relationships/hyperlink" Target="http://bayerwald1000er.de/gipfelliste-bayerischer-wald/sulzberg-1146m/"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N48"/>
  <sheetViews>
    <sheetView defaultGridColor="0" colorId="16" workbookViewId="0"/>
  </sheetViews>
  <sheetFormatPr baseColWidth="10" defaultColWidth="11.1796875" defaultRowHeight="17.5" x14ac:dyDescent="0.3"/>
  <cols>
    <col min="1" max="1" width="7.54296875" style="95" bestFit="1" customWidth="1"/>
    <col min="2" max="13" width="13.453125" style="96" customWidth="1"/>
    <col min="14" max="16384" width="11.1796875" style="96"/>
  </cols>
  <sheetData>
    <row r="1" spans="1:14" s="93" customFormat="1" ht="18.75" customHeight="1" thickTop="1" thickBot="1" x14ac:dyDescent="0.35">
      <c r="A1" s="139">
        <v>2009</v>
      </c>
      <c r="B1" s="101" t="s">
        <v>1379</v>
      </c>
      <c r="C1" s="101" t="s">
        <v>1380</v>
      </c>
      <c r="D1" s="101" t="s">
        <v>1381</v>
      </c>
      <c r="E1" s="101" t="s">
        <v>1382</v>
      </c>
      <c r="F1" s="101" t="s">
        <v>1383</v>
      </c>
      <c r="G1" s="101" t="s">
        <v>1384</v>
      </c>
      <c r="H1" s="101" t="s">
        <v>1385</v>
      </c>
      <c r="I1" s="101" t="s">
        <v>1386</v>
      </c>
      <c r="J1" s="101" t="s">
        <v>1387</v>
      </c>
      <c r="K1" s="101" t="s">
        <v>1388</v>
      </c>
      <c r="L1" s="101" t="s">
        <v>1389</v>
      </c>
      <c r="M1" s="102" t="s">
        <v>1390</v>
      </c>
      <c r="N1" s="99"/>
    </row>
    <row r="2" spans="1:14" s="94" customFormat="1" ht="18.75" customHeight="1" thickTop="1" x14ac:dyDescent="0.3">
      <c r="A2" s="103">
        <v>1</v>
      </c>
      <c r="B2" s="105"/>
      <c r="C2" s="106"/>
      <c r="D2" s="106"/>
      <c r="E2" s="107"/>
      <c r="F2" s="108"/>
      <c r="G2" s="108"/>
      <c r="H2" s="107"/>
      <c r="I2" s="106"/>
      <c r="J2" s="200"/>
      <c r="K2" s="107"/>
      <c r="L2" s="106"/>
      <c r="M2" s="109"/>
      <c r="N2" s="97"/>
    </row>
    <row r="3" spans="1:14" s="94" customFormat="1" ht="18.75" customHeight="1" x14ac:dyDescent="0.3">
      <c r="A3" s="103">
        <v>2</v>
      </c>
      <c r="B3" s="196"/>
      <c r="C3" s="111"/>
      <c r="D3" s="111"/>
      <c r="E3" s="111" t="s">
        <v>240</v>
      </c>
      <c r="F3" s="112"/>
      <c r="G3" s="198"/>
      <c r="H3" s="111"/>
      <c r="I3" s="112" t="s">
        <v>34</v>
      </c>
      <c r="J3" s="198"/>
      <c r="K3" s="111"/>
      <c r="L3" s="198"/>
      <c r="M3" s="113"/>
      <c r="N3" s="97"/>
    </row>
    <row r="4" spans="1:14" s="94" customFormat="1" ht="18.75" customHeight="1" x14ac:dyDescent="0.3">
      <c r="A4" s="103">
        <v>3</v>
      </c>
      <c r="B4" s="114" t="s">
        <v>1391</v>
      </c>
      <c r="C4" s="111"/>
      <c r="D4" s="111"/>
      <c r="E4" s="111" t="s">
        <v>240</v>
      </c>
      <c r="F4" s="112" t="s">
        <v>1357</v>
      </c>
      <c r="G4" s="198"/>
      <c r="H4" s="111"/>
      <c r="I4" s="198"/>
      <c r="J4" s="197" t="s">
        <v>235</v>
      </c>
      <c r="K4" s="112"/>
      <c r="L4" s="198" t="s">
        <v>1502</v>
      </c>
      <c r="M4" s="113"/>
      <c r="N4" s="97"/>
    </row>
    <row r="5" spans="1:14" s="94" customFormat="1" ht="18.75" customHeight="1" x14ac:dyDescent="0.3">
      <c r="A5" s="103">
        <v>4</v>
      </c>
      <c r="B5" s="115" t="s">
        <v>1364</v>
      </c>
      <c r="C5" s="111"/>
      <c r="D5" s="111"/>
      <c r="E5" s="112"/>
      <c r="F5" s="111"/>
      <c r="G5" s="198"/>
      <c r="H5" s="112"/>
      <c r="I5" s="198"/>
      <c r="J5" s="197" t="s">
        <v>235</v>
      </c>
      <c r="K5" s="112"/>
      <c r="L5" s="198" t="s">
        <v>1502</v>
      </c>
      <c r="M5" s="113"/>
      <c r="N5" s="97"/>
    </row>
    <row r="6" spans="1:14" s="94" customFormat="1" ht="18.75" customHeight="1" x14ac:dyDescent="0.3">
      <c r="A6" s="103">
        <v>5</v>
      </c>
      <c r="B6" s="196" t="s">
        <v>1392</v>
      </c>
      <c r="C6" s="111"/>
      <c r="D6" s="111"/>
      <c r="E6" s="112"/>
      <c r="F6" s="111"/>
      <c r="G6" s="198"/>
      <c r="H6" s="112"/>
      <c r="I6" s="198"/>
      <c r="J6" s="182" t="s">
        <v>1410</v>
      </c>
      <c r="K6" s="111"/>
      <c r="L6" s="198" t="s">
        <v>1502</v>
      </c>
      <c r="M6" s="116"/>
      <c r="N6" s="97"/>
    </row>
    <row r="7" spans="1:14" s="94" customFormat="1" ht="18.75" customHeight="1" x14ac:dyDescent="0.3">
      <c r="A7" s="103">
        <v>6</v>
      </c>
      <c r="B7" s="117"/>
      <c r="C7" s="111"/>
      <c r="D7" s="111"/>
      <c r="E7" s="198"/>
      <c r="F7" s="111"/>
      <c r="G7" s="112"/>
      <c r="H7" s="111"/>
      <c r="I7" s="198"/>
      <c r="J7" s="112" t="s">
        <v>1410</v>
      </c>
      <c r="K7" s="111"/>
      <c r="L7" s="198" t="s">
        <v>1502</v>
      </c>
      <c r="M7" s="116"/>
      <c r="N7" s="97"/>
    </row>
    <row r="8" spans="1:14" s="94" customFormat="1" ht="18.75" customHeight="1" x14ac:dyDescent="0.3">
      <c r="A8" s="103">
        <v>7</v>
      </c>
      <c r="B8" s="110"/>
      <c r="C8" s="112"/>
      <c r="D8" s="195" t="s">
        <v>1391</v>
      </c>
      <c r="E8" s="198"/>
      <c r="F8" s="111"/>
      <c r="G8" s="112"/>
      <c r="H8" s="111"/>
      <c r="I8" s="198"/>
      <c r="J8" s="198" t="s">
        <v>1410</v>
      </c>
      <c r="K8" s="111"/>
      <c r="L8" s="112" t="s">
        <v>1502</v>
      </c>
      <c r="M8" s="113"/>
      <c r="N8" s="97"/>
    </row>
    <row r="9" spans="1:14" s="94" customFormat="1" ht="18.75" customHeight="1" x14ac:dyDescent="0.3">
      <c r="A9" s="103">
        <v>8</v>
      </c>
      <c r="B9" s="110"/>
      <c r="C9" s="112"/>
      <c r="D9" s="182" t="s">
        <v>1393</v>
      </c>
      <c r="E9" s="198"/>
      <c r="F9" s="111"/>
      <c r="G9" s="198"/>
      <c r="H9" s="111"/>
      <c r="I9" s="112"/>
      <c r="J9" s="198"/>
      <c r="K9" s="111"/>
      <c r="L9" s="112"/>
      <c r="M9" s="113"/>
      <c r="N9" s="97"/>
    </row>
    <row r="10" spans="1:14" s="94" customFormat="1" ht="18.75" customHeight="1" x14ac:dyDescent="0.3">
      <c r="A10" s="103">
        <v>9</v>
      </c>
      <c r="B10" s="110"/>
      <c r="C10" s="111"/>
      <c r="D10" s="111"/>
      <c r="E10" s="198"/>
      <c r="F10" s="112"/>
      <c r="G10" s="198"/>
      <c r="H10" s="111"/>
      <c r="I10" s="112"/>
      <c r="J10" s="198"/>
      <c r="K10" s="111"/>
      <c r="L10" s="111"/>
      <c r="M10" s="113"/>
      <c r="N10" s="97"/>
    </row>
    <row r="11" spans="1:14" s="94" customFormat="1" ht="18.75" customHeight="1" x14ac:dyDescent="0.3">
      <c r="A11" s="103">
        <v>10</v>
      </c>
      <c r="B11" s="115"/>
      <c r="C11" s="111"/>
      <c r="D11" s="111"/>
      <c r="E11" s="119"/>
      <c r="F11" s="112"/>
      <c r="G11" s="198"/>
      <c r="H11" s="111"/>
      <c r="I11" s="198"/>
      <c r="J11" s="198"/>
      <c r="K11" s="182" t="s">
        <v>1335</v>
      </c>
      <c r="L11" s="111"/>
      <c r="M11" s="113"/>
      <c r="N11" s="97"/>
    </row>
    <row r="12" spans="1:14" s="94" customFormat="1" ht="18.75" customHeight="1" x14ac:dyDescent="0.3">
      <c r="A12" s="103">
        <v>11</v>
      </c>
      <c r="B12" s="115" t="s">
        <v>1354</v>
      </c>
      <c r="C12" s="111"/>
      <c r="D12" s="111"/>
      <c r="E12" s="112"/>
      <c r="F12" s="111"/>
      <c r="G12" s="119" t="s">
        <v>1473</v>
      </c>
      <c r="H12" s="112"/>
      <c r="I12" s="198"/>
      <c r="J12" s="198"/>
      <c r="K12" s="182" t="s">
        <v>83</v>
      </c>
      <c r="L12" s="111"/>
      <c r="M12" s="113"/>
      <c r="N12" s="97"/>
    </row>
    <row r="13" spans="1:14" s="94" customFormat="1" ht="18.75" customHeight="1" x14ac:dyDescent="0.3">
      <c r="A13" s="103">
        <v>12</v>
      </c>
      <c r="B13" s="110"/>
      <c r="C13" s="111"/>
      <c r="D13" s="111"/>
      <c r="E13" s="112"/>
      <c r="F13" s="111"/>
      <c r="G13" s="198" t="s">
        <v>1474</v>
      </c>
      <c r="H13" s="112"/>
      <c r="I13" s="198"/>
      <c r="J13" s="112" t="s">
        <v>62</v>
      </c>
      <c r="K13" s="111"/>
      <c r="L13" s="111"/>
      <c r="M13" s="116"/>
      <c r="N13" s="97"/>
    </row>
    <row r="14" spans="1:14" s="94" customFormat="1" ht="18.75" customHeight="1" x14ac:dyDescent="0.3">
      <c r="A14" s="103">
        <v>13</v>
      </c>
      <c r="B14" s="110"/>
      <c r="C14" s="111"/>
      <c r="D14" s="111"/>
      <c r="E14" s="119" t="s">
        <v>1417</v>
      </c>
      <c r="F14" s="111"/>
      <c r="G14" s="112" t="s">
        <v>1474</v>
      </c>
      <c r="H14" s="111"/>
      <c r="I14" s="198"/>
      <c r="J14" s="112"/>
      <c r="K14" s="111"/>
      <c r="L14" s="111"/>
      <c r="M14" s="230" t="s">
        <v>620</v>
      </c>
      <c r="N14" s="97"/>
    </row>
    <row r="15" spans="1:14" s="94" customFormat="1" ht="18.75" customHeight="1" x14ac:dyDescent="0.3">
      <c r="A15" s="103">
        <v>14</v>
      </c>
      <c r="B15" s="110"/>
      <c r="C15" s="182" t="s">
        <v>1376</v>
      </c>
      <c r="D15" s="182" t="s">
        <v>1376</v>
      </c>
      <c r="E15" s="198" t="s">
        <v>1417</v>
      </c>
      <c r="F15" s="111"/>
      <c r="G15" s="112" t="s">
        <v>653</v>
      </c>
      <c r="H15" s="111"/>
      <c r="I15" s="198" t="s">
        <v>54</v>
      </c>
      <c r="J15" s="111"/>
      <c r="K15" s="111"/>
      <c r="L15" s="112" t="s">
        <v>1510</v>
      </c>
      <c r="M15" s="113"/>
      <c r="N15" s="97"/>
    </row>
    <row r="16" spans="1:14" s="94" customFormat="1" ht="18.75" customHeight="1" x14ac:dyDescent="0.3">
      <c r="A16" s="103">
        <v>15</v>
      </c>
      <c r="B16" s="110"/>
      <c r="C16" s="182" t="s">
        <v>1376</v>
      </c>
      <c r="D16" s="112" t="s">
        <v>1455</v>
      </c>
      <c r="E16" s="198" t="s">
        <v>1417</v>
      </c>
      <c r="F16" s="111"/>
      <c r="G16" s="111"/>
      <c r="H16" s="111"/>
      <c r="I16" s="112" t="s">
        <v>54</v>
      </c>
      <c r="J16" s="111"/>
      <c r="K16" s="111"/>
      <c r="L16" s="112"/>
      <c r="M16" s="113" t="s">
        <v>1501</v>
      </c>
      <c r="N16" s="97"/>
    </row>
    <row r="17" spans="1:14" s="94" customFormat="1" ht="18.75" customHeight="1" x14ac:dyDescent="0.3">
      <c r="A17" s="103">
        <v>16</v>
      </c>
      <c r="B17" s="110"/>
      <c r="C17" s="111"/>
      <c r="D17" s="111"/>
      <c r="E17" s="198"/>
      <c r="F17" s="112"/>
      <c r="G17" s="111"/>
      <c r="H17" s="111"/>
      <c r="I17" s="112" t="s">
        <v>54</v>
      </c>
      <c r="J17" s="111"/>
      <c r="K17" s="111"/>
      <c r="L17" s="111"/>
      <c r="M17" s="113"/>
      <c r="N17" s="97"/>
    </row>
    <row r="18" spans="1:14" s="94" customFormat="1" ht="18.75" customHeight="1" x14ac:dyDescent="0.3">
      <c r="A18" s="103">
        <v>17</v>
      </c>
      <c r="B18" s="115" t="s">
        <v>1397</v>
      </c>
      <c r="C18" s="111"/>
      <c r="D18" s="111"/>
      <c r="E18" s="198"/>
      <c r="F18" s="182" t="s">
        <v>225</v>
      </c>
      <c r="G18" s="111"/>
      <c r="H18" s="111"/>
      <c r="I18" s="198"/>
      <c r="J18" s="111"/>
      <c r="K18" s="182" t="s">
        <v>1394</v>
      </c>
      <c r="L18" s="111"/>
      <c r="M18" s="113"/>
      <c r="N18" s="97"/>
    </row>
    <row r="19" spans="1:14" s="94" customFormat="1" ht="18.75" customHeight="1" x14ac:dyDescent="0.3">
      <c r="A19" s="103">
        <v>18</v>
      </c>
      <c r="B19" s="115"/>
      <c r="C19" s="111"/>
      <c r="D19" s="111"/>
      <c r="E19" s="112"/>
      <c r="F19" s="111"/>
      <c r="G19" s="111"/>
      <c r="H19" s="112"/>
      <c r="I19" s="198"/>
      <c r="J19" s="111"/>
      <c r="K19" s="112"/>
      <c r="L19" s="111"/>
      <c r="M19" s="113"/>
      <c r="N19" s="97"/>
    </row>
    <row r="20" spans="1:14" s="94" customFormat="1" ht="18.75" customHeight="1" x14ac:dyDescent="0.3">
      <c r="A20" s="103">
        <v>19</v>
      </c>
      <c r="B20" s="110"/>
      <c r="C20" s="111"/>
      <c r="D20" s="111"/>
      <c r="E20" s="112"/>
      <c r="F20" s="111"/>
      <c r="G20" s="111"/>
      <c r="H20" s="112"/>
      <c r="I20" s="198"/>
      <c r="J20" s="112" t="s">
        <v>1493</v>
      </c>
      <c r="K20" s="111"/>
      <c r="L20" s="111"/>
      <c r="M20" s="116"/>
      <c r="N20" s="97"/>
    </row>
    <row r="21" spans="1:14" s="94" customFormat="1" ht="18.75" customHeight="1" x14ac:dyDescent="0.3">
      <c r="A21" s="103">
        <v>20</v>
      </c>
      <c r="B21" s="110"/>
      <c r="C21" s="120" t="s">
        <v>1391</v>
      </c>
      <c r="D21" s="111"/>
      <c r="E21" s="111"/>
      <c r="F21" s="111"/>
      <c r="G21" s="112"/>
      <c r="H21" s="111"/>
      <c r="I21" s="198"/>
      <c r="J21" s="112"/>
      <c r="K21" s="111"/>
      <c r="L21" s="111"/>
      <c r="M21" s="116"/>
      <c r="N21" s="97"/>
    </row>
    <row r="22" spans="1:14" s="94" customFormat="1" ht="18.75" customHeight="1" x14ac:dyDescent="0.3">
      <c r="A22" s="103">
        <v>21</v>
      </c>
      <c r="B22" s="110"/>
      <c r="C22" s="118" t="s">
        <v>1391</v>
      </c>
      <c r="D22" s="118" t="s">
        <v>1391</v>
      </c>
      <c r="E22" s="111"/>
      <c r="F22" s="119" t="s">
        <v>30</v>
      </c>
      <c r="G22" s="112"/>
      <c r="H22" s="111"/>
      <c r="I22" s="198"/>
      <c r="J22" s="111"/>
      <c r="K22" s="111" t="s">
        <v>1501</v>
      </c>
      <c r="L22" s="112" t="s">
        <v>1514</v>
      </c>
      <c r="M22" s="113"/>
      <c r="N22" s="97"/>
    </row>
    <row r="23" spans="1:14" s="94" customFormat="1" ht="18.75" customHeight="1" x14ac:dyDescent="0.3">
      <c r="A23" s="103">
        <v>22</v>
      </c>
      <c r="B23" s="110"/>
      <c r="C23" s="118" t="s">
        <v>1391</v>
      </c>
      <c r="D23" s="112" t="s">
        <v>1459</v>
      </c>
      <c r="E23" s="111"/>
      <c r="F23" s="111"/>
      <c r="G23" s="111"/>
      <c r="H23" s="111"/>
      <c r="I23" s="112" t="s">
        <v>1488</v>
      </c>
      <c r="J23" s="111"/>
      <c r="K23" s="111"/>
      <c r="L23" s="112"/>
      <c r="M23" s="113"/>
      <c r="N23" s="97"/>
    </row>
    <row r="24" spans="1:14" s="94" customFormat="1" ht="18.75" customHeight="1" x14ac:dyDescent="0.3">
      <c r="A24" s="103">
        <v>23</v>
      </c>
      <c r="B24" s="110"/>
      <c r="C24" s="203" t="s">
        <v>1391</v>
      </c>
      <c r="D24" s="111"/>
      <c r="E24" s="111"/>
      <c r="F24" s="112" t="s">
        <v>1378</v>
      </c>
      <c r="G24" s="111"/>
      <c r="H24" s="111"/>
      <c r="I24" s="112"/>
      <c r="J24" s="111"/>
      <c r="K24" s="111"/>
      <c r="L24" s="111"/>
      <c r="M24" s="113"/>
      <c r="N24" s="97"/>
    </row>
    <row r="25" spans="1:14" s="94" customFormat="1" ht="18.75" customHeight="1" x14ac:dyDescent="0.3">
      <c r="A25" s="103">
        <v>24</v>
      </c>
      <c r="B25" s="115"/>
      <c r="C25" s="203"/>
      <c r="D25" s="111"/>
      <c r="E25" s="111"/>
      <c r="F25" s="112"/>
      <c r="G25" s="111"/>
      <c r="H25" s="111"/>
      <c r="I25" s="198"/>
      <c r="J25" s="111"/>
      <c r="K25" s="112"/>
      <c r="L25" s="111"/>
      <c r="M25" s="201" t="s">
        <v>1523</v>
      </c>
      <c r="N25" s="97"/>
    </row>
    <row r="26" spans="1:14" s="94" customFormat="1" ht="18.75" customHeight="1" x14ac:dyDescent="0.3">
      <c r="A26" s="103">
        <v>25</v>
      </c>
      <c r="B26" s="115" t="s">
        <v>1416</v>
      </c>
      <c r="C26" s="198"/>
      <c r="D26" s="111"/>
      <c r="E26" s="112"/>
      <c r="F26" s="111"/>
      <c r="G26" s="111"/>
      <c r="H26" s="112"/>
      <c r="I26" s="198"/>
      <c r="J26" s="111"/>
      <c r="K26" s="112"/>
      <c r="L26" s="111"/>
      <c r="M26" s="121"/>
      <c r="N26" s="97"/>
    </row>
    <row r="27" spans="1:14" s="94" customFormat="1" ht="18.75" customHeight="1" x14ac:dyDescent="0.3">
      <c r="A27" s="103">
        <v>26</v>
      </c>
      <c r="B27" s="110"/>
      <c r="C27" s="198"/>
      <c r="D27" s="111"/>
      <c r="E27" s="112"/>
      <c r="F27" s="111"/>
      <c r="G27" s="111"/>
      <c r="H27" s="112" t="s">
        <v>621</v>
      </c>
      <c r="I27" s="198"/>
      <c r="J27" s="112" t="s">
        <v>235</v>
      </c>
      <c r="K27" s="111"/>
      <c r="L27" s="111"/>
      <c r="M27" s="116"/>
      <c r="N27" s="97"/>
    </row>
    <row r="28" spans="1:14" s="94" customFormat="1" ht="18.75" customHeight="1" x14ac:dyDescent="0.3">
      <c r="A28" s="103">
        <v>27</v>
      </c>
      <c r="B28" s="110"/>
      <c r="C28" s="198"/>
      <c r="D28" s="111"/>
      <c r="E28" s="111"/>
      <c r="F28" s="111"/>
      <c r="G28" s="182" t="s">
        <v>235</v>
      </c>
      <c r="H28" s="111"/>
      <c r="I28" s="198"/>
      <c r="J28" s="112" t="s">
        <v>235</v>
      </c>
      <c r="K28" s="111"/>
      <c r="L28" s="111"/>
      <c r="M28" s="116"/>
      <c r="N28" s="97"/>
    </row>
    <row r="29" spans="1:14" s="94" customFormat="1" ht="18.75" customHeight="1" x14ac:dyDescent="0.3">
      <c r="A29" s="103">
        <v>28</v>
      </c>
      <c r="B29" s="110"/>
      <c r="C29" s="112"/>
      <c r="D29" s="112"/>
      <c r="E29" s="111"/>
      <c r="F29" s="111"/>
      <c r="G29" s="182" t="s">
        <v>235</v>
      </c>
      <c r="H29" s="111"/>
      <c r="I29" s="198"/>
      <c r="J29" s="111"/>
      <c r="K29" s="111"/>
      <c r="L29" s="112"/>
      <c r="M29" s="201"/>
      <c r="N29" s="97"/>
    </row>
    <row r="30" spans="1:14" s="94" customFormat="1" ht="18.75" customHeight="1" x14ac:dyDescent="0.3">
      <c r="A30" s="103">
        <v>29</v>
      </c>
      <c r="B30" s="110"/>
      <c r="C30" s="157"/>
      <c r="D30" s="112"/>
      <c r="E30" s="111"/>
      <c r="F30" s="111"/>
      <c r="G30" s="111"/>
      <c r="H30" s="111"/>
      <c r="I30" s="182" t="s">
        <v>235</v>
      </c>
      <c r="J30" s="111"/>
      <c r="K30" s="111"/>
      <c r="L30" s="112"/>
      <c r="M30" s="201"/>
      <c r="N30" s="97"/>
    </row>
    <row r="31" spans="1:14" s="94" customFormat="1" ht="18.75" customHeight="1" x14ac:dyDescent="0.3">
      <c r="A31" s="103">
        <v>30</v>
      </c>
      <c r="B31" s="110"/>
      <c r="C31" s="158" t="s">
        <v>1408</v>
      </c>
      <c r="D31" s="111"/>
      <c r="E31" s="111"/>
      <c r="F31" s="112"/>
      <c r="G31" s="111"/>
      <c r="H31" s="111"/>
      <c r="I31" s="182" t="s">
        <v>235</v>
      </c>
      <c r="J31" s="111"/>
      <c r="K31" s="111"/>
      <c r="L31" s="111"/>
      <c r="M31" s="201"/>
      <c r="N31" s="97"/>
    </row>
    <row r="32" spans="1:14" s="94" customFormat="1" ht="18.75" customHeight="1" thickBot="1" x14ac:dyDescent="0.35">
      <c r="A32" s="104">
        <v>31</v>
      </c>
      <c r="B32" s="122"/>
      <c r="C32" s="159">
        <f ca="1">TODAY()</f>
        <v>45387</v>
      </c>
      <c r="D32" s="123"/>
      <c r="E32" s="156"/>
      <c r="F32" s="124"/>
      <c r="G32" s="156"/>
      <c r="H32" s="123"/>
      <c r="I32" s="199"/>
      <c r="J32" s="156"/>
      <c r="K32" s="124"/>
      <c r="L32" s="156"/>
      <c r="M32" s="125" t="s">
        <v>253</v>
      </c>
      <c r="N32" s="97"/>
    </row>
    <row r="33" spans="1:13" s="94" customFormat="1" ht="18" thickTop="1" x14ac:dyDescent="0.3">
      <c r="A33" s="100"/>
      <c r="B33" s="181" t="s">
        <v>1418</v>
      </c>
      <c r="C33" s="98"/>
      <c r="D33" s="98"/>
      <c r="E33" s="98"/>
      <c r="F33" s="98"/>
      <c r="G33" s="98"/>
      <c r="H33" s="98"/>
      <c r="I33" s="98"/>
      <c r="J33" s="98"/>
      <c r="K33" s="98"/>
      <c r="L33" s="98"/>
      <c r="M33" s="98"/>
    </row>
    <row r="34" spans="1:13" s="94" customFormat="1" x14ac:dyDescent="0.3">
      <c r="A34" s="93"/>
    </row>
    <row r="35" spans="1:13" s="94" customFormat="1" x14ac:dyDescent="0.3">
      <c r="A35" s="93"/>
    </row>
    <row r="36" spans="1:13" s="94" customFormat="1" x14ac:dyDescent="0.3">
      <c r="A36" s="93"/>
    </row>
    <row r="37" spans="1:13" s="94" customFormat="1" x14ac:dyDescent="0.3">
      <c r="A37" s="93"/>
    </row>
    <row r="38" spans="1:13" s="94" customFormat="1" x14ac:dyDescent="0.3">
      <c r="A38" s="93"/>
    </row>
    <row r="39" spans="1:13" s="94" customFormat="1" x14ac:dyDescent="0.3">
      <c r="A39" s="93"/>
    </row>
    <row r="40" spans="1:13" s="94" customFormat="1" x14ac:dyDescent="0.3">
      <c r="A40" s="93"/>
    </row>
    <row r="41" spans="1:13" s="94" customFormat="1" x14ac:dyDescent="0.3">
      <c r="A41" s="93"/>
    </row>
    <row r="42" spans="1:13" s="94" customFormat="1" x14ac:dyDescent="0.3">
      <c r="A42" s="93"/>
    </row>
    <row r="43" spans="1:13" s="94" customFormat="1" x14ac:dyDescent="0.3">
      <c r="A43" s="93"/>
    </row>
    <row r="44" spans="1:13" s="94" customFormat="1" x14ac:dyDescent="0.3">
      <c r="A44" s="93"/>
    </row>
    <row r="45" spans="1:13" s="94" customFormat="1" x14ac:dyDescent="0.3">
      <c r="A45" s="93"/>
    </row>
    <row r="46" spans="1:13" s="94" customFormat="1" x14ac:dyDescent="0.3">
      <c r="A46" s="93"/>
    </row>
    <row r="47" spans="1:13" s="94" customFormat="1" x14ac:dyDescent="0.3">
      <c r="A47" s="93"/>
    </row>
    <row r="48" spans="1:13" s="94" customFormat="1" x14ac:dyDescent="0.3">
      <c r="A48" s="93"/>
    </row>
  </sheetData>
  <phoneticPr fontId="3" type="noConversion"/>
  <printOptions horizontalCentered="1" verticalCentered="1"/>
  <pageMargins left="0" right="0" top="0.51181102362204722" bottom="0.39370078740157483" header="0" footer="0"/>
  <pageSetup paperSize="9" scale="87" orientation="landscape" r:id="rId1"/>
  <headerFooter alignWithMargins="0">
    <oddHeader>&amp;R&amp;Z &amp;"Arial,Fett"&amp;12&amp;F \ &amp;A</oddHeader>
    <oddFooter>&amp;R&amp;8&amp;P / &amp;N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pageSetUpPr fitToPage="1"/>
  </sheetPr>
  <dimension ref="A1:U48"/>
  <sheetViews>
    <sheetView defaultGridColor="0" colorId="16" zoomScale="170" zoomScaleNormal="170" workbookViewId="0">
      <selection activeCell="H30" sqref="H30"/>
    </sheetView>
  </sheetViews>
  <sheetFormatPr baseColWidth="10" defaultColWidth="11.1796875" defaultRowHeight="18" x14ac:dyDescent="0.3"/>
  <cols>
    <col min="1" max="1" width="7.54296875" style="249" bestFit="1" customWidth="1"/>
    <col min="2" max="13" width="13.453125" style="250" customWidth="1"/>
    <col min="14" max="14" width="2.08984375" style="250" customWidth="1"/>
    <col min="15" max="15" width="13.453125" style="250" customWidth="1"/>
    <col min="16" max="16" width="14.1796875" style="250" customWidth="1"/>
    <col min="17" max="17" width="7.6328125" style="250" customWidth="1"/>
    <col min="18" max="20" width="9.453125" style="250" customWidth="1"/>
    <col min="21" max="16384" width="11.1796875" style="250"/>
  </cols>
  <sheetData>
    <row r="1" spans="1:21" s="241" customFormat="1" ht="18.75" customHeight="1" thickTop="1" thickBot="1" x14ac:dyDescent="0.35">
      <c r="A1" s="237">
        <v>2018</v>
      </c>
      <c r="B1" s="445" t="s">
        <v>1379</v>
      </c>
      <c r="C1" s="446" t="s">
        <v>1380</v>
      </c>
      <c r="D1" s="446" t="s">
        <v>1381</v>
      </c>
      <c r="E1" s="446" t="s">
        <v>1382</v>
      </c>
      <c r="F1" s="446" t="s">
        <v>1383</v>
      </c>
      <c r="G1" s="446" t="s">
        <v>1384</v>
      </c>
      <c r="H1" s="446" t="s">
        <v>1385</v>
      </c>
      <c r="I1" s="446" t="s">
        <v>1386</v>
      </c>
      <c r="J1" s="446" t="s">
        <v>1387</v>
      </c>
      <c r="K1" s="446" t="s">
        <v>1388</v>
      </c>
      <c r="L1" s="446" t="s">
        <v>1389</v>
      </c>
      <c r="M1" s="447" t="s">
        <v>1390</v>
      </c>
      <c r="N1" s="240"/>
    </row>
    <row r="2" spans="1:21" s="244" customFormat="1" ht="18.75" customHeight="1" thickTop="1" x14ac:dyDescent="0.3">
      <c r="A2" s="242">
        <v>1</v>
      </c>
      <c r="B2" s="448" t="s">
        <v>2520</v>
      </c>
      <c r="C2" s="522"/>
      <c r="D2" s="522" t="s">
        <v>2502</v>
      </c>
      <c r="E2" s="481"/>
      <c r="F2" s="451"/>
      <c r="G2" s="486"/>
      <c r="H2" s="481" t="s">
        <v>2604</v>
      </c>
      <c r="I2" s="486"/>
      <c r="J2" s="481"/>
      <c r="K2" s="449"/>
      <c r="L2" s="451"/>
      <c r="M2" s="524"/>
      <c r="N2" s="243"/>
      <c r="O2" s="550"/>
      <c r="P2" s="551"/>
      <c r="Q2" s="551"/>
      <c r="R2" s="551"/>
      <c r="S2" s="551"/>
      <c r="T2" s="551"/>
      <c r="U2" s="551"/>
    </row>
    <row r="3" spans="1:21" s="244" customFormat="1" ht="18.75" customHeight="1" x14ac:dyDescent="0.3">
      <c r="A3" s="242">
        <v>2</v>
      </c>
      <c r="B3" s="484"/>
      <c r="C3" s="455"/>
      <c r="D3" s="455"/>
      <c r="E3" s="459"/>
      <c r="F3" s="455"/>
      <c r="G3" s="480"/>
      <c r="H3" s="455" t="s">
        <v>2604</v>
      </c>
      <c r="I3" s="485"/>
      <c r="J3" s="480"/>
      <c r="K3" s="455"/>
      <c r="L3" s="485"/>
      <c r="M3" s="483"/>
      <c r="N3" s="243"/>
      <c r="O3" s="550"/>
      <c r="P3" s="550"/>
      <c r="Q3" s="551"/>
      <c r="R3" s="551"/>
      <c r="S3" s="551"/>
      <c r="T3" s="551"/>
      <c r="U3" s="551"/>
    </row>
    <row r="4" spans="1:21" s="244" customFormat="1" ht="18.75" customHeight="1" x14ac:dyDescent="0.3">
      <c r="A4" s="242">
        <v>3</v>
      </c>
      <c r="B4" s="484"/>
      <c r="C4" s="479"/>
      <c r="D4" s="480" t="s">
        <v>1521</v>
      </c>
      <c r="E4" s="485" t="s">
        <v>2547</v>
      </c>
      <c r="F4" s="455"/>
      <c r="G4" s="480"/>
      <c r="H4" s="455"/>
      <c r="I4" s="485"/>
      <c r="J4" s="485"/>
      <c r="K4" s="459"/>
      <c r="L4" s="480"/>
      <c r="M4" s="458"/>
      <c r="N4" s="243"/>
      <c r="O4" s="550"/>
      <c r="P4" s="550"/>
      <c r="Q4" s="551"/>
      <c r="R4" s="551"/>
      <c r="S4" s="551"/>
      <c r="T4" s="551"/>
      <c r="U4" s="551"/>
    </row>
    <row r="5" spans="1:21" s="244" customFormat="1" ht="18.75" customHeight="1" x14ac:dyDescent="0.3">
      <c r="A5" s="242">
        <v>4</v>
      </c>
      <c r="B5" s="484"/>
      <c r="C5" s="479" t="s">
        <v>1972</v>
      </c>
      <c r="D5" s="544" t="s">
        <v>150</v>
      </c>
      <c r="E5" s="485" t="s">
        <v>2548</v>
      </c>
      <c r="F5" s="455"/>
      <c r="G5" s="455" t="s">
        <v>2594</v>
      </c>
      <c r="H5" s="455"/>
      <c r="I5" s="480"/>
      <c r="J5" s="485"/>
      <c r="K5" s="455"/>
      <c r="L5" s="480" t="s">
        <v>1375</v>
      </c>
      <c r="M5" s="458"/>
      <c r="N5" s="243"/>
      <c r="O5" s="550"/>
      <c r="P5" s="550"/>
      <c r="Q5" s="551"/>
      <c r="R5" s="551"/>
      <c r="S5" s="551"/>
      <c r="T5" s="551"/>
      <c r="U5" s="551"/>
    </row>
    <row r="6" spans="1:21" s="244" customFormat="1" ht="18.75" customHeight="1" x14ac:dyDescent="0.3">
      <c r="A6" s="242">
        <v>5</v>
      </c>
      <c r="B6" s="484"/>
      <c r="C6" s="455"/>
      <c r="D6" s="455"/>
      <c r="E6" s="485"/>
      <c r="F6" s="480"/>
      <c r="G6" s="455"/>
      <c r="H6" s="455"/>
      <c r="I6" s="480"/>
      <c r="J6" s="485" t="s">
        <v>2247</v>
      </c>
      <c r="K6" s="455"/>
      <c r="L6" s="455"/>
      <c r="M6" s="458"/>
      <c r="N6" s="243"/>
      <c r="O6" s="550"/>
      <c r="P6" s="550"/>
      <c r="Q6" s="551"/>
      <c r="R6" s="551"/>
      <c r="S6" s="551"/>
      <c r="T6" s="551"/>
      <c r="U6" s="551"/>
    </row>
    <row r="7" spans="1:21" s="244" customFormat="1" ht="18.75" customHeight="1" x14ac:dyDescent="0.3">
      <c r="A7" s="242">
        <v>6</v>
      </c>
      <c r="B7" s="462"/>
      <c r="C7" s="455" t="s">
        <v>609</v>
      </c>
      <c r="D7" s="455"/>
      <c r="E7" s="485"/>
      <c r="F7" s="480" t="s">
        <v>2452</v>
      </c>
      <c r="G7" s="455"/>
      <c r="H7" s="455"/>
      <c r="I7" s="485"/>
      <c r="J7" s="485" t="s">
        <v>2247</v>
      </c>
      <c r="K7" s="482" t="s">
        <v>1492</v>
      </c>
      <c r="L7" s="455"/>
      <c r="M7" s="458"/>
      <c r="N7" s="243"/>
      <c r="O7" s="550"/>
      <c r="P7" s="550"/>
      <c r="Q7" s="551"/>
      <c r="R7" s="551"/>
      <c r="S7" s="551"/>
      <c r="T7" s="551"/>
      <c r="U7" s="551"/>
    </row>
    <row r="8" spans="1:21" s="244" customFormat="1" ht="18.75" customHeight="1" x14ac:dyDescent="0.3">
      <c r="A8" s="242">
        <v>7</v>
      </c>
      <c r="B8" s="544" t="s">
        <v>150</v>
      </c>
      <c r="C8" s="455"/>
      <c r="D8" s="455"/>
      <c r="E8" s="480"/>
      <c r="F8" s="455"/>
      <c r="G8" s="455"/>
      <c r="H8" s="480" t="s">
        <v>59</v>
      </c>
      <c r="I8" s="485"/>
      <c r="J8" s="485"/>
      <c r="K8" s="480"/>
      <c r="L8" s="455"/>
      <c r="M8" s="458"/>
      <c r="N8" s="243"/>
      <c r="Q8" s="551"/>
      <c r="R8" s="551"/>
      <c r="S8" s="551"/>
      <c r="T8" s="551"/>
      <c r="U8" s="551"/>
    </row>
    <row r="9" spans="1:21" s="244" customFormat="1" ht="18.75" customHeight="1" x14ac:dyDescent="0.3">
      <c r="A9" s="242">
        <v>8</v>
      </c>
      <c r="B9" s="463"/>
      <c r="C9" s="455"/>
      <c r="D9" s="455" t="s">
        <v>2502</v>
      </c>
      <c r="E9" s="480"/>
      <c r="F9" s="455"/>
      <c r="G9" s="455"/>
      <c r="H9" s="480"/>
      <c r="I9" s="485" t="s">
        <v>2495</v>
      </c>
      <c r="J9" s="480"/>
      <c r="K9" s="455"/>
      <c r="L9" s="455"/>
      <c r="M9" s="483"/>
      <c r="N9" s="243"/>
      <c r="O9" s="551"/>
      <c r="P9" s="550"/>
      <c r="Q9" s="551"/>
      <c r="R9" s="551"/>
      <c r="S9" s="551"/>
      <c r="T9" s="551"/>
      <c r="U9" s="551"/>
    </row>
    <row r="10" spans="1:21" s="244" customFormat="1" ht="18.75" customHeight="1" x14ac:dyDescent="0.3">
      <c r="A10" s="242">
        <v>9</v>
      </c>
      <c r="B10" s="463"/>
      <c r="C10" s="455"/>
      <c r="D10" s="455"/>
      <c r="E10" s="477" t="s">
        <v>2506</v>
      </c>
      <c r="F10" s="455" t="s">
        <v>2383</v>
      </c>
      <c r="G10" s="480"/>
      <c r="H10" s="455" t="s">
        <v>2603</v>
      </c>
      <c r="I10" s="485"/>
      <c r="J10" s="480"/>
      <c r="K10" s="455" t="s">
        <v>1911</v>
      </c>
      <c r="L10" s="455"/>
      <c r="M10" s="483"/>
      <c r="N10" s="243"/>
      <c r="O10" s="550"/>
      <c r="P10" s="550"/>
      <c r="Q10" s="551"/>
      <c r="R10" s="551"/>
      <c r="S10" s="551"/>
      <c r="T10" s="551"/>
      <c r="U10" s="551"/>
    </row>
    <row r="11" spans="1:21" s="244" customFormat="1" ht="18.75" customHeight="1" x14ac:dyDescent="0.3">
      <c r="A11" s="242">
        <v>10</v>
      </c>
      <c r="B11" s="463"/>
      <c r="C11" s="548" t="s">
        <v>2530</v>
      </c>
      <c r="D11" s="480"/>
      <c r="E11" s="455"/>
      <c r="F11" s="459" t="s">
        <v>2383</v>
      </c>
      <c r="G11" s="480"/>
      <c r="H11" s="455"/>
      <c r="I11" s="485"/>
      <c r="J11" s="485" t="s">
        <v>2647</v>
      </c>
      <c r="K11" s="455" t="s">
        <v>2651</v>
      </c>
      <c r="L11" s="480"/>
      <c r="M11" s="458"/>
      <c r="N11" s="243"/>
      <c r="O11" s="550"/>
      <c r="P11" s="550"/>
      <c r="Q11" s="551"/>
      <c r="R11" s="551"/>
      <c r="S11" s="551"/>
      <c r="T11" s="551"/>
      <c r="U11" s="551"/>
    </row>
    <row r="12" spans="1:21" s="244" customFormat="1" ht="18.75" customHeight="1" x14ac:dyDescent="0.3">
      <c r="A12" s="242">
        <v>11</v>
      </c>
      <c r="B12" s="463"/>
      <c r="C12" s="480"/>
      <c r="D12" s="544" t="s">
        <v>150</v>
      </c>
      <c r="E12" s="455"/>
      <c r="F12" s="455" t="s">
        <v>2383</v>
      </c>
      <c r="G12" s="455" t="s">
        <v>2597</v>
      </c>
      <c r="H12" s="455"/>
      <c r="I12" s="482"/>
      <c r="J12" s="455"/>
      <c r="K12" s="455" t="s">
        <v>2652</v>
      </c>
      <c r="L12" s="480"/>
      <c r="M12" s="458"/>
      <c r="N12" s="243"/>
      <c r="O12" s="551"/>
      <c r="P12" s="551"/>
      <c r="Q12" s="551"/>
      <c r="R12" s="551"/>
      <c r="S12" s="551"/>
      <c r="T12" s="551"/>
      <c r="U12" s="551"/>
    </row>
    <row r="13" spans="1:21" s="244" customFormat="1" ht="18.75" customHeight="1" x14ac:dyDescent="0.3">
      <c r="A13" s="242">
        <v>12</v>
      </c>
      <c r="B13" s="463"/>
      <c r="C13" s="485"/>
      <c r="D13" s="455"/>
      <c r="E13" s="455"/>
      <c r="F13" s="480" t="s">
        <v>2383</v>
      </c>
      <c r="G13" s="455"/>
      <c r="H13" s="455"/>
      <c r="I13" s="480"/>
      <c r="J13" s="455"/>
      <c r="K13" s="455" t="s">
        <v>1911</v>
      </c>
      <c r="L13" s="455"/>
      <c r="M13" s="458"/>
      <c r="N13" s="243"/>
      <c r="O13" s="551"/>
      <c r="P13" s="551"/>
      <c r="Q13" s="551"/>
      <c r="R13" s="551"/>
      <c r="S13" s="551"/>
      <c r="T13" s="551"/>
      <c r="U13" s="551"/>
    </row>
    <row r="14" spans="1:21" s="244" customFormat="1" ht="18.75" customHeight="1" x14ac:dyDescent="0.3">
      <c r="A14" s="242">
        <v>13</v>
      </c>
      <c r="B14" s="479"/>
      <c r="C14" s="485"/>
      <c r="D14" s="455"/>
      <c r="E14" s="455"/>
      <c r="F14" s="480" t="s">
        <v>2383</v>
      </c>
      <c r="G14" s="455"/>
      <c r="H14" s="455"/>
      <c r="I14" s="485"/>
      <c r="J14" s="455"/>
      <c r="K14" s="480" t="s">
        <v>2653</v>
      </c>
      <c r="L14" s="455"/>
      <c r="M14" s="458"/>
      <c r="N14" s="243"/>
      <c r="O14" s="551"/>
      <c r="P14" s="551"/>
      <c r="Q14" s="551"/>
      <c r="R14" s="551"/>
      <c r="S14" s="551"/>
      <c r="T14" s="551"/>
      <c r="U14" s="551"/>
    </row>
    <row r="15" spans="1:21" s="244" customFormat="1" ht="18.75" customHeight="1" x14ac:dyDescent="0.3">
      <c r="A15" s="242">
        <v>14</v>
      </c>
      <c r="B15" s="479" t="s">
        <v>2505</v>
      </c>
      <c r="C15" s="545" t="s">
        <v>318</v>
      </c>
      <c r="D15" s="455"/>
      <c r="E15" s="480"/>
      <c r="F15" s="455"/>
      <c r="G15" s="455"/>
      <c r="H15" s="480"/>
      <c r="I15" s="485"/>
      <c r="J15" s="455"/>
      <c r="K15" s="480" t="s">
        <v>1911</v>
      </c>
      <c r="L15" s="455"/>
      <c r="M15" s="458"/>
      <c r="N15" s="243"/>
      <c r="O15" s="551"/>
      <c r="P15" s="551"/>
      <c r="Q15" s="551"/>
      <c r="R15" s="551"/>
      <c r="S15" s="551"/>
      <c r="T15" s="551"/>
      <c r="U15" s="551"/>
    </row>
    <row r="16" spans="1:21" s="244" customFormat="1" ht="18.75" customHeight="1" x14ac:dyDescent="0.3">
      <c r="A16" s="242">
        <v>15</v>
      </c>
      <c r="B16" s="521"/>
      <c r="C16" s="485" t="s">
        <v>318</v>
      </c>
      <c r="D16" s="455"/>
      <c r="E16" s="482"/>
      <c r="F16" s="455"/>
      <c r="G16" s="455"/>
      <c r="H16" s="480"/>
      <c r="I16" s="459"/>
      <c r="J16" s="480"/>
      <c r="K16" s="455"/>
      <c r="L16" s="455"/>
      <c r="M16" s="483" t="s">
        <v>2510</v>
      </c>
      <c r="N16" s="243"/>
      <c r="O16" s="551"/>
      <c r="P16" s="551"/>
      <c r="Q16" s="551"/>
      <c r="R16" s="551"/>
      <c r="S16" s="551"/>
      <c r="T16" s="551"/>
      <c r="U16" s="551"/>
    </row>
    <row r="17" spans="1:21" s="244" customFormat="1" ht="18.75" customHeight="1" x14ac:dyDescent="0.3">
      <c r="A17" s="242">
        <v>16</v>
      </c>
      <c r="B17" s="463"/>
      <c r="C17" s="545" t="s">
        <v>318</v>
      </c>
      <c r="D17" s="455"/>
      <c r="E17" s="477" t="s">
        <v>2507</v>
      </c>
      <c r="F17" s="455"/>
      <c r="G17" s="480"/>
      <c r="H17" s="477" t="s">
        <v>2611</v>
      </c>
      <c r="I17" s="485" t="s">
        <v>109</v>
      </c>
      <c r="J17" s="480"/>
      <c r="K17" s="455"/>
      <c r="L17" s="455"/>
      <c r="M17" s="483"/>
      <c r="N17" s="243"/>
      <c r="O17" s="551"/>
      <c r="P17" s="550"/>
      <c r="Q17" s="551"/>
      <c r="R17" s="551"/>
      <c r="S17" s="551"/>
      <c r="T17" s="551"/>
      <c r="U17" s="551"/>
    </row>
    <row r="18" spans="1:21" s="244" customFormat="1" ht="18.75" customHeight="1" x14ac:dyDescent="0.3">
      <c r="A18" s="242">
        <v>17</v>
      </c>
      <c r="B18" s="463"/>
      <c r="C18" s="480" t="s">
        <v>318</v>
      </c>
      <c r="D18" s="482" t="s">
        <v>2494</v>
      </c>
      <c r="E18" s="455"/>
      <c r="F18" s="455"/>
      <c r="G18" s="480"/>
      <c r="H18" s="455"/>
      <c r="I18" s="485" t="s">
        <v>109</v>
      </c>
      <c r="J18" s="455"/>
      <c r="K18" s="455"/>
      <c r="L18" s="480"/>
      <c r="M18" s="458"/>
      <c r="N18" s="243"/>
      <c r="O18" s="551"/>
      <c r="P18" s="550"/>
      <c r="Q18" s="551"/>
      <c r="R18" s="551"/>
      <c r="S18" s="551"/>
      <c r="T18" s="551"/>
      <c r="U18" s="551"/>
    </row>
    <row r="19" spans="1:21" s="244" customFormat="1" ht="18.75" customHeight="1" x14ac:dyDescent="0.3">
      <c r="A19" s="242">
        <v>18</v>
      </c>
      <c r="B19" s="463"/>
      <c r="C19" s="546" t="s">
        <v>318</v>
      </c>
      <c r="D19" s="482" t="s">
        <v>2494</v>
      </c>
      <c r="E19" s="455"/>
      <c r="F19" s="455"/>
      <c r="G19" s="477" t="s">
        <v>2033</v>
      </c>
      <c r="H19" s="455"/>
      <c r="I19" s="480"/>
      <c r="J19" s="455"/>
      <c r="K19" s="455"/>
      <c r="L19" s="480"/>
      <c r="M19" s="458"/>
      <c r="N19" s="243"/>
      <c r="O19" s="551"/>
      <c r="P19" s="550"/>
      <c r="Q19" s="551"/>
      <c r="R19" s="551"/>
      <c r="S19" s="551"/>
      <c r="T19" s="551"/>
      <c r="U19" s="551"/>
    </row>
    <row r="20" spans="1:21" s="244" customFormat="1" ht="18.75" customHeight="1" x14ac:dyDescent="0.3">
      <c r="A20" s="242">
        <v>19</v>
      </c>
      <c r="B20" s="463"/>
      <c r="C20" s="477"/>
      <c r="D20" s="455"/>
      <c r="E20" s="455"/>
      <c r="F20" s="480"/>
      <c r="G20" s="455"/>
      <c r="H20" s="455"/>
      <c r="I20" s="480"/>
      <c r="J20" s="455"/>
      <c r="K20" s="455"/>
      <c r="L20" s="477" t="s">
        <v>1521</v>
      </c>
      <c r="M20" s="458"/>
      <c r="N20" s="243"/>
      <c r="O20" s="551"/>
      <c r="P20" s="550"/>
      <c r="Q20" s="551"/>
      <c r="R20" s="551"/>
      <c r="S20" s="551"/>
      <c r="T20" s="551"/>
      <c r="U20" s="551"/>
    </row>
    <row r="21" spans="1:21" s="244" customFormat="1" ht="18.75" customHeight="1" x14ac:dyDescent="0.3">
      <c r="A21" s="242">
        <v>20</v>
      </c>
      <c r="B21" s="548" t="s">
        <v>2496</v>
      </c>
      <c r="C21" s="477"/>
      <c r="D21" s="455" t="s">
        <v>2544</v>
      </c>
      <c r="E21" s="455"/>
      <c r="F21" s="480"/>
      <c r="G21" s="455" t="s">
        <v>2602</v>
      </c>
      <c r="H21" s="455"/>
      <c r="I21" s="485"/>
      <c r="J21" s="455"/>
      <c r="K21" s="480"/>
      <c r="L21" s="455"/>
      <c r="M21" s="458"/>
      <c r="N21" s="243"/>
      <c r="O21" s="551"/>
      <c r="P21" s="550"/>
      <c r="Q21" s="550"/>
      <c r="R21" s="551"/>
    </row>
    <row r="22" spans="1:21" s="244" customFormat="1" ht="18.75" customHeight="1" x14ac:dyDescent="0.3">
      <c r="A22" s="242">
        <v>21</v>
      </c>
      <c r="B22" s="479"/>
      <c r="C22" s="455"/>
      <c r="D22" s="455"/>
      <c r="E22" s="480" t="s">
        <v>2554</v>
      </c>
      <c r="F22" s="459"/>
      <c r="G22" s="455"/>
      <c r="H22" s="480"/>
      <c r="I22" s="485"/>
      <c r="J22" s="455"/>
      <c r="K22" s="480"/>
      <c r="L22" s="455" t="s">
        <v>94</v>
      </c>
      <c r="M22" s="458"/>
      <c r="N22" s="243"/>
      <c r="O22" s="551"/>
      <c r="P22" s="550"/>
      <c r="Q22" s="550"/>
      <c r="R22" s="551"/>
    </row>
    <row r="23" spans="1:21" s="244" customFormat="1" ht="18.75" customHeight="1" x14ac:dyDescent="0.3">
      <c r="A23" s="242">
        <v>22</v>
      </c>
      <c r="B23" s="463"/>
      <c r="C23" s="455"/>
      <c r="D23" s="455"/>
      <c r="E23" s="480"/>
      <c r="F23" s="485"/>
      <c r="G23" s="455"/>
      <c r="H23" s="480"/>
      <c r="I23" s="485" t="s">
        <v>2632</v>
      </c>
      <c r="J23" s="482" t="s">
        <v>1492</v>
      </c>
      <c r="K23" s="455" t="s">
        <v>1492</v>
      </c>
      <c r="L23" s="455"/>
      <c r="M23" s="483"/>
      <c r="N23" s="243"/>
      <c r="O23" s="551"/>
      <c r="P23" s="550"/>
      <c r="Q23" s="550"/>
      <c r="R23" s="551"/>
    </row>
    <row r="24" spans="1:21" s="244" customFormat="1" ht="18.75" customHeight="1" x14ac:dyDescent="0.3">
      <c r="A24" s="242">
        <v>23</v>
      </c>
      <c r="B24" s="463"/>
      <c r="C24" s="455"/>
      <c r="D24" s="455"/>
      <c r="E24" s="455"/>
      <c r="F24" s="485"/>
      <c r="G24" s="482" t="s">
        <v>1348</v>
      </c>
      <c r="H24" s="455"/>
      <c r="I24" s="485" t="s">
        <v>2632</v>
      </c>
      <c r="J24" s="480"/>
      <c r="K24" s="455"/>
      <c r="L24" s="455"/>
      <c r="M24" s="483"/>
      <c r="N24" s="243"/>
      <c r="O24" s="551"/>
      <c r="P24" s="550"/>
      <c r="Q24" s="550"/>
      <c r="R24" s="551"/>
    </row>
    <row r="25" spans="1:21" s="244" customFormat="1" ht="18.75" customHeight="1" x14ac:dyDescent="0.3">
      <c r="A25" s="242">
        <v>24</v>
      </c>
      <c r="B25" s="463"/>
      <c r="C25" s="480"/>
      <c r="D25" s="480" t="s">
        <v>2545</v>
      </c>
      <c r="E25" s="455"/>
      <c r="F25" s="485"/>
      <c r="G25" s="482" t="s">
        <v>1348</v>
      </c>
      <c r="H25" s="455"/>
      <c r="I25" s="485"/>
      <c r="J25" s="455"/>
      <c r="K25" s="455"/>
      <c r="L25" s="480"/>
      <c r="M25" s="488"/>
      <c r="N25" s="243"/>
      <c r="O25" s="551"/>
      <c r="P25" s="550"/>
      <c r="Q25" s="550"/>
      <c r="R25" s="551"/>
    </row>
    <row r="26" spans="1:21" s="244" customFormat="1" ht="18.75" customHeight="1" x14ac:dyDescent="0.3">
      <c r="A26" s="242">
        <v>25</v>
      </c>
      <c r="B26" s="463" t="s">
        <v>1670</v>
      </c>
      <c r="C26" s="480"/>
      <c r="D26" s="480" t="s">
        <v>2545</v>
      </c>
      <c r="E26" s="455" t="s">
        <v>1786</v>
      </c>
      <c r="F26" s="485" t="s">
        <v>275</v>
      </c>
      <c r="G26" s="455"/>
      <c r="H26" s="455"/>
      <c r="I26" s="480"/>
      <c r="J26" s="455"/>
      <c r="K26" s="455"/>
      <c r="L26" s="480"/>
      <c r="M26" s="465" t="s">
        <v>2675</v>
      </c>
      <c r="N26" s="243"/>
      <c r="O26" s="551"/>
      <c r="P26" s="550"/>
      <c r="Q26" s="550"/>
      <c r="R26" s="551"/>
    </row>
    <row r="27" spans="1:21" s="244" customFormat="1" ht="18.75" customHeight="1" x14ac:dyDescent="0.3">
      <c r="A27" s="242">
        <v>26</v>
      </c>
      <c r="B27" s="463"/>
      <c r="C27" s="455" t="s">
        <v>2543</v>
      </c>
      <c r="D27" s="485"/>
      <c r="E27" s="455"/>
      <c r="F27" s="480"/>
      <c r="G27" s="455"/>
      <c r="H27" s="455"/>
      <c r="I27" s="480"/>
      <c r="J27" s="455"/>
      <c r="K27" s="455"/>
      <c r="L27" s="455"/>
      <c r="M27" s="465"/>
      <c r="N27" s="243"/>
      <c r="O27" s="551"/>
      <c r="P27" s="550"/>
      <c r="Q27" s="550"/>
      <c r="R27" s="551"/>
    </row>
    <row r="28" spans="1:21" s="244" customFormat="1" ht="18.75" customHeight="1" x14ac:dyDescent="0.3">
      <c r="A28" s="242">
        <v>27</v>
      </c>
      <c r="B28" s="479"/>
      <c r="C28" s="455"/>
      <c r="D28" s="485"/>
      <c r="E28" s="455"/>
      <c r="F28" s="547" t="s">
        <v>2075</v>
      </c>
      <c r="G28" s="455"/>
      <c r="H28" s="455"/>
      <c r="I28" s="485"/>
      <c r="J28" s="455"/>
      <c r="K28" s="480"/>
      <c r="L28" s="455"/>
      <c r="M28" s="488"/>
      <c r="N28" s="243"/>
      <c r="O28" s="551"/>
      <c r="P28" s="550"/>
      <c r="Q28" s="550"/>
      <c r="R28" s="551"/>
    </row>
    <row r="29" spans="1:21" s="244" customFormat="1" ht="18.75" customHeight="1" x14ac:dyDescent="0.3">
      <c r="A29" s="242">
        <v>28</v>
      </c>
      <c r="B29" s="479"/>
      <c r="C29" s="455"/>
      <c r="D29" s="485"/>
      <c r="E29" s="547"/>
      <c r="F29" s="485"/>
      <c r="G29" s="455"/>
      <c r="H29" s="480" t="s">
        <v>1467</v>
      </c>
      <c r="I29" s="485" t="s">
        <v>2330</v>
      </c>
      <c r="J29" s="455"/>
      <c r="K29" s="482" t="s">
        <v>1521</v>
      </c>
      <c r="L29" s="455"/>
      <c r="M29" s="488"/>
      <c r="N29" s="243"/>
      <c r="O29" s="551"/>
      <c r="P29" s="550"/>
      <c r="Q29" s="550"/>
      <c r="R29" s="551"/>
    </row>
    <row r="30" spans="1:21" s="244" customFormat="1" ht="18.75" customHeight="1" x14ac:dyDescent="0.3">
      <c r="A30" s="242">
        <v>29</v>
      </c>
      <c r="B30" s="463"/>
      <c r="C30" s="857">
        <v>2018</v>
      </c>
      <c r="D30" s="485"/>
      <c r="E30" s="547"/>
      <c r="F30" s="485"/>
      <c r="G30" s="455"/>
      <c r="H30" s="480" t="s">
        <v>2612</v>
      </c>
      <c r="I30" s="485"/>
      <c r="J30" s="480"/>
      <c r="K30" s="485"/>
      <c r="L30" s="455" t="s">
        <v>2686</v>
      </c>
      <c r="M30" s="483" t="s">
        <v>2677</v>
      </c>
      <c r="N30" s="243"/>
      <c r="P30" s="550"/>
      <c r="Q30" s="550"/>
      <c r="R30" s="551"/>
    </row>
    <row r="31" spans="1:21" s="244" customFormat="1" ht="18.75" customHeight="1" x14ac:dyDescent="0.3">
      <c r="A31" s="242">
        <v>30</v>
      </c>
      <c r="B31" s="521" t="s">
        <v>2501</v>
      </c>
      <c r="C31" s="858"/>
      <c r="D31" s="459"/>
      <c r="E31" s="455"/>
      <c r="F31" s="528" t="s">
        <v>1951</v>
      </c>
      <c r="G31" s="480"/>
      <c r="H31" s="485" t="s">
        <v>2509</v>
      </c>
      <c r="I31" s="485"/>
      <c r="J31" s="480" t="s">
        <v>2490</v>
      </c>
      <c r="K31" s="485"/>
      <c r="L31" s="455"/>
      <c r="M31" s="483" t="s">
        <v>1784</v>
      </c>
      <c r="N31" s="243"/>
      <c r="O31" s="551"/>
      <c r="P31" s="550"/>
      <c r="Q31" s="550"/>
      <c r="R31" s="551"/>
    </row>
    <row r="32" spans="1:21" s="244" customFormat="1" ht="18.75" customHeight="1" thickBot="1" x14ac:dyDescent="0.35">
      <c r="A32" s="245">
        <v>31</v>
      </c>
      <c r="B32" s="478"/>
      <c r="C32" s="859"/>
      <c r="D32" s="526"/>
      <c r="E32" s="492"/>
      <c r="F32" s="552" t="s">
        <v>1951</v>
      </c>
      <c r="G32" s="492"/>
      <c r="H32" s="487"/>
      <c r="I32" s="487"/>
      <c r="J32" s="492"/>
      <c r="K32" s="487" t="s">
        <v>2660</v>
      </c>
      <c r="L32" s="492"/>
      <c r="M32" s="525" t="s">
        <v>1784</v>
      </c>
      <c r="N32" s="243"/>
      <c r="O32" s="551"/>
      <c r="P32" s="550"/>
      <c r="Q32" s="550"/>
      <c r="R32" s="551"/>
    </row>
    <row r="33" spans="1:13" s="244" customFormat="1" ht="18.5" thickTop="1" x14ac:dyDescent="0.3">
      <c r="A33" s="246"/>
      <c r="B33" s="247" t="s">
        <v>1534</v>
      </c>
      <c r="C33" s="248"/>
      <c r="D33" s="248"/>
      <c r="E33" s="248"/>
      <c r="F33" s="248"/>
      <c r="G33" s="248"/>
      <c r="H33" s="248"/>
      <c r="I33" s="248"/>
      <c r="J33" s="248"/>
      <c r="K33" s="248"/>
      <c r="L33" s="248"/>
      <c r="M33" s="248"/>
    </row>
    <row r="34" spans="1:13" s="244" customFormat="1" x14ac:dyDescent="0.3">
      <c r="A34" s="241"/>
    </row>
    <row r="35" spans="1:13" s="244" customFormat="1" x14ac:dyDescent="0.3">
      <c r="A35" s="241"/>
    </row>
    <row r="36" spans="1:13" s="244" customFormat="1" x14ac:dyDescent="0.3">
      <c r="A36" s="241"/>
    </row>
    <row r="37" spans="1:13" s="244" customFormat="1" x14ac:dyDescent="0.3">
      <c r="A37" s="241"/>
    </row>
    <row r="38" spans="1:13" s="244" customFormat="1" x14ac:dyDescent="0.3">
      <c r="A38" s="241"/>
    </row>
    <row r="39" spans="1:13" s="244" customFormat="1" x14ac:dyDescent="0.3">
      <c r="A39" s="241"/>
    </row>
    <row r="40" spans="1:13" s="244" customFormat="1" x14ac:dyDescent="0.3">
      <c r="A40" s="241"/>
    </row>
    <row r="41" spans="1:13" s="244" customFormat="1" x14ac:dyDescent="0.3">
      <c r="A41" s="241"/>
    </row>
    <row r="42" spans="1:13" s="244" customFormat="1" x14ac:dyDescent="0.3">
      <c r="A42" s="241"/>
    </row>
    <row r="43" spans="1:13" s="244" customFormat="1" x14ac:dyDescent="0.3">
      <c r="A43" s="241"/>
    </row>
    <row r="44" spans="1:13" s="244" customFormat="1" x14ac:dyDescent="0.3">
      <c r="A44" s="241"/>
    </row>
    <row r="45" spans="1:13" s="244" customFormat="1" x14ac:dyDescent="0.3">
      <c r="A45" s="241"/>
    </row>
    <row r="46" spans="1:13" s="244" customFormat="1" x14ac:dyDescent="0.3">
      <c r="A46" s="241"/>
    </row>
    <row r="47" spans="1:13" s="244" customFormat="1" x14ac:dyDescent="0.3">
      <c r="A47" s="241"/>
    </row>
    <row r="48" spans="1:13" s="244" customFormat="1" x14ac:dyDescent="0.3">
      <c r="A48" s="241"/>
    </row>
  </sheetData>
  <mergeCells count="1">
    <mergeCell ref="C30:C32"/>
  </mergeCells>
  <printOptions horizontalCentered="1" verticalCentered="1"/>
  <pageMargins left="0" right="0" top="0.51181102362204722" bottom="0.39370078740157483" header="0" footer="0"/>
  <pageSetup paperSize="9" scale="86" orientation="landscape" r:id="rId1"/>
  <headerFooter alignWithMargins="0">
    <oddHeader>&amp;R&amp;Z &amp;"Arial,Fett"&amp;12&amp;F \ &amp;A</oddHeader>
    <oddFooter>&amp;R&amp;8&amp;P / &amp;N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pageSetUpPr fitToPage="1"/>
  </sheetPr>
  <dimension ref="A1:U48"/>
  <sheetViews>
    <sheetView defaultGridColor="0" colorId="16" zoomScale="130" zoomScaleNormal="130" workbookViewId="0">
      <selection activeCell="M28" sqref="M28"/>
    </sheetView>
  </sheetViews>
  <sheetFormatPr baseColWidth="10" defaultColWidth="11.1796875" defaultRowHeight="18" x14ac:dyDescent="0.3"/>
  <cols>
    <col min="1" max="1" width="7.54296875" style="249" bestFit="1" customWidth="1"/>
    <col min="2" max="13" width="13.453125" style="250" customWidth="1"/>
    <col min="14" max="14" width="2.08984375" style="250" customWidth="1"/>
    <col min="15" max="15" width="9.453125" style="250" customWidth="1"/>
    <col min="16" max="16" width="14.54296875" style="250" customWidth="1"/>
    <col min="17" max="17" width="14.90625" style="250" customWidth="1"/>
    <col min="18" max="20" width="9.453125" style="250" customWidth="1"/>
    <col min="21" max="16384" width="11.1796875" style="250"/>
  </cols>
  <sheetData>
    <row r="1" spans="1:21" s="241" customFormat="1" ht="18.75" customHeight="1" thickTop="1" thickBot="1" x14ac:dyDescent="0.35">
      <c r="A1" s="237">
        <v>2019</v>
      </c>
      <c r="B1" s="445" t="s">
        <v>1379</v>
      </c>
      <c r="C1" s="446" t="s">
        <v>1380</v>
      </c>
      <c r="D1" s="446" t="s">
        <v>1381</v>
      </c>
      <c r="E1" s="446" t="s">
        <v>1382</v>
      </c>
      <c r="F1" s="446" t="s">
        <v>1383</v>
      </c>
      <c r="G1" s="446" t="s">
        <v>1384</v>
      </c>
      <c r="H1" s="446" t="s">
        <v>1385</v>
      </c>
      <c r="I1" s="446" t="s">
        <v>1386</v>
      </c>
      <c r="J1" s="446" t="s">
        <v>1387</v>
      </c>
      <c r="K1" s="446" t="s">
        <v>1388</v>
      </c>
      <c r="L1" s="446" t="s">
        <v>1389</v>
      </c>
      <c r="M1" s="447" t="s">
        <v>1390</v>
      </c>
      <c r="N1" s="240"/>
    </row>
    <row r="2" spans="1:21" s="244" customFormat="1" ht="18.75" customHeight="1" thickTop="1" x14ac:dyDescent="0.3">
      <c r="A2" s="242">
        <v>1</v>
      </c>
      <c r="B2" s="448"/>
      <c r="C2" s="522"/>
      <c r="D2" s="449" t="s">
        <v>318</v>
      </c>
      <c r="E2" s="449"/>
      <c r="F2" s="451"/>
      <c r="G2" s="481" t="s">
        <v>16</v>
      </c>
      <c r="H2" s="449" t="s">
        <v>2791</v>
      </c>
      <c r="I2" s="486"/>
      <c r="J2" s="481" t="s">
        <v>1621</v>
      </c>
      <c r="K2" s="449"/>
      <c r="L2" s="451"/>
      <c r="M2" s="524"/>
      <c r="N2" s="243"/>
      <c r="O2" s="550" t="s">
        <v>1977</v>
      </c>
      <c r="P2" s="551" t="s">
        <v>2237</v>
      </c>
      <c r="Q2" s="551"/>
      <c r="R2" s="551" t="s">
        <v>2557</v>
      </c>
      <c r="S2" s="551"/>
      <c r="T2" s="551"/>
      <c r="U2" s="551"/>
    </row>
    <row r="3" spans="1:21" s="244" customFormat="1" ht="18.75" customHeight="1" x14ac:dyDescent="0.3">
      <c r="A3" s="242">
        <v>2</v>
      </c>
      <c r="B3" s="484"/>
      <c r="C3" s="479" t="s">
        <v>1404</v>
      </c>
      <c r="D3" s="480" t="s">
        <v>318</v>
      </c>
      <c r="E3" s="455"/>
      <c r="F3" s="455"/>
      <c r="G3" s="480" t="s">
        <v>16</v>
      </c>
      <c r="H3" s="455"/>
      <c r="I3" s="485"/>
      <c r="J3" s="485"/>
      <c r="K3" s="455"/>
      <c r="L3" s="480"/>
      <c r="M3" s="458"/>
      <c r="N3" s="243"/>
      <c r="O3" s="550" t="s">
        <v>1978</v>
      </c>
      <c r="P3" s="550"/>
      <c r="Q3" s="551"/>
      <c r="R3" s="551"/>
      <c r="S3" s="551"/>
      <c r="T3" s="551"/>
      <c r="U3" s="551"/>
    </row>
    <row r="4" spans="1:21" s="244" customFormat="1" ht="18.75" customHeight="1" x14ac:dyDescent="0.3">
      <c r="A4" s="242">
        <v>3</v>
      </c>
      <c r="B4" s="484"/>
      <c r="C4" s="479" t="s">
        <v>1404</v>
      </c>
      <c r="D4" s="479" t="s">
        <v>318</v>
      </c>
      <c r="E4" s="455"/>
      <c r="F4" s="455"/>
      <c r="G4" s="455"/>
      <c r="H4" s="455"/>
      <c r="I4" s="480"/>
      <c r="J4" s="485"/>
      <c r="K4" s="584" t="s">
        <v>1521</v>
      </c>
      <c r="L4" s="480"/>
      <c r="M4" s="458"/>
      <c r="N4" s="243"/>
      <c r="O4" s="550" t="s">
        <v>2558</v>
      </c>
      <c r="P4" s="550" t="s">
        <v>2559</v>
      </c>
      <c r="Q4" s="551"/>
      <c r="R4" s="551"/>
      <c r="S4" s="551"/>
      <c r="T4" s="551"/>
      <c r="U4" s="551"/>
    </row>
    <row r="5" spans="1:21" s="244" customFormat="1" ht="18.75" customHeight="1" x14ac:dyDescent="0.3">
      <c r="A5" s="242">
        <v>4</v>
      </c>
      <c r="B5" s="484"/>
      <c r="C5" s="455"/>
      <c r="D5" s="484" t="s">
        <v>318</v>
      </c>
      <c r="E5" s="455"/>
      <c r="F5" s="480"/>
      <c r="G5" s="455"/>
      <c r="H5" s="455"/>
      <c r="I5" s="480"/>
      <c r="J5" s="485" t="s">
        <v>2807</v>
      </c>
      <c r="K5" s="455"/>
      <c r="L5" s="455"/>
      <c r="M5" s="458" t="s">
        <v>607</v>
      </c>
      <c r="N5" s="243"/>
      <c r="O5" s="550"/>
      <c r="P5" s="550"/>
      <c r="Q5" s="551"/>
      <c r="R5" s="551"/>
      <c r="S5" s="551"/>
      <c r="T5" s="551"/>
      <c r="U5" s="551"/>
    </row>
    <row r="6" spans="1:21" s="244" customFormat="1" ht="18.75" customHeight="1" x14ac:dyDescent="0.3">
      <c r="A6" s="242">
        <v>5</v>
      </c>
      <c r="B6" s="479"/>
      <c r="C6" s="455"/>
      <c r="D6" s="484" t="s">
        <v>318</v>
      </c>
      <c r="E6" s="455"/>
      <c r="F6" s="480"/>
      <c r="G6" s="455"/>
      <c r="H6" s="455"/>
      <c r="I6" s="485" t="s">
        <v>2798</v>
      </c>
      <c r="J6" s="485"/>
      <c r="K6" s="482" t="s">
        <v>2772</v>
      </c>
      <c r="L6" s="455"/>
      <c r="M6" s="458"/>
      <c r="N6" s="243"/>
      <c r="O6" s="550" t="s">
        <v>2560</v>
      </c>
      <c r="P6" s="550" t="s">
        <v>2561</v>
      </c>
      <c r="Q6" s="551"/>
      <c r="R6" s="551"/>
      <c r="S6" s="551"/>
      <c r="T6" s="551"/>
      <c r="U6" s="551"/>
    </row>
    <row r="7" spans="1:21" s="244" customFormat="1" ht="18.75" customHeight="1" x14ac:dyDescent="0.3">
      <c r="A7" s="242">
        <v>6</v>
      </c>
      <c r="B7" s="462"/>
      <c r="C7" s="455"/>
      <c r="D7" s="485" t="s">
        <v>318</v>
      </c>
      <c r="E7" s="480"/>
      <c r="F7" s="477" t="s">
        <v>1907</v>
      </c>
      <c r="G7" s="455"/>
      <c r="H7" s="480" t="s">
        <v>2033</v>
      </c>
      <c r="I7" s="485" t="s">
        <v>2798</v>
      </c>
      <c r="J7" s="485"/>
      <c r="K7" s="482" t="s">
        <v>2772</v>
      </c>
      <c r="L7" s="455"/>
      <c r="M7" s="458"/>
      <c r="N7" s="243"/>
      <c r="O7" s="550" t="s">
        <v>2562</v>
      </c>
      <c r="P7" s="550" t="s">
        <v>2563</v>
      </c>
      <c r="Q7" s="551" t="s">
        <v>2589</v>
      </c>
      <c r="R7" s="551"/>
      <c r="S7" s="551"/>
      <c r="T7" s="551"/>
      <c r="U7" s="551"/>
    </row>
    <row r="8" spans="1:21" s="244" customFormat="1" ht="18.75" customHeight="1" x14ac:dyDescent="0.3">
      <c r="A8" s="242">
        <v>7</v>
      </c>
      <c r="B8" s="463"/>
      <c r="C8" s="455"/>
      <c r="D8" s="485"/>
      <c r="E8" s="480" t="s">
        <v>2738</v>
      </c>
      <c r="F8" s="455"/>
      <c r="G8" s="455"/>
      <c r="H8" s="480"/>
      <c r="I8" s="485" t="s">
        <v>2799</v>
      </c>
      <c r="J8" s="482" t="s">
        <v>1485</v>
      </c>
      <c r="K8" s="455"/>
      <c r="L8" s="455"/>
      <c r="M8" s="483"/>
      <c r="N8" s="243"/>
      <c r="Q8" s="551"/>
      <c r="R8" s="551"/>
      <c r="S8" s="551"/>
      <c r="T8" s="551"/>
      <c r="U8" s="551"/>
    </row>
    <row r="9" spans="1:21" s="244" customFormat="1" ht="18.75" customHeight="1" x14ac:dyDescent="0.3">
      <c r="A9" s="242">
        <v>8</v>
      </c>
      <c r="B9" s="463"/>
      <c r="C9" s="455"/>
      <c r="D9" s="545"/>
      <c r="E9" s="455"/>
      <c r="F9" s="455"/>
      <c r="G9" s="480"/>
      <c r="H9" s="477"/>
      <c r="I9" s="485" t="s">
        <v>2800</v>
      </c>
      <c r="J9" s="482" t="s">
        <v>1485</v>
      </c>
      <c r="K9" s="455"/>
      <c r="L9" s="455"/>
      <c r="M9" s="483"/>
      <c r="N9" s="243"/>
      <c r="O9" s="551" t="s">
        <v>2784</v>
      </c>
      <c r="P9" s="550"/>
      <c r="Q9" s="551" t="s">
        <v>2785</v>
      </c>
      <c r="R9" s="551" t="s">
        <v>2786</v>
      </c>
      <c r="S9" s="551"/>
      <c r="T9" s="551"/>
      <c r="U9" s="551"/>
    </row>
    <row r="10" spans="1:21" s="244" customFormat="1" ht="18.75" customHeight="1" x14ac:dyDescent="0.3">
      <c r="A10" s="242">
        <v>9</v>
      </c>
      <c r="B10" s="463"/>
      <c r="C10" s="548"/>
      <c r="D10" s="480"/>
      <c r="E10" s="455"/>
      <c r="F10" s="455"/>
      <c r="G10" s="480" t="s">
        <v>2722</v>
      </c>
      <c r="H10" s="455"/>
      <c r="I10" s="485" t="s">
        <v>1584</v>
      </c>
      <c r="J10" s="485"/>
      <c r="K10" s="455"/>
      <c r="L10" s="480"/>
      <c r="M10" s="458"/>
      <c r="N10" s="243"/>
      <c r="O10" s="550" t="s">
        <v>2565</v>
      </c>
      <c r="P10" s="550" t="s">
        <v>2566</v>
      </c>
      <c r="Q10" s="551" t="s">
        <v>2567</v>
      </c>
      <c r="R10" s="551" t="s">
        <v>2568</v>
      </c>
      <c r="S10" s="551"/>
      <c r="T10" s="551"/>
      <c r="U10" s="551"/>
    </row>
    <row r="11" spans="1:21" s="244" customFormat="1" ht="18.75" customHeight="1" x14ac:dyDescent="0.3">
      <c r="A11" s="242">
        <v>10</v>
      </c>
      <c r="B11" s="463"/>
      <c r="C11" s="480"/>
      <c r="D11" s="544"/>
      <c r="E11" s="455"/>
      <c r="F11" s="455"/>
      <c r="G11" s="459" t="s">
        <v>2722</v>
      </c>
      <c r="H11" s="455"/>
      <c r="I11" s="480" t="s">
        <v>1584</v>
      </c>
      <c r="J11" s="455"/>
      <c r="K11" s="455"/>
      <c r="L11" s="480" t="s">
        <v>2676</v>
      </c>
      <c r="M11" s="458"/>
      <c r="N11" s="243"/>
      <c r="O11" s="550" t="s">
        <v>2572</v>
      </c>
      <c r="P11" s="550"/>
      <c r="Q11" s="551" t="s">
        <v>2569</v>
      </c>
      <c r="R11" s="551" t="s">
        <v>2570</v>
      </c>
      <c r="S11" s="551"/>
      <c r="T11" s="551" t="s">
        <v>2571</v>
      </c>
      <c r="U11" s="551"/>
    </row>
    <row r="12" spans="1:21" s="244" customFormat="1" ht="18.75" customHeight="1" x14ac:dyDescent="0.3">
      <c r="A12" s="242">
        <v>11</v>
      </c>
      <c r="B12" s="463"/>
      <c r="C12" s="455"/>
      <c r="D12" s="455"/>
      <c r="E12" s="455"/>
      <c r="F12" s="480"/>
      <c r="G12" s="485" t="s">
        <v>2722</v>
      </c>
      <c r="H12" s="455"/>
      <c r="I12" s="480" t="s">
        <v>1350</v>
      </c>
      <c r="J12" s="477"/>
      <c r="K12" s="455"/>
      <c r="L12" s="455"/>
      <c r="M12" s="458"/>
      <c r="N12" s="243"/>
      <c r="O12" s="551" t="s">
        <v>2584</v>
      </c>
      <c r="P12" s="551"/>
      <c r="Q12" s="551"/>
      <c r="R12" s="551" t="s">
        <v>2583</v>
      </c>
      <c r="S12" s="551"/>
      <c r="T12" s="551"/>
      <c r="U12" s="551"/>
    </row>
    <row r="13" spans="1:21" s="244" customFormat="1" ht="18.75" customHeight="1" x14ac:dyDescent="0.3">
      <c r="A13" s="242">
        <v>12</v>
      </c>
      <c r="B13" s="479"/>
      <c r="C13" s="455"/>
      <c r="D13" s="455"/>
      <c r="E13" s="455"/>
      <c r="F13" s="480"/>
      <c r="G13" s="485" t="s">
        <v>2722</v>
      </c>
      <c r="H13" s="455"/>
      <c r="I13" s="485" t="s">
        <v>2801</v>
      </c>
      <c r="J13" s="455" t="s">
        <v>2282</v>
      </c>
      <c r="K13" s="480" t="s">
        <v>1485</v>
      </c>
      <c r="L13" s="455"/>
      <c r="M13" s="458"/>
      <c r="N13" s="243"/>
      <c r="O13" s="551" t="s">
        <v>2690</v>
      </c>
      <c r="P13" s="551"/>
      <c r="Q13" s="551"/>
      <c r="R13" s="551" t="s">
        <v>2432</v>
      </c>
      <c r="S13" s="551"/>
      <c r="T13" s="551"/>
      <c r="U13" s="551"/>
    </row>
    <row r="14" spans="1:21" s="244" customFormat="1" ht="18.75" customHeight="1" x14ac:dyDescent="0.3">
      <c r="A14" s="242">
        <v>13</v>
      </c>
      <c r="B14" s="479"/>
      <c r="C14" s="455"/>
      <c r="D14" s="455"/>
      <c r="E14" s="480"/>
      <c r="F14" s="455"/>
      <c r="G14" s="485" t="s">
        <v>2722</v>
      </c>
      <c r="H14" s="480"/>
      <c r="I14" s="485"/>
      <c r="J14" s="455"/>
      <c r="K14" s="480"/>
      <c r="L14" s="455"/>
      <c r="M14" s="458"/>
      <c r="N14" s="243"/>
      <c r="O14" s="551" t="s">
        <v>2696</v>
      </c>
      <c r="P14" s="551"/>
      <c r="Q14" s="551"/>
      <c r="R14" s="551" t="s">
        <v>2433</v>
      </c>
      <c r="S14" s="551"/>
      <c r="T14" s="551"/>
      <c r="U14" s="551"/>
    </row>
    <row r="15" spans="1:21" s="244" customFormat="1" ht="18.75" customHeight="1" x14ac:dyDescent="0.3">
      <c r="A15" s="242">
        <v>14</v>
      </c>
      <c r="B15" s="521"/>
      <c r="C15" s="455"/>
      <c r="D15" s="455"/>
      <c r="E15" s="480"/>
      <c r="F15" s="455"/>
      <c r="G15" s="485" t="s">
        <v>2722</v>
      </c>
      <c r="H15" s="480"/>
      <c r="I15" s="485"/>
      <c r="J15" s="480"/>
      <c r="K15" s="455"/>
      <c r="L15" s="455"/>
      <c r="M15" s="483"/>
      <c r="N15" s="243"/>
      <c r="O15" s="551" t="s">
        <v>2689</v>
      </c>
      <c r="P15" s="551"/>
      <c r="Q15" s="551"/>
      <c r="R15" s="551" t="s">
        <v>2695</v>
      </c>
      <c r="S15" s="551"/>
      <c r="T15" s="551"/>
      <c r="U15" s="551"/>
    </row>
    <row r="16" spans="1:21" s="244" customFormat="1" ht="18.75" customHeight="1" x14ac:dyDescent="0.3">
      <c r="A16" s="242">
        <v>15</v>
      </c>
      <c r="B16" s="463"/>
      <c r="C16" s="455" t="s">
        <v>2077</v>
      </c>
      <c r="D16" s="455"/>
      <c r="E16" s="485"/>
      <c r="F16" s="455"/>
      <c r="G16" s="480" t="s">
        <v>2722</v>
      </c>
      <c r="H16" s="455" t="s">
        <v>2792</v>
      </c>
      <c r="I16" s="459"/>
      <c r="J16" s="480"/>
      <c r="K16" s="455"/>
      <c r="L16" s="455"/>
      <c r="M16" s="483"/>
      <c r="N16" s="243"/>
      <c r="O16" s="551" t="s">
        <v>2740</v>
      </c>
      <c r="P16" s="551"/>
      <c r="Q16" s="551"/>
      <c r="R16" s="551" t="s">
        <v>2515</v>
      </c>
      <c r="S16" s="551"/>
      <c r="T16" s="551"/>
      <c r="U16" s="551"/>
    </row>
    <row r="17" spans="1:21" s="244" customFormat="1" ht="18.75" customHeight="1" x14ac:dyDescent="0.3">
      <c r="A17" s="242">
        <v>16</v>
      </c>
      <c r="B17" s="463"/>
      <c r="C17" s="480"/>
      <c r="D17" s="480" t="s">
        <v>2702</v>
      </c>
      <c r="E17" s="485" t="s">
        <v>2738</v>
      </c>
      <c r="F17" s="455"/>
      <c r="G17" s="480"/>
      <c r="H17" s="477" t="s">
        <v>2721</v>
      </c>
      <c r="I17" s="485"/>
      <c r="J17" s="455" t="s">
        <v>2817</v>
      </c>
      <c r="K17" s="455"/>
      <c r="L17" s="482" t="s">
        <v>1813</v>
      </c>
      <c r="M17" s="458" t="s">
        <v>2245</v>
      </c>
      <c r="N17" s="243"/>
      <c r="O17" s="551" t="s">
        <v>2587</v>
      </c>
      <c r="P17" s="550"/>
      <c r="Q17" s="551" t="s">
        <v>2588</v>
      </c>
      <c r="R17" s="551"/>
      <c r="S17" s="551"/>
      <c r="T17" s="551"/>
      <c r="U17" s="551"/>
    </row>
    <row r="18" spans="1:21" s="244" customFormat="1" ht="18.75" customHeight="1" x14ac:dyDescent="0.3">
      <c r="A18" s="242">
        <v>17</v>
      </c>
      <c r="B18" s="463"/>
      <c r="C18" s="546"/>
      <c r="D18" s="480" t="s">
        <v>2702</v>
      </c>
      <c r="E18" s="545"/>
      <c r="F18" s="455"/>
      <c r="G18" s="485"/>
      <c r="H18" s="455"/>
      <c r="I18" s="480"/>
      <c r="J18" s="455"/>
      <c r="K18" s="455"/>
      <c r="L18" s="480"/>
      <c r="M18" s="458"/>
      <c r="N18" s="243"/>
      <c r="O18" s="551" t="s">
        <v>2656</v>
      </c>
      <c r="P18" s="550"/>
      <c r="Q18" s="551" t="s">
        <v>2657</v>
      </c>
      <c r="R18" s="551"/>
      <c r="S18" s="551"/>
      <c r="T18" s="551"/>
      <c r="U18" s="551"/>
    </row>
    <row r="19" spans="1:21" s="244" customFormat="1" ht="18.75" customHeight="1" x14ac:dyDescent="0.3">
      <c r="A19" s="242">
        <v>18</v>
      </c>
      <c r="B19" s="463"/>
      <c r="C19" s="477"/>
      <c r="D19" s="455"/>
      <c r="E19" s="485"/>
      <c r="F19" s="480" t="s">
        <v>2755</v>
      </c>
      <c r="G19" s="485"/>
      <c r="H19" s="455"/>
      <c r="I19" s="480"/>
      <c r="J19" s="455"/>
      <c r="K19" s="455"/>
      <c r="L19" s="455"/>
      <c r="M19" s="458"/>
      <c r="N19" s="243"/>
      <c r="O19" s="551" t="s">
        <v>2658</v>
      </c>
      <c r="P19" s="550"/>
      <c r="Q19" s="551" t="s">
        <v>2659</v>
      </c>
      <c r="R19" s="551"/>
      <c r="S19" s="551"/>
      <c r="T19" s="551"/>
      <c r="U19" s="551"/>
    </row>
    <row r="20" spans="1:21" s="244" customFormat="1" ht="18.75" customHeight="1" x14ac:dyDescent="0.3">
      <c r="A20" s="242">
        <v>19</v>
      </c>
      <c r="B20" s="548"/>
      <c r="C20" s="477"/>
      <c r="D20" s="455"/>
      <c r="E20" s="459" t="s">
        <v>2742</v>
      </c>
      <c r="F20" s="480"/>
      <c r="G20" s="485"/>
      <c r="H20" s="455"/>
      <c r="I20" s="528" t="s">
        <v>1646</v>
      </c>
      <c r="J20" s="455"/>
      <c r="K20" s="480"/>
      <c r="L20" s="477" t="s">
        <v>1521</v>
      </c>
      <c r="M20" s="458"/>
      <c r="N20" s="243"/>
      <c r="O20" s="551" t="s">
        <v>2684</v>
      </c>
      <c r="P20" s="550" t="s">
        <v>2685</v>
      </c>
      <c r="Q20" s="551" t="s">
        <v>2683</v>
      </c>
      <c r="R20" s="551" t="s">
        <v>2682</v>
      </c>
      <c r="S20" s="551"/>
      <c r="T20" s="551"/>
      <c r="U20" s="551"/>
    </row>
    <row r="21" spans="1:21" s="244" customFormat="1" ht="18.75" customHeight="1" x14ac:dyDescent="0.3">
      <c r="A21" s="242">
        <v>20</v>
      </c>
      <c r="B21" s="479"/>
      <c r="C21" s="455"/>
      <c r="D21" s="455"/>
      <c r="E21" s="547"/>
      <c r="F21" s="455"/>
      <c r="G21" s="459"/>
      <c r="H21" s="480"/>
      <c r="I21" s="528" t="s">
        <v>1646</v>
      </c>
      <c r="J21" s="455"/>
      <c r="K21" s="480"/>
      <c r="L21" s="455"/>
      <c r="M21" s="458"/>
      <c r="N21" s="243"/>
      <c r="O21" s="551" t="s">
        <v>2564</v>
      </c>
      <c r="P21" s="550"/>
      <c r="Q21" s="550"/>
      <c r="R21" s="551"/>
    </row>
    <row r="22" spans="1:21" s="244" customFormat="1" ht="18.75" customHeight="1" x14ac:dyDescent="0.3">
      <c r="A22" s="242">
        <v>21</v>
      </c>
      <c r="B22" s="463"/>
      <c r="C22" s="455"/>
      <c r="D22" s="455" t="s">
        <v>2501</v>
      </c>
      <c r="E22" s="547"/>
      <c r="F22" s="455"/>
      <c r="G22" s="485"/>
      <c r="H22" s="480"/>
      <c r="I22" s="528" t="s">
        <v>1646</v>
      </c>
      <c r="J22" s="480"/>
      <c r="K22" s="477" t="s">
        <v>1521</v>
      </c>
      <c r="L22" s="455"/>
      <c r="M22" s="483"/>
      <c r="N22" s="243"/>
      <c r="O22" s="551" t="s">
        <v>2694</v>
      </c>
      <c r="P22" s="550"/>
      <c r="Q22" s="550"/>
      <c r="R22" s="551"/>
    </row>
    <row r="23" spans="1:21" s="244" customFormat="1" ht="18.75" customHeight="1" x14ac:dyDescent="0.3">
      <c r="A23" s="242">
        <v>22</v>
      </c>
      <c r="B23" s="463"/>
      <c r="C23" s="455"/>
      <c r="D23" s="455"/>
      <c r="E23" s="459"/>
      <c r="F23" s="455"/>
      <c r="G23" s="480"/>
      <c r="H23" s="455" t="s">
        <v>2793</v>
      </c>
      <c r="I23" s="528" t="s">
        <v>1646</v>
      </c>
      <c r="J23" s="480" t="s">
        <v>2771</v>
      </c>
      <c r="K23" s="455"/>
      <c r="L23" s="455"/>
      <c r="M23" s="483"/>
      <c r="N23" s="243"/>
      <c r="O23" s="551" t="s">
        <v>2794</v>
      </c>
      <c r="P23" s="550"/>
      <c r="Q23" s="551"/>
      <c r="R23" s="551" t="s">
        <v>2795</v>
      </c>
      <c r="S23" s="551"/>
    </row>
    <row r="24" spans="1:21" s="244" customFormat="1" ht="18.75" customHeight="1" x14ac:dyDescent="0.3">
      <c r="A24" s="242">
        <v>23</v>
      </c>
      <c r="B24" s="521" t="s">
        <v>5</v>
      </c>
      <c r="C24" s="480" t="s">
        <v>2675</v>
      </c>
      <c r="D24" s="480"/>
      <c r="E24" s="485"/>
      <c r="F24" s="455"/>
      <c r="G24" s="480" t="s">
        <v>2761</v>
      </c>
      <c r="H24" s="455"/>
      <c r="I24" s="485"/>
      <c r="J24" s="455" t="s">
        <v>2771</v>
      </c>
      <c r="K24" s="455" t="s">
        <v>2033</v>
      </c>
      <c r="L24" s="480" t="s">
        <v>2842</v>
      </c>
      <c r="M24" s="488"/>
      <c r="N24" s="243"/>
    </row>
    <row r="25" spans="1:21" s="244" customFormat="1" ht="18.75" customHeight="1" x14ac:dyDescent="0.3">
      <c r="A25" s="242">
        <v>24</v>
      </c>
      <c r="B25" s="463"/>
      <c r="C25" s="480"/>
      <c r="D25" s="480"/>
      <c r="E25" s="545"/>
      <c r="F25" s="455"/>
      <c r="G25" s="455"/>
      <c r="H25" s="455"/>
      <c r="I25" s="480"/>
      <c r="J25" s="455" t="s">
        <v>2771</v>
      </c>
      <c r="K25" s="455"/>
      <c r="L25" s="480"/>
      <c r="M25" s="488"/>
      <c r="N25" s="243"/>
    </row>
    <row r="26" spans="1:21" s="244" customFormat="1" ht="18.75" customHeight="1" x14ac:dyDescent="0.3">
      <c r="A26" s="242">
        <v>25</v>
      </c>
      <c r="B26" s="463"/>
      <c r="C26" s="455"/>
      <c r="D26" s="455"/>
      <c r="E26" s="485"/>
      <c r="F26" s="480" t="s">
        <v>2763</v>
      </c>
      <c r="G26" s="455" t="s">
        <v>2787</v>
      </c>
      <c r="H26" s="455"/>
      <c r="I26" s="480" t="s">
        <v>1363</v>
      </c>
      <c r="J26" s="455" t="s">
        <v>2771</v>
      </c>
      <c r="K26" s="455"/>
      <c r="L26" s="455"/>
      <c r="M26" s="516" t="s">
        <v>2812</v>
      </c>
      <c r="N26" s="243"/>
    </row>
    <row r="27" spans="1:21" s="244" customFormat="1" ht="18.75" customHeight="1" x14ac:dyDescent="0.3">
      <c r="A27" s="242">
        <v>26</v>
      </c>
      <c r="B27" s="479"/>
      <c r="C27" s="455"/>
      <c r="D27" s="455"/>
      <c r="E27" s="545"/>
      <c r="F27" s="480"/>
      <c r="G27" s="455"/>
      <c r="H27" s="455"/>
      <c r="I27" s="485"/>
      <c r="J27" s="455" t="s">
        <v>2825</v>
      </c>
      <c r="K27" s="480"/>
      <c r="L27" s="455"/>
      <c r="M27" s="465"/>
      <c r="N27" s="243"/>
    </row>
    <row r="28" spans="1:21" s="244" customFormat="1" ht="18.75" customHeight="1" x14ac:dyDescent="0.3">
      <c r="A28" s="242">
        <v>27</v>
      </c>
      <c r="B28" s="479"/>
      <c r="C28" s="455"/>
      <c r="D28" s="455"/>
      <c r="E28" s="480" t="s">
        <v>2751</v>
      </c>
      <c r="F28" s="455"/>
      <c r="G28" s="455"/>
      <c r="H28" s="480"/>
      <c r="I28" s="485"/>
      <c r="J28" s="455" t="s">
        <v>2771</v>
      </c>
      <c r="K28" s="480" t="s">
        <v>318</v>
      </c>
      <c r="L28" s="455"/>
      <c r="M28" s="488" t="s">
        <v>1594</v>
      </c>
      <c r="N28" s="243"/>
    </row>
    <row r="29" spans="1:21" s="244" customFormat="1" ht="18.75" customHeight="1" x14ac:dyDescent="0.3">
      <c r="A29" s="242">
        <v>28</v>
      </c>
      <c r="B29" s="463"/>
      <c r="C29" s="455"/>
      <c r="D29" s="455"/>
      <c r="E29" s="547"/>
      <c r="F29" s="455"/>
      <c r="G29" s="455"/>
      <c r="H29" s="480"/>
      <c r="I29" s="485"/>
      <c r="J29" s="480" t="s">
        <v>2771</v>
      </c>
      <c r="K29" s="485" t="s">
        <v>318</v>
      </c>
      <c r="L29" s="455"/>
      <c r="M29" s="483"/>
      <c r="N29" s="243"/>
    </row>
    <row r="30" spans="1:21" s="244" customFormat="1" ht="18.75" customHeight="1" x14ac:dyDescent="0.3">
      <c r="A30" s="242">
        <v>29</v>
      </c>
      <c r="B30" s="463"/>
      <c r="C30" s="857">
        <v>2019</v>
      </c>
      <c r="D30" s="455"/>
      <c r="E30" s="455"/>
      <c r="F30" s="455" t="s">
        <v>16</v>
      </c>
      <c r="G30" s="480"/>
      <c r="H30" s="485"/>
      <c r="I30" s="485"/>
      <c r="J30" s="480" t="s">
        <v>2771</v>
      </c>
      <c r="K30" s="485" t="s">
        <v>318</v>
      </c>
      <c r="L30" s="455"/>
      <c r="M30" s="483"/>
      <c r="N30" s="243"/>
    </row>
    <row r="31" spans="1:21" s="244" customFormat="1" ht="18.75" customHeight="1" x14ac:dyDescent="0.3">
      <c r="A31" s="242">
        <v>30</v>
      </c>
      <c r="B31" s="521"/>
      <c r="C31" s="858"/>
      <c r="D31" s="480"/>
      <c r="E31" s="455"/>
      <c r="F31" s="459" t="s">
        <v>16</v>
      </c>
      <c r="G31" s="480"/>
      <c r="H31" s="485" t="s">
        <v>2796</v>
      </c>
      <c r="I31" s="485"/>
      <c r="J31" s="455"/>
      <c r="K31" s="485" t="s">
        <v>2839</v>
      </c>
      <c r="L31" s="480"/>
      <c r="M31" s="488"/>
      <c r="N31" s="243"/>
    </row>
    <row r="32" spans="1:21" s="244" customFormat="1" ht="18.75" customHeight="1" thickBot="1" x14ac:dyDescent="0.35">
      <c r="A32" s="245">
        <v>31</v>
      </c>
      <c r="B32" s="478"/>
      <c r="C32" s="859"/>
      <c r="D32" s="526" t="s">
        <v>2734</v>
      </c>
      <c r="E32" s="492"/>
      <c r="F32" s="549" t="s">
        <v>16</v>
      </c>
      <c r="G32" s="492"/>
      <c r="H32" s="487"/>
      <c r="I32" s="526"/>
      <c r="J32" s="492"/>
      <c r="K32" s="487" t="s">
        <v>318</v>
      </c>
      <c r="L32" s="492"/>
      <c r="M32" s="525"/>
      <c r="N32" s="243"/>
    </row>
    <row r="33" spans="1:13" s="244" customFormat="1" ht="18.5" thickTop="1" x14ac:dyDescent="0.3">
      <c r="A33" s="246"/>
      <c r="B33" s="247" t="s">
        <v>1534</v>
      </c>
      <c r="C33" s="248"/>
      <c r="D33" s="248"/>
      <c r="E33" s="248"/>
      <c r="F33" s="248"/>
      <c r="G33" s="248"/>
      <c r="H33" s="248"/>
      <c r="I33" s="248"/>
      <c r="J33" s="248"/>
      <c r="K33" s="248"/>
      <c r="L33" s="248"/>
      <c r="M33" s="248"/>
    </row>
    <row r="34" spans="1:13" s="244" customFormat="1" x14ac:dyDescent="0.3">
      <c r="A34" s="241"/>
    </row>
    <row r="35" spans="1:13" s="244" customFormat="1" x14ac:dyDescent="0.3">
      <c r="A35" s="241"/>
    </row>
    <row r="36" spans="1:13" s="244" customFormat="1" x14ac:dyDescent="0.3">
      <c r="A36" s="241"/>
    </row>
    <row r="37" spans="1:13" s="244" customFormat="1" x14ac:dyDescent="0.3">
      <c r="A37" s="241"/>
    </row>
    <row r="38" spans="1:13" s="244" customFormat="1" x14ac:dyDescent="0.3">
      <c r="A38" s="241"/>
    </row>
    <row r="39" spans="1:13" s="244" customFormat="1" x14ac:dyDescent="0.3">
      <c r="A39" s="241"/>
    </row>
    <row r="40" spans="1:13" s="244" customFormat="1" x14ac:dyDescent="0.3">
      <c r="A40" s="241"/>
    </row>
    <row r="41" spans="1:13" s="244" customFormat="1" x14ac:dyDescent="0.3">
      <c r="A41" s="241"/>
    </row>
    <row r="42" spans="1:13" s="244" customFormat="1" x14ac:dyDescent="0.3">
      <c r="A42" s="241"/>
    </row>
    <row r="43" spans="1:13" s="244" customFormat="1" x14ac:dyDescent="0.3">
      <c r="A43" s="241"/>
    </row>
    <row r="44" spans="1:13" s="244" customFormat="1" x14ac:dyDescent="0.3">
      <c r="A44" s="241"/>
    </row>
    <row r="45" spans="1:13" s="244" customFormat="1" x14ac:dyDescent="0.3">
      <c r="A45" s="241"/>
    </row>
    <row r="46" spans="1:13" s="244" customFormat="1" x14ac:dyDescent="0.3">
      <c r="A46" s="241"/>
    </row>
    <row r="47" spans="1:13" s="244" customFormat="1" x14ac:dyDescent="0.3">
      <c r="A47" s="241"/>
    </row>
    <row r="48" spans="1:13" s="244" customFormat="1" x14ac:dyDescent="0.3">
      <c r="A48" s="241"/>
    </row>
  </sheetData>
  <mergeCells count="1">
    <mergeCell ref="C30:C32"/>
  </mergeCells>
  <hyperlinks>
    <hyperlink ref="R15" r:id="rId1" xr:uid="{2EEFC7EF-4FF4-4745-A46F-1F5C599543EE}"/>
    <hyperlink ref="R23" r:id="rId2" xr:uid="{A42CC99F-9C71-4BCE-97F3-24DCF6049E06}"/>
  </hyperlinks>
  <printOptions horizontalCentered="1" verticalCentered="1"/>
  <pageMargins left="0" right="0" top="0.51181102362204722" bottom="0.39370078740157483" header="0" footer="0"/>
  <pageSetup paperSize="9" scale="86" orientation="landscape" r:id="rId3"/>
  <headerFooter alignWithMargins="0">
    <oddHeader>&amp;R&amp;Z &amp;"Arial,Fett"&amp;12&amp;F \ &amp;A</oddHeader>
    <oddFooter>&amp;R&amp;8&amp;P / &amp;N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705EF-E8F9-49D1-B234-0F26C04C5CB2}">
  <sheetPr>
    <tabColor indexed="13"/>
    <pageSetUpPr fitToPage="1"/>
  </sheetPr>
  <dimension ref="A1:U48"/>
  <sheetViews>
    <sheetView defaultGridColor="0" colorId="16" zoomScale="140" zoomScaleNormal="140" workbookViewId="0">
      <selection activeCell="M26" sqref="M26"/>
    </sheetView>
  </sheetViews>
  <sheetFormatPr baseColWidth="10" defaultColWidth="11.1796875" defaultRowHeight="18" x14ac:dyDescent="0.3"/>
  <cols>
    <col min="1" max="1" width="7.54296875" style="249" bestFit="1" customWidth="1"/>
    <col min="2" max="13" width="13.453125" style="250" customWidth="1"/>
    <col min="14" max="14" width="2.08984375" style="250" customWidth="1"/>
    <col min="15" max="15" width="9.453125" style="250" customWidth="1"/>
    <col min="16" max="16" width="7.54296875" style="250" customWidth="1"/>
    <col min="17" max="20" width="9.453125" style="250" customWidth="1"/>
    <col min="21" max="16384" width="11.1796875" style="250"/>
  </cols>
  <sheetData>
    <row r="1" spans="1:21" s="241" customFormat="1" ht="18.75" customHeight="1" thickTop="1" x14ac:dyDescent="0.3">
      <c r="A1" s="563">
        <v>2020</v>
      </c>
      <c r="B1" s="564" t="s">
        <v>1379</v>
      </c>
      <c r="C1" s="446" t="s">
        <v>1380</v>
      </c>
      <c r="D1" s="446" t="s">
        <v>1381</v>
      </c>
      <c r="E1" s="446" t="s">
        <v>1382</v>
      </c>
      <c r="F1" s="446" t="s">
        <v>1383</v>
      </c>
      <c r="G1" s="446" t="s">
        <v>1384</v>
      </c>
      <c r="H1" s="446" t="s">
        <v>1385</v>
      </c>
      <c r="I1" s="446" t="s">
        <v>1386</v>
      </c>
      <c r="J1" s="446" t="s">
        <v>1387</v>
      </c>
      <c r="K1" s="446" t="s">
        <v>1388</v>
      </c>
      <c r="L1" s="446" t="s">
        <v>1389</v>
      </c>
      <c r="M1" s="447" t="s">
        <v>1390</v>
      </c>
      <c r="N1" s="240"/>
    </row>
    <row r="2" spans="1:21" s="244" customFormat="1" ht="18.75" customHeight="1" x14ac:dyDescent="0.3">
      <c r="A2" s="242">
        <v>1</v>
      </c>
      <c r="B2" s="462"/>
      <c r="C2" s="480" t="s">
        <v>1404</v>
      </c>
      <c r="D2" s="480"/>
      <c r="E2" s="455"/>
      <c r="F2" s="459"/>
      <c r="G2" s="459"/>
      <c r="H2" s="455"/>
      <c r="I2" s="480"/>
      <c r="J2" s="485"/>
      <c r="K2" s="455" t="s">
        <v>3000</v>
      </c>
      <c r="L2" s="459"/>
      <c r="M2" s="458"/>
      <c r="N2" s="243"/>
      <c r="O2" s="550" t="s">
        <v>1977</v>
      </c>
      <c r="P2" s="551" t="s">
        <v>2237</v>
      </c>
      <c r="Q2" s="551"/>
      <c r="R2" s="551" t="s">
        <v>2557</v>
      </c>
      <c r="S2" s="551"/>
      <c r="T2" s="551"/>
      <c r="U2" s="551"/>
    </row>
    <row r="3" spans="1:21" s="244" customFormat="1" ht="18.75" customHeight="1" x14ac:dyDescent="0.3">
      <c r="A3" s="242">
        <v>2</v>
      </c>
      <c r="B3" s="484"/>
      <c r="C3" s="480"/>
      <c r="D3" s="455"/>
      <c r="E3" s="455"/>
      <c r="F3" s="480"/>
      <c r="G3" s="485"/>
      <c r="H3" s="455"/>
      <c r="I3" s="480"/>
      <c r="J3" s="485"/>
      <c r="K3" s="455"/>
      <c r="L3" s="485"/>
      <c r="M3" s="458"/>
      <c r="N3" s="243"/>
      <c r="O3" s="550" t="s">
        <v>1978</v>
      </c>
      <c r="P3" s="550"/>
      <c r="Q3" s="551"/>
      <c r="R3" s="551"/>
      <c r="S3" s="551"/>
      <c r="T3" s="551"/>
      <c r="U3" s="551"/>
    </row>
    <row r="4" spans="1:21" s="244" customFormat="1" ht="18.75" customHeight="1" x14ac:dyDescent="0.3">
      <c r="A4" s="242">
        <v>3</v>
      </c>
      <c r="B4" s="484" t="s">
        <v>2852</v>
      </c>
      <c r="C4" s="455"/>
      <c r="D4" s="477" t="s">
        <v>2862</v>
      </c>
      <c r="E4" s="455"/>
      <c r="F4" s="480"/>
      <c r="G4" s="485" t="s">
        <v>2877</v>
      </c>
      <c r="H4" s="455"/>
      <c r="I4" s="485"/>
      <c r="J4" s="485"/>
      <c r="K4" s="459"/>
      <c r="L4" s="485"/>
      <c r="M4" s="458"/>
      <c r="N4" s="243"/>
      <c r="O4" s="550" t="s">
        <v>2558</v>
      </c>
      <c r="P4" s="550" t="s">
        <v>2559</v>
      </c>
      <c r="Q4" s="551"/>
      <c r="R4" s="551"/>
      <c r="S4" s="551"/>
      <c r="T4" s="551"/>
      <c r="U4" s="551"/>
    </row>
    <row r="5" spans="1:21" s="244" customFormat="1" ht="18.75" customHeight="1" x14ac:dyDescent="0.3">
      <c r="A5" s="242">
        <v>4</v>
      </c>
      <c r="B5" s="479"/>
      <c r="C5" s="455"/>
      <c r="D5" s="455"/>
      <c r="E5" s="480"/>
      <c r="F5" s="455"/>
      <c r="G5" s="485"/>
      <c r="H5" s="480"/>
      <c r="I5" s="485"/>
      <c r="J5" s="485"/>
      <c r="K5" s="480"/>
      <c r="L5" s="485"/>
      <c r="M5" s="458"/>
      <c r="N5" s="243"/>
      <c r="O5" s="550" t="s">
        <v>2880</v>
      </c>
      <c r="P5" s="550" t="s">
        <v>2881</v>
      </c>
      <c r="Q5" s="551"/>
      <c r="R5" s="551" t="s">
        <v>2882</v>
      </c>
      <c r="S5" s="551"/>
      <c r="T5" s="551"/>
      <c r="U5" s="551"/>
    </row>
    <row r="6" spans="1:21" s="244" customFormat="1" ht="18.75" customHeight="1" x14ac:dyDescent="0.3">
      <c r="A6" s="242">
        <v>5</v>
      </c>
      <c r="B6" s="479"/>
      <c r="C6" s="455"/>
      <c r="D6" s="455"/>
      <c r="E6" s="480"/>
      <c r="F6" s="455"/>
      <c r="G6" s="485"/>
      <c r="H6" s="480"/>
      <c r="I6" s="485"/>
      <c r="J6" s="480" t="s">
        <v>2892</v>
      </c>
      <c r="K6" s="455"/>
      <c r="L6" s="485"/>
      <c r="M6" s="483"/>
      <c r="N6" s="243"/>
      <c r="O6" s="550" t="s">
        <v>2560</v>
      </c>
      <c r="P6" s="550" t="s">
        <v>2561</v>
      </c>
      <c r="Q6" s="551"/>
      <c r="R6" s="551"/>
      <c r="S6" s="551"/>
      <c r="T6" s="551"/>
      <c r="U6" s="551"/>
    </row>
    <row r="7" spans="1:21" s="244" customFormat="1" ht="18.75" customHeight="1" x14ac:dyDescent="0.3">
      <c r="A7" s="242">
        <v>6</v>
      </c>
      <c r="B7" s="462"/>
      <c r="C7" s="455"/>
      <c r="D7" s="455"/>
      <c r="E7" s="485"/>
      <c r="F7" s="455"/>
      <c r="G7" s="480"/>
      <c r="H7" s="455" t="s">
        <v>2863</v>
      </c>
      <c r="I7" s="485"/>
      <c r="J7" s="480"/>
      <c r="K7" s="455"/>
      <c r="L7" s="485"/>
      <c r="M7" s="483"/>
      <c r="N7" s="243"/>
      <c r="O7" s="550" t="s">
        <v>2562</v>
      </c>
      <c r="P7" s="550" t="s">
        <v>2563</v>
      </c>
      <c r="Q7" s="551" t="s">
        <v>2589</v>
      </c>
      <c r="R7" s="551"/>
      <c r="S7" s="551"/>
      <c r="T7" s="551"/>
      <c r="U7" s="551"/>
    </row>
    <row r="8" spans="1:21" s="244" customFormat="1" ht="18.75" customHeight="1" x14ac:dyDescent="0.3">
      <c r="A8" s="242">
        <v>7</v>
      </c>
      <c r="B8" s="463"/>
      <c r="C8" s="455"/>
      <c r="D8" s="482" t="s">
        <v>2847</v>
      </c>
      <c r="E8" s="485"/>
      <c r="F8" s="455" t="s">
        <v>2873</v>
      </c>
      <c r="G8" s="480"/>
      <c r="H8" s="455"/>
      <c r="I8" s="485"/>
      <c r="J8" s="485" t="s">
        <v>2893</v>
      </c>
      <c r="K8" s="455"/>
      <c r="L8" s="480"/>
      <c r="M8" s="458"/>
      <c r="N8" s="243"/>
      <c r="Q8" s="551"/>
      <c r="R8" s="551"/>
      <c r="S8" s="551"/>
      <c r="T8" s="551"/>
      <c r="U8" s="551"/>
    </row>
    <row r="9" spans="1:21" s="244" customFormat="1" ht="18.75" customHeight="1" x14ac:dyDescent="0.3">
      <c r="A9" s="242">
        <v>8</v>
      </c>
      <c r="B9" s="463"/>
      <c r="C9" s="480" t="s">
        <v>2846</v>
      </c>
      <c r="D9" s="482" t="s">
        <v>2847</v>
      </c>
      <c r="E9" s="485"/>
      <c r="F9" s="455"/>
      <c r="G9" s="485"/>
      <c r="H9" s="455"/>
      <c r="I9" s="480"/>
      <c r="J9" s="455"/>
      <c r="K9" s="455"/>
      <c r="L9" s="480"/>
      <c r="M9" s="458"/>
      <c r="N9" s="243"/>
      <c r="O9" s="551"/>
      <c r="P9" s="550"/>
      <c r="Q9" s="551"/>
      <c r="R9" s="551"/>
      <c r="S9" s="551"/>
      <c r="T9" s="551"/>
      <c r="U9" s="551"/>
    </row>
    <row r="10" spans="1:21" s="244" customFormat="1" ht="18.75" customHeight="1" x14ac:dyDescent="0.3">
      <c r="A10" s="242">
        <v>9</v>
      </c>
      <c r="B10" s="463"/>
      <c r="C10" s="480" t="s">
        <v>2846</v>
      </c>
      <c r="D10" s="455"/>
      <c r="E10" s="485"/>
      <c r="F10" s="480"/>
      <c r="G10" s="485"/>
      <c r="H10" s="455"/>
      <c r="I10" s="480"/>
      <c r="J10" s="455"/>
      <c r="K10" s="455"/>
      <c r="L10" s="455"/>
      <c r="M10" s="458"/>
      <c r="N10" s="243"/>
      <c r="O10" s="550" t="s">
        <v>2565</v>
      </c>
      <c r="P10" s="550" t="s">
        <v>2566</v>
      </c>
      <c r="Q10" s="551" t="s">
        <v>2567</v>
      </c>
      <c r="R10" s="551" t="s">
        <v>2568</v>
      </c>
      <c r="S10" s="551"/>
      <c r="T10" s="551"/>
      <c r="U10" s="551"/>
    </row>
    <row r="11" spans="1:21" s="244" customFormat="1" ht="18.75" customHeight="1" thickBot="1" x14ac:dyDescent="0.35">
      <c r="A11" s="566">
        <v>10</v>
      </c>
      <c r="B11" s="567"/>
      <c r="C11" s="568"/>
      <c r="D11" s="597" t="s">
        <v>2862</v>
      </c>
      <c r="E11" s="569"/>
      <c r="F11" s="570"/>
      <c r="G11" s="571"/>
      <c r="H11" s="568"/>
      <c r="I11" s="571"/>
      <c r="J11" s="568"/>
      <c r="K11" s="570"/>
      <c r="L11" s="568"/>
      <c r="M11" s="572"/>
      <c r="N11" s="243"/>
      <c r="O11" s="550" t="s">
        <v>2572</v>
      </c>
      <c r="P11" s="550"/>
      <c r="Q11" s="551" t="s">
        <v>2569</v>
      </c>
      <c r="R11" s="551" t="s">
        <v>2570</v>
      </c>
      <c r="S11" s="551"/>
      <c r="T11" s="551" t="s">
        <v>2571</v>
      </c>
      <c r="U11" s="551"/>
    </row>
    <row r="12" spans="1:21" s="244" customFormat="1" ht="18.75" customHeight="1" x14ac:dyDescent="0.3">
      <c r="A12" s="573">
        <v>11</v>
      </c>
      <c r="B12" s="574"/>
      <c r="C12" s="575"/>
      <c r="D12" s="598" t="s">
        <v>2841</v>
      </c>
      <c r="E12" s="576"/>
      <c r="F12" s="575"/>
      <c r="G12" s="577"/>
      <c r="H12" s="576"/>
      <c r="I12" s="578"/>
      <c r="J12" s="575"/>
      <c r="K12" s="576"/>
      <c r="L12" s="575"/>
      <c r="M12" s="579"/>
      <c r="N12" s="243"/>
      <c r="O12" s="551" t="s">
        <v>2584</v>
      </c>
      <c r="P12" s="551"/>
      <c r="Q12" s="551"/>
      <c r="R12" s="551" t="s">
        <v>2583</v>
      </c>
      <c r="S12" s="551"/>
      <c r="T12" s="551"/>
      <c r="U12" s="551"/>
    </row>
    <row r="13" spans="1:21" s="244" customFormat="1" ht="18.75" customHeight="1" x14ac:dyDescent="0.3">
      <c r="A13" s="242">
        <v>12</v>
      </c>
      <c r="B13" s="479"/>
      <c r="C13" s="455"/>
      <c r="D13" s="455"/>
      <c r="E13" s="480"/>
      <c r="F13" s="455"/>
      <c r="G13" s="485"/>
      <c r="H13" s="480" t="s">
        <v>2891</v>
      </c>
      <c r="I13" s="485"/>
      <c r="J13" s="482" t="s">
        <v>2886</v>
      </c>
      <c r="K13" s="455"/>
      <c r="L13" s="455"/>
      <c r="M13" s="483"/>
      <c r="N13" s="243"/>
      <c r="O13" s="551" t="s">
        <v>2690</v>
      </c>
      <c r="P13" s="551"/>
      <c r="Q13" s="551"/>
      <c r="R13" s="551" t="s">
        <v>2432</v>
      </c>
      <c r="S13" s="551"/>
      <c r="T13" s="551"/>
      <c r="U13" s="551"/>
    </row>
    <row r="14" spans="1:21" s="244" customFormat="1" ht="18.75" customHeight="1" x14ac:dyDescent="0.3">
      <c r="A14" s="242">
        <v>13</v>
      </c>
      <c r="B14" s="463"/>
      <c r="C14" s="455"/>
      <c r="D14" s="455"/>
      <c r="E14" s="584" t="s">
        <v>538</v>
      </c>
      <c r="F14" s="455"/>
      <c r="G14" s="480"/>
      <c r="H14" s="455"/>
      <c r="I14" s="485"/>
      <c r="J14" s="480"/>
      <c r="K14" s="455"/>
      <c r="L14" s="455"/>
      <c r="M14" s="483"/>
      <c r="N14" s="243"/>
      <c r="O14" s="551" t="s">
        <v>2696</v>
      </c>
      <c r="P14" s="551"/>
      <c r="Q14" s="551"/>
      <c r="R14" s="551" t="s">
        <v>2433</v>
      </c>
      <c r="S14" s="551"/>
      <c r="T14" s="551"/>
      <c r="U14" s="551"/>
    </row>
    <row r="15" spans="1:21" s="244" customFormat="1" ht="18.75" customHeight="1" x14ac:dyDescent="0.3">
      <c r="A15" s="242">
        <v>14</v>
      </c>
      <c r="B15" s="463"/>
      <c r="C15" s="455"/>
      <c r="D15" s="482" t="s">
        <v>2863</v>
      </c>
      <c r="E15" s="528" t="s">
        <v>538</v>
      </c>
      <c r="F15" s="455"/>
      <c r="G15" s="480"/>
      <c r="H15" s="455"/>
      <c r="I15" s="485"/>
      <c r="J15" s="455"/>
      <c r="K15" s="455"/>
      <c r="L15" s="480"/>
      <c r="M15" s="458"/>
      <c r="N15" s="243"/>
      <c r="O15" s="551" t="s">
        <v>2689</v>
      </c>
      <c r="P15" s="551"/>
      <c r="Q15" s="551"/>
      <c r="R15" s="551" t="s">
        <v>2695</v>
      </c>
      <c r="S15" s="551"/>
      <c r="T15" s="551"/>
      <c r="U15" s="551"/>
    </row>
    <row r="16" spans="1:21" s="244" customFormat="1" ht="18.75" customHeight="1" x14ac:dyDescent="0.3">
      <c r="A16" s="242">
        <v>15</v>
      </c>
      <c r="B16" s="463"/>
      <c r="C16" s="480"/>
      <c r="D16" s="482" t="s">
        <v>2863</v>
      </c>
      <c r="E16" s="528" t="s">
        <v>538</v>
      </c>
      <c r="F16" s="455"/>
      <c r="G16" s="455"/>
      <c r="H16" s="455"/>
      <c r="I16" s="459"/>
      <c r="J16" s="455"/>
      <c r="K16" s="455"/>
      <c r="L16" s="480" t="s">
        <v>2674</v>
      </c>
      <c r="M16" s="458"/>
      <c r="N16" s="243"/>
      <c r="O16" s="551" t="s">
        <v>2688</v>
      </c>
      <c r="P16" s="551"/>
      <c r="Q16" s="551"/>
      <c r="R16" s="551" t="s">
        <v>2515</v>
      </c>
      <c r="S16" s="551"/>
      <c r="T16" s="551"/>
      <c r="U16" s="551"/>
    </row>
    <row r="17" spans="1:21" s="244" customFormat="1" ht="18.75" customHeight="1" x14ac:dyDescent="0.3">
      <c r="A17" s="242">
        <v>16</v>
      </c>
      <c r="B17" s="463"/>
      <c r="C17" s="480"/>
      <c r="D17" s="455"/>
      <c r="E17" s="528" t="s">
        <v>538</v>
      </c>
      <c r="F17" s="480"/>
      <c r="G17" s="455"/>
      <c r="H17" s="455"/>
      <c r="I17" s="480"/>
      <c r="J17" s="455" t="s">
        <v>2552</v>
      </c>
      <c r="K17" s="455"/>
      <c r="L17" s="455"/>
      <c r="M17" s="458"/>
      <c r="N17" s="243"/>
      <c r="O17" s="551" t="s">
        <v>2587</v>
      </c>
      <c r="P17" s="550"/>
      <c r="Q17" s="551" t="s">
        <v>2588</v>
      </c>
      <c r="R17" s="551"/>
      <c r="S17" s="551"/>
      <c r="T17" s="551"/>
      <c r="U17" s="551"/>
    </row>
    <row r="18" spans="1:21" s="244" customFormat="1" ht="18.75" customHeight="1" x14ac:dyDescent="0.3">
      <c r="A18" s="242">
        <v>17</v>
      </c>
      <c r="B18" s="463"/>
      <c r="C18" s="477" t="s">
        <v>2845</v>
      </c>
      <c r="D18" s="455"/>
      <c r="E18" s="528" t="s">
        <v>538</v>
      </c>
      <c r="F18" s="480" t="s">
        <v>2874</v>
      </c>
      <c r="G18" s="455"/>
      <c r="H18" s="455"/>
      <c r="I18" s="485"/>
      <c r="J18" s="455"/>
      <c r="K18" s="480"/>
      <c r="L18" s="455"/>
      <c r="M18" s="458"/>
      <c r="N18" s="243"/>
      <c r="O18" s="551" t="s">
        <v>2656</v>
      </c>
      <c r="P18" s="550"/>
      <c r="Q18" s="551" t="s">
        <v>2657</v>
      </c>
      <c r="R18" s="551"/>
      <c r="S18" s="551"/>
      <c r="T18" s="551"/>
      <c r="U18" s="551"/>
    </row>
    <row r="19" spans="1:21" s="244" customFormat="1" ht="18.75" customHeight="1" x14ac:dyDescent="0.3">
      <c r="A19" s="242">
        <v>18</v>
      </c>
      <c r="B19" s="479"/>
      <c r="C19" s="455" t="s">
        <v>306</v>
      </c>
      <c r="D19" s="455"/>
      <c r="E19" s="480"/>
      <c r="F19" s="477"/>
      <c r="G19" s="455"/>
      <c r="H19" s="480" t="s">
        <v>1485</v>
      </c>
      <c r="I19" s="485"/>
      <c r="J19" s="455"/>
      <c r="K19" s="480"/>
      <c r="L19" s="455"/>
      <c r="M19" s="458"/>
      <c r="N19" s="243"/>
      <c r="O19" s="551" t="s">
        <v>2658</v>
      </c>
      <c r="P19" s="550"/>
      <c r="Q19" s="551" t="s">
        <v>2659</v>
      </c>
      <c r="R19" s="551"/>
      <c r="S19" s="551"/>
      <c r="T19" s="551"/>
      <c r="U19" s="551"/>
    </row>
    <row r="20" spans="1:21" s="244" customFormat="1" ht="18.75" customHeight="1" x14ac:dyDescent="0.3">
      <c r="A20" s="242">
        <v>19</v>
      </c>
      <c r="B20" s="479"/>
      <c r="C20" s="455"/>
      <c r="D20" s="455"/>
      <c r="E20" s="480"/>
      <c r="F20" s="477"/>
      <c r="G20" s="455"/>
      <c r="H20" s="480" t="s">
        <v>1485</v>
      </c>
      <c r="I20" s="485"/>
      <c r="J20" s="482" t="s">
        <v>1813</v>
      </c>
      <c r="K20" s="455" t="s">
        <v>3003</v>
      </c>
      <c r="L20" s="455"/>
      <c r="M20" s="483" t="s">
        <v>3156</v>
      </c>
      <c r="N20" s="243"/>
      <c r="O20" s="551" t="s">
        <v>2684</v>
      </c>
      <c r="P20" s="550" t="s">
        <v>2685</v>
      </c>
      <c r="Q20" s="551" t="s">
        <v>2683</v>
      </c>
      <c r="R20" s="551" t="s">
        <v>2682</v>
      </c>
      <c r="S20" s="551"/>
      <c r="T20" s="551"/>
      <c r="U20" s="551"/>
    </row>
    <row r="21" spans="1:21" s="244" customFormat="1" ht="18.75" customHeight="1" thickBot="1" x14ac:dyDescent="0.35">
      <c r="A21" s="582">
        <v>20</v>
      </c>
      <c r="B21" s="567"/>
      <c r="C21" s="568"/>
      <c r="D21" s="568"/>
      <c r="E21" s="568"/>
      <c r="F21" s="597"/>
      <c r="G21" s="599" t="s">
        <v>2879</v>
      </c>
      <c r="H21" s="568"/>
      <c r="I21" s="571"/>
      <c r="J21" s="570"/>
      <c r="K21" s="568"/>
      <c r="L21" s="568"/>
      <c r="M21" s="580"/>
      <c r="N21" s="243"/>
      <c r="O21" s="551" t="s">
        <v>2564</v>
      </c>
      <c r="P21" s="550"/>
      <c r="Q21" s="550"/>
      <c r="R21" s="551"/>
    </row>
    <row r="22" spans="1:21" s="244" customFormat="1" ht="18.75" customHeight="1" x14ac:dyDescent="0.3">
      <c r="A22" s="583">
        <v>21</v>
      </c>
      <c r="B22" s="581"/>
      <c r="C22" s="575" t="s">
        <v>2726</v>
      </c>
      <c r="D22" s="576"/>
      <c r="E22" s="575"/>
      <c r="F22" s="577" t="s">
        <v>2876</v>
      </c>
      <c r="G22" s="600" t="s">
        <v>2879</v>
      </c>
      <c r="H22" s="575"/>
      <c r="I22" s="578"/>
      <c r="J22" s="575"/>
      <c r="K22" s="575"/>
      <c r="L22" s="576"/>
      <c r="M22" s="579"/>
      <c r="N22" s="243"/>
      <c r="O22" s="551" t="s">
        <v>2694</v>
      </c>
      <c r="P22" s="550"/>
      <c r="Q22" s="550"/>
      <c r="R22" s="551"/>
    </row>
    <row r="23" spans="1:21" s="244" customFormat="1" ht="18.75" customHeight="1" x14ac:dyDescent="0.3">
      <c r="A23" s="242">
        <v>22</v>
      </c>
      <c r="B23" s="463" t="s">
        <v>609</v>
      </c>
      <c r="C23" s="480" t="s">
        <v>2726</v>
      </c>
      <c r="D23" s="480"/>
      <c r="E23" s="455"/>
      <c r="F23" s="477"/>
      <c r="G23" s="455"/>
      <c r="H23" s="455"/>
      <c r="I23" s="480"/>
      <c r="J23" s="455"/>
      <c r="K23" s="455"/>
      <c r="L23" s="480"/>
      <c r="M23" s="458"/>
      <c r="N23" s="243"/>
    </row>
    <row r="24" spans="1:21" s="244" customFormat="1" ht="18.75" customHeight="1" x14ac:dyDescent="0.3">
      <c r="A24" s="242">
        <v>23</v>
      </c>
      <c r="B24" s="463"/>
      <c r="C24" s="480" t="s">
        <v>2726</v>
      </c>
      <c r="D24" s="455"/>
      <c r="E24" s="455"/>
      <c r="F24" s="482"/>
      <c r="G24" s="455"/>
      <c r="H24" s="455"/>
      <c r="I24" s="480"/>
      <c r="J24" s="455"/>
      <c r="K24" s="455"/>
      <c r="L24" s="455"/>
      <c r="M24" s="488"/>
      <c r="N24" s="243"/>
    </row>
    <row r="25" spans="1:21" s="244" customFormat="1" ht="18.75" customHeight="1" x14ac:dyDescent="0.3">
      <c r="A25" s="242">
        <v>24</v>
      </c>
      <c r="B25" s="463"/>
      <c r="C25" s="485" t="s">
        <v>2726</v>
      </c>
      <c r="D25" s="455"/>
      <c r="E25" s="455"/>
      <c r="F25" s="482"/>
      <c r="G25" s="455" t="s">
        <v>2033</v>
      </c>
      <c r="H25" s="455"/>
      <c r="I25" s="485"/>
      <c r="J25" s="455"/>
      <c r="K25" s="480" t="s">
        <v>3135</v>
      </c>
      <c r="L25" s="455"/>
      <c r="M25" s="488"/>
      <c r="N25" s="243"/>
    </row>
    <row r="26" spans="1:21" s="244" customFormat="1" ht="18.75" customHeight="1" x14ac:dyDescent="0.3">
      <c r="A26" s="242">
        <v>25</v>
      </c>
      <c r="B26" s="479"/>
      <c r="C26" s="485" t="s">
        <v>2726</v>
      </c>
      <c r="D26" s="455"/>
      <c r="E26" s="480"/>
      <c r="F26" s="455"/>
      <c r="G26" s="455"/>
      <c r="H26" s="480"/>
      <c r="I26" s="485"/>
      <c r="J26" s="455"/>
      <c r="K26" s="480"/>
      <c r="L26" s="455" t="s">
        <v>3148</v>
      </c>
      <c r="M26" s="516" t="s">
        <v>1659</v>
      </c>
      <c r="N26" s="243"/>
    </row>
    <row r="27" spans="1:21" s="244" customFormat="1" ht="18.75" customHeight="1" x14ac:dyDescent="0.3">
      <c r="A27" s="242">
        <v>26</v>
      </c>
      <c r="B27" s="479"/>
      <c r="C27" s="485" t="s">
        <v>2726</v>
      </c>
      <c r="D27" s="455"/>
      <c r="E27" s="480"/>
      <c r="F27" s="455"/>
      <c r="G27" s="455"/>
      <c r="H27" s="480"/>
      <c r="I27" s="485"/>
      <c r="J27" s="480"/>
      <c r="K27" s="455"/>
      <c r="L27" s="455"/>
      <c r="M27" s="465"/>
      <c r="N27" s="243"/>
    </row>
    <row r="28" spans="1:21" s="244" customFormat="1" ht="18.75" customHeight="1" x14ac:dyDescent="0.3">
      <c r="A28" s="242">
        <v>27</v>
      </c>
      <c r="B28" s="463"/>
      <c r="C28" s="485"/>
      <c r="D28" s="455"/>
      <c r="E28" s="455"/>
      <c r="F28" s="455"/>
      <c r="G28" s="480" t="s">
        <v>2883</v>
      </c>
      <c r="H28" s="485"/>
      <c r="I28" s="485"/>
      <c r="J28" s="480"/>
      <c r="K28" s="455"/>
      <c r="L28" s="455"/>
      <c r="M28" s="483" t="s">
        <v>3157</v>
      </c>
      <c r="N28" s="243"/>
    </row>
    <row r="29" spans="1:21" s="244" customFormat="1" ht="18.75" customHeight="1" x14ac:dyDescent="0.3">
      <c r="A29" s="242">
        <v>28</v>
      </c>
      <c r="B29" s="463"/>
      <c r="C29" s="485"/>
      <c r="D29" s="480"/>
      <c r="E29" s="455"/>
      <c r="F29" s="455"/>
      <c r="G29" s="480"/>
      <c r="H29" s="485"/>
      <c r="I29" s="485"/>
      <c r="J29" s="455"/>
      <c r="K29" s="477" t="s">
        <v>3128</v>
      </c>
      <c r="L29" s="480"/>
      <c r="M29" s="488"/>
      <c r="N29" s="243"/>
    </row>
    <row r="30" spans="1:21" s="244" customFormat="1" ht="18.75" customHeight="1" x14ac:dyDescent="0.3">
      <c r="A30" s="242">
        <v>29</v>
      </c>
      <c r="B30" s="463"/>
      <c r="C30" s="480"/>
      <c r="D30" s="480"/>
      <c r="E30" s="455"/>
      <c r="F30" s="455"/>
      <c r="G30" s="455"/>
      <c r="H30" s="485"/>
      <c r="I30" s="480"/>
      <c r="J30" s="455"/>
      <c r="K30" s="455"/>
      <c r="L30" s="480"/>
      <c r="M30" s="488"/>
      <c r="N30" s="243"/>
    </row>
    <row r="31" spans="1:21" s="244" customFormat="1" ht="18.75" customHeight="1" x14ac:dyDescent="0.3">
      <c r="A31" s="242">
        <v>30</v>
      </c>
      <c r="B31" s="521"/>
      <c r="C31" s="857">
        <v>2020</v>
      </c>
      <c r="D31" s="455"/>
      <c r="E31" s="455"/>
      <c r="F31" s="480"/>
      <c r="G31" s="455"/>
      <c r="H31" s="485"/>
      <c r="I31" s="480"/>
      <c r="J31" s="455"/>
      <c r="K31" s="455"/>
      <c r="L31" s="455" t="s">
        <v>2889</v>
      </c>
      <c r="M31" s="488"/>
      <c r="N31" s="243"/>
    </row>
    <row r="32" spans="1:21" s="244" customFormat="1" ht="18.75" customHeight="1" thickBot="1" x14ac:dyDescent="0.35">
      <c r="A32" s="245">
        <v>31</v>
      </c>
      <c r="B32" s="478"/>
      <c r="C32" s="859"/>
      <c r="D32" s="471"/>
      <c r="E32" s="492"/>
      <c r="F32" s="526"/>
      <c r="G32" s="492"/>
      <c r="H32" s="487"/>
      <c r="I32" s="487"/>
      <c r="J32" s="492"/>
      <c r="K32" s="526" t="s">
        <v>3136</v>
      </c>
      <c r="L32" s="492"/>
      <c r="M32" s="525"/>
      <c r="N32" s="243"/>
    </row>
    <row r="33" spans="1:13" s="244" customFormat="1" ht="18.5" thickTop="1" x14ac:dyDescent="0.3">
      <c r="A33" s="246"/>
      <c r="B33" s="247" t="s">
        <v>1534</v>
      </c>
      <c r="C33" s="248"/>
      <c r="D33" s="248"/>
      <c r="E33" s="248"/>
      <c r="F33" s="248"/>
      <c r="G33" s="248"/>
      <c r="H33" s="248"/>
      <c r="I33" s="248"/>
      <c r="J33" s="248"/>
      <c r="K33" s="248"/>
      <c r="L33" s="248"/>
      <c r="M33" s="248"/>
    </row>
    <row r="34" spans="1:13" s="244" customFormat="1" x14ac:dyDescent="0.3">
      <c r="A34" s="241"/>
    </row>
    <row r="35" spans="1:13" s="244" customFormat="1" x14ac:dyDescent="0.3">
      <c r="A35" s="241"/>
    </row>
    <row r="36" spans="1:13" s="244" customFormat="1" x14ac:dyDescent="0.3">
      <c r="A36" s="241"/>
    </row>
    <row r="37" spans="1:13" s="244" customFormat="1" x14ac:dyDescent="0.3">
      <c r="A37" s="241"/>
    </row>
    <row r="38" spans="1:13" s="244" customFormat="1" x14ac:dyDescent="0.3">
      <c r="A38" s="241"/>
    </row>
    <row r="39" spans="1:13" s="244" customFormat="1" x14ac:dyDescent="0.3">
      <c r="A39" s="241"/>
    </row>
    <row r="40" spans="1:13" s="244" customFormat="1" x14ac:dyDescent="0.3">
      <c r="A40" s="241"/>
    </row>
    <row r="41" spans="1:13" s="244" customFormat="1" x14ac:dyDescent="0.3">
      <c r="A41" s="241"/>
    </row>
    <row r="42" spans="1:13" s="244" customFormat="1" x14ac:dyDescent="0.3">
      <c r="A42" s="241"/>
    </row>
    <row r="43" spans="1:13" s="244" customFormat="1" x14ac:dyDescent="0.3">
      <c r="A43" s="241"/>
    </row>
    <row r="44" spans="1:13" s="244" customFormat="1" x14ac:dyDescent="0.3">
      <c r="A44" s="241"/>
    </row>
    <row r="45" spans="1:13" s="244" customFormat="1" x14ac:dyDescent="0.3">
      <c r="A45" s="241"/>
    </row>
    <row r="46" spans="1:13" s="244" customFormat="1" x14ac:dyDescent="0.3">
      <c r="A46" s="241"/>
    </row>
    <row r="47" spans="1:13" s="244" customFormat="1" x14ac:dyDescent="0.3">
      <c r="A47" s="241"/>
    </row>
    <row r="48" spans="1:13" s="244" customFormat="1" x14ac:dyDescent="0.3">
      <c r="A48" s="241"/>
    </row>
  </sheetData>
  <mergeCells count="1">
    <mergeCell ref="C31:C32"/>
  </mergeCells>
  <hyperlinks>
    <hyperlink ref="R15" r:id="rId1" xr:uid="{A2304CDC-1005-4386-A913-0727D1B141F6}"/>
  </hyperlinks>
  <printOptions horizontalCentered="1" verticalCentered="1"/>
  <pageMargins left="0" right="0" top="0.51181102362204722" bottom="0.39370078740157483" header="0" footer="0"/>
  <pageSetup paperSize="9" scale="86" orientation="landscape" r:id="rId2"/>
  <headerFooter alignWithMargins="0">
    <oddHeader>&amp;R&amp;Z &amp;"Arial,Fett"&amp;12&amp;F \ &amp;A</oddHeader>
    <oddFooter>&amp;R&amp;8&amp;P / &amp;N    &amp;D</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B4086-1D28-45D5-A07D-E0942C0221D7}">
  <sheetPr>
    <tabColor indexed="13"/>
    <pageSetUpPr fitToPage="1"/>
  </sheetPr>
  <dimension ref="A1:X48"/>
  <sheetViews>
    <sheetView defaultGridColor="0" colorId="16" zoomScale="140" zoomScaleNormal="140" workbookViewId="0">
      <selection activeCell="M7" sqref="M7"/>
    </sheetView>
  </sheetViews>
  <sheetFormatPr baseColWidth="10" defaultColWidth="11.1796875" defaultRowHeight="18" x14ac:dyDescent="0.3"/>
  <cols>
    <col min="1" max="1" width="4.453125" style="249" customWidth="1"/>
    <col min="2" max="13" width="13.453125" style="250" customWidth="1"/>
    <col min="14" max="14" width="4.453125" style="249" customWidth="1"/>
    <col min="15" max="15" width="2.08984375" style="250" customWidth="1"/>
    <col min="16" max="16" width="16.7265625" style="250" customWidth="1"/>
    <col min="17" max="17" width="11.1796875" style="250" customWidth="1"/>
    <col min="18" max="21" width="9.453125" style="250" customWidth="1"/>
    <col min="22" max="16384" width="11.1796875" style="250"/>
  </cols>
  <sheetData>
    <row r="1" spans="1:24" s="241" customFormat="1" ht="18.75" customHeight="1" thickTop="1" thickBot="1" x14ac:dyDescent="0.35">
      <c r="A1" s="585"/>
      <c r="B1" s="591" t="s">
        <v>1379</v>
      </c>
      <c r="C1" s="591" t="s">
        <v>1380</v>
      </c>
      <c r="D1" s="591" t="s">
        <v>1381</v>
      </c>
      <c r="E1" s="591" t="s">
        <v>1382</v>
      </c>
      <c r="F1" s="591" t="s">
        <v>1383</v>
      </c>
      <c r="G1" s="591" t="s">
        <v>1384</v>
      </c>
      <c r="H1" s="591" t="s">
        <v>1385</v>
      </c>
      <c r="I1" s="591" t="s">
        <v>1386</v>
      </c>
      <c r="J1" s="591" t="s">
        <v>1387</v>
      </c>
      <c r="K1" s="591" t="s">
        <v>1388</v>
      </c>
      <c r="L1" s="591" t="s">
        <v>1389</v>
      </c>
      <c r="M1" s="591" t="s">
        <v>1390</v>
      </c>
      <c r="N1" s="592"/>
      <c r="O1" s="240"/>
      <c r="P1" s="550"/>
      <c r="Q1" s="550"/>
      <c r="R1" s="550"/>
      <c r="S1" s="550"/>
      <c r="T1" s="550"/>
      <c r="U1" s="550"/>
      <c r="V1" s="550"/>
      <c r="W1" s="550"/>
      <c r="X1" s="550"/>
    </row>
    <row r="2" spans="1:24" s="244" customFormat="1" ht="18.75" customHeight="1" x14ac:dyDescent="0.3">
      <c r="A2" s="586">
        <v>1</v>
      </c>
      <c r="B2" s="614"/>
      <c r="C2" s="615"/>
      <c r="D2" s="615"/>
      <c r="E2" s="616"/>
      <c r="F2" s="614"/>
      <c r="G2" s="616"/>
      <c r="H2" s="615"/>
      <c r="I2" s="603"/>
      <c r="J2" s="616"/>
      <c r="K2" s="615"/>
      <c r="L2" s="616"/>
      <c r="M2" s="615"/>
      <c r="N2" s="593">
        <v>1</v>
      </c>
      <c r="O2" s="243"/>
      <c r="P2" s="550"/>
      <c r="Q2" s="550"/>
      <c r="R2" s="550"/>
      <c r="S2" s="550"/>
      <c r="T2" s="550"/>
      <c r="U2" s="550"/>
      <c r="V2" s="550"/>
      <c r="W2" s="550"/>
      <c r="X2" s="550"/>
    </row>
    <row r="3" spans="1:24" s="244" customFormat="1" ht="18.75" customHeight="1" x14ac:dyDescent="0.3">
      <c r="A3" s="586">
        <v>2</v>
      </c>
      <c r="B3" s="617"/>
      <c r="C3" s="604"/>
      <c r="D3" s="604"/>
      <c r="E3" s="618"/>
      <c r="F3" s="617"/>
      <c r="G3" s="601"/>
      <c r="H3" s="604"/>
      <c r="I3" s="601" t="s">
        <v>3208</v>
      </c>
      <c r="J3" s="601"/>
      <c r="K3" s="617"/>
      <c r="L3" s="601"/>
      <c r="M3" s="604"/>
      <c r="N3" s="593">
        <v>2</v>
      </c>
      <c r="O3" s="243"/>
      <c r="P3" s="550"/>
      <c r="Q3" s="550"/>
      <c r="R3" s="550"/>
      <c r="S3" s="550"/>
      <c r="T3" s="550"/>
      <c r="U3" s="550"/>
      <c r="V3" s="550"/>
      <c r="W3" s="550"/>
      <c r="X3" s="550"/>
    </row>
    <row r="4" spans="1:24" s="244" customFormat="1" ht="18.75" customHeight="1" x14ac:dyDescent="0.3">
      <c r="A4" s="586">
        <v>3</v>
      </c>
      <c r="B4" s="617"/>
      <c r="C4" s="604"/>
      <c r="D4" s="604"/>
      <c r="E4" s="617"/>
      <c r="F4" s="604"/>
      <c r="G4" s="618"/>
      <c r="H4" s="617"/>
      <c r="I4" s="601"/>
      <c r="J4" s="601"/>
      <c r="K4" s="618" t="s">
        <v>3222</v>
      </c>
      <c r="L4" s="601"/>
      <c r="M4" s="604"/>
      <c r="N4" s="593">
        <v>3</v>
      </c>
      <c r="O4" s="243"/>
      <c r="P4" s="550"/>
      <c r="Q4" s="550"/>
      <c r="R4" s="550"/>
      <c r="S4" s="550"/>
      <c r="T4" s="550"/>
      <c r="U4" s="550"/>
      <c r="V4" s="550"/>
      <c r="W4" s="550"/>
      <c r="X4" s="550"/>
    </row>
    <row r="5" spans="1:24" s="244" customFormat="1" ht="18.75" customHeight="1" x14ac:dyDescent="0.3">
      <c r="A5" s="586">
        <v>4</v>
      </c>
      <c r="B5" s="601"/>
      <c r="C5" s="604"/>
      <c r="D5" s="604"/>
      <c r="E5" s="617"/>
      <c r="F5" s="604"/>
      <c r="G5" s="601" t="s">
        <v>3193</v>
      </c>
      <c r="H5" s="617"/>
      <c r="I5" s="601"/>
      <c r="J5" s="617"/>
      <c r="K5" s="604" t="s">
        <v>3222</v>
      </c>
      <c r="L5" s="601"/>
      <c r="M5" s="617"/>
      <c r="N5" s="593">
        <v>4</v>
      </c>
      <c r="O5" s="243"/>
      <c r="P5" s="550"/>
      <c r="Q5" s="550"/>
      <c r="R5" s="550"/>
      <c r="S5" s="550"/>
      <c r="T5" s="550"/>
      <c r="U5" s="550"/>
      <c r="V5" s="550"/>
      <c r="W5" s="550"/>
      <c r="X5" s="550"/>
    </row>
    <row r="6" spans="1:24" s="244" customFormat="1" ht="18.75" customHeight="1" x14ac:dyDescent="0.3">
      <c r="A6" s="586">
        <v>5</v>
      </c>
      <c r="B6" s="601"/>
      <c r="C6" s="604"/>
      <c r="D6" s="604"/>
      <c r="E6" s="618" t="s">
        <v>3182</v>
      </c>
      <c r="F6" s="604"/>
      <c r="G6" s="617"/>
      <c r="H6" s="604"/>
      <c r="I6" s="601"/>
      <c r="J6" s="617"/>
      <c r="K6" s="604" t="s">
        <v>3222</v>
      </c>
      <c r="L6" s="601"/>
      <c r="M6" s="617"/>
      <c r="N6" s="593">
        <v>5</v>
      </c>
      <c r="O6" s="243"/>
      <c r="P6" s="550"/>
      <c r="Q6" s="550"/>
      <c r="R6" s="550"/>
      <c r="S6" s="550"/>
      <c r="T6" s="550"/>
      <c r="U6" s="550"/>
      <c r="V6" s="550"/>
      <c r="W6" s="550"/>
      <c r="X6" s="550"/>
    </row>
    <row r="7" spans="1:24" s="244" customFormat="1" ht="18.75" customHeight="1" x14ac:dyDescent="0.3">
      <c r="A7" s="586">
        <v>6</v>
      </c>
      <c r="B7" s="618"/>
      <c r="C7" s="617"/>
      <c r="D7" s="617"/>
      <c r="E7" s="601"/>
      <c r="F7" s="604"/>
      <c r="G7" s="617"/>
      <c r="H7" s="604" t="s">
        <v>3200</v>
      </c>
      <c r="I7" s="601"/>
      <c r="J7" s="601" t="s">
        <v>3200</v>
      </c>
      <c r="K7" s="604" t="s">
        <v>3222</v>
      </c>
      <c r="L7" s="617"/>
      <c r="M7" s="686" t="s">
        <v>3245</v>
      </c>
      <c r="N7" s="593">
        <v>6</v>
      </c>
      <c r="O7" s="243"/>
      <c r="P7" s="550"/>
      <c r="Q7" s="550"/>
      <c r="R7" s="550"/>
      <c r="S7" s="550"/>
      <c r="T7" s="550"/>
      <c r="U7" s="550"/>
      <c r="V7" s="550"/>
      <c r="W7" s="550"/>
      <c r="X7" s="550"/>
    </row>
    <row r="8" spans="1:24" s="244" customFormat="1" ht="18.75" customHeight="1" x14ac:dyDescent="0.3">
      <c r="A8" s="586">
        <v>7</v>
      </c>
      <c r="B8" s="601" t="s">
        <v>3160</v>
      </c>
      <c r="C8" s="617"/>
      <c r="D8" s="617" t="s">
        <v>3180</v>
      </c>
      <c r="E8" s="601"/>
      <c r="F8" s="604"/>
      <c r="G8" s="604"/>
      <c r="H8" s="604"/>
      <c r="I8" s="617"/>
      <c r="J8" s="601"/>
      <c r="K8" s="604" t="s">
        <v>3222</v>
      </c>
      <c r="L8" s="617"/>
      <c r="M8" s="604"/>
      <c r="N8" s="593">
        <v>7</v>
      </c>
      <c r="O8" s="243"/>
      <c r="P8" s="550"/>
      <c r="Q8" s="550"/>
      <c r="R8" s="550"/>
      <c r="S8" s="550"/>
      <c r="T8" s="550"/>
      <c r="U8" s="550"/>
      <c r="V8" s="550"/>
      <c r="W8" s="550"/>
      <c r="X8" s="550"/>
    </row>
    <row r="9" spans="1:24" s="244" customFormat="1" ht="18.75" customHeight="1" x14ac:dyDescent="0.3">
      <c r="A9" s="586">
        <v>8</v>
      </c>
      <c r="B9" s="601"/>
      <c r="C9" s="604"/>
      <c r="D9" s="604"/>
      <c r="E9" s="601"/>
      <c r="F9" s="617"/>
      <c r="G9" s="604"/>
      <c r="H9" s="604"/>
      <c r="I9" s="617"/>
      <c r="J9" s="601"/>
      <c r="K9" s="604" t="s">
        <v>3222</v>
      </c>
      <c r="L9" s="604"/>
      <c r="M9" s="604"/>
      <c r="N9" s="593">
        <v>8</v>
      </c>
      <c r="O9" s="243"/>
      <c r="P9" s="550"/>
      <c r="Q9" s="550"/>
      <c r="R9" s="550"/>
      <c r="S9" s="550"/>
      <c r="T9" s="550"/>
      <c r="U9" s="550"/>
      <c r="V9" s="550"/>
      <c r="W9" s="550"/>
      <c r="X9" s="550"/>
    </row>
    <row r="10" spans="1:24" s="244" customFormat="1" ht="18.75" customHeight="1" x14ac:dyDescent="0.3">
      <c r="A10" s="586">
        <v>9</v>
      </c>
      <c r="B10" s="617"/>
      <c r="C10" s="604"/>
      <c r="D10" s="604"/>
      <c r="E10" s="601"/>
      <c r="F10" s="617"/>
      <c r="G10" s="604"/>
      <c r="H10" s="604"/>
      <c r="I10" s="601"/>
      <c r="J10" s="601"/>
      <c r="K10" s="617" t="s">
        <v>3222</v>
      </c>
      <c r="L10" s="604"/>
      <c r="M10" s="604"/>
      <c r="N10" s="593">
        <v>9</v>
      </c>
      <c r="O10" s="243"/>
      <c r="P10" s="550"/>
      <c r="Q10" s="550"/>
      <c r="R10" s="550"/>
      <c r="S10" s="550"/>
      <c r="T10" s="550"/>
      <c r="U10" s="550"/>
      <c r="V10" s="550"/>
      <c r="W10" s="550"/>
      <c r="X10" s="550"/>
    </row>
    <row r="11" spans="1:24" s="244" customFormat="1" ht="18.75" customHeight="1" thickBot="1" x14ac:dyDescent="0.35">
      <c r="A11" s="589">
        <v>10</v>
      </c>
      <c r="B11" s="602"/>
      <c r="C11" s="619"/>
      <c r="D11" s="619"/>
      <c r="E11" s="602"/>
      <c r="F11" s="619"/>
      <c r="G11" s="619"/>
      <c r="H11" s="602"/>
      <c r="I11" s="620"/>
      <c r="J11" s="620"/>
      <c r="K11" s="602" t="s">
        <v>3222</v>
      </c>
      <c r="L11" s="619"/>
      <c r="M11" s="619"/>
      <c r="N11" s="594">
        <v>10</v>
      </c>
      <c r="O11" s="243"/>
      <c r="P11" s="550"/>
      <c r="Q11" s="550"/>
      <c r="R11" s="550"/>
      <c r="S11" s="550"/>
      <c r="T11" s="550"/>
      <c r="U11" s="550"/>
      <c r="V11" s="550"/>
      <c r="W11" s="550"/>
      <c r="X11" s="550"/>
    </row>
    <row r="12" spans="1:24" s="244" customFormat="1" ht="18.75" customHeight="1" x14ac:dyDescent="0.3">
      <c r="A12" s="590">
        <v>11</v>
      </c>
      <c r="B12" s="615"/>
      <c r="C12" s="615"/>
      <c r="D12" s="615"/>
      <c r="E12" s="603" t="s">
        <v>3185</v>
      </c>
      <c r="F12" s="615"/>
      <c r="G12" s="615"/>
      <c r="H12" s="603"/>
      <c r="I12" s="616"/>
      <c r="J12" s="603"/>
      <c r="K12" s="615"/>
      <c r="L12" s="615"/>
      <c r="M12" s="603"/>
      <c r="N12" s="595">
        <v>11</v>
      </c>
      <c r="O12" s="243"/>
      <c r="P12" s="550"/>
      <c r="Q12" s="550"/>
      <c r="R12" s="550"/>
      <c r="S12" s="550"/>
      <c r="T12" s="550"/>
      <c r="U12" s="550"/>
      <c r="V12" s="550"/>
      <c r="W12" s="550"/>
      <c r="X12" s="550"/>
    </row>
    <row r="13" spans="1:24" s="244" customFormat="1" ht="18.75" customHeight="1" x14ac:dyDescent="0.3">
      <c r="A13" s="586">
        <v>12</v>
      </c>
      <c r="B13" s="604"/>
      <c r="C13" s="604"/>
      <c r="D13" s="604"/>
      <c r="E13" s="604"/>
      <c r="F13" s="604"/>
      <c r="G13" s="617"/>
      <c r="H13" s="604"/>
      <c r="I13" s="601"/>
      <c r="J13" s="617"/>
      <c r="K13" s="604"/>
      <c r="L13" s="604"/>
      <c r="M13" s="617"/>
      <c r="N13" s="593">
        <v>12</v>
      </c>
      <c r="O13" s="243"/>
      <c r="P13" s="550"/>
      <c r="Q13" s="550"/>
      <c r="R13" s="550"/>
      <c r="S13" s="550"/>
      <c r="T13" s="550"/>
      <c r="U13" s="550"/>
      <c r="V13" s="550"/>
      <c r="W13" s="550"/>
      <c r="X13" s="550"/>
    </row>
    <row r="14" spans="1:24" s="244" customFormat="1" ht="18.75" customHeight="1" x14ac:dyDescent="0.3">
      <c r="A14" s="586">
        <v>13</v>
      </c>
      <c r="B14" s="604"/>
      <c r="C14" s="617" t="s">
        <v>3175</v>
      </c>
      <c r="D14" s="617"/>
      <c r="E14" s="604"/>
      <c r="F14" s="618"/>
      <c r="G14" s="617" t="s">
        <v>2002</v>
      </c>
      <c r="H14" s="604"/>
      <c r="I14" s="601"/>
      <c r="J14" s="601"/>
      <c r="K14" s="604"/>
      <c r="L14" s="617"/>
      <c r="M14" s="604"/>
      <c r="N14" s="593">
        <v>13</v>
      </c>
      <c r="O14" s="243"/>
      <c r="P14" s="550"/>
      <c r="Q14" s="550"/>
      <c r="R14" s="550"/>
      <c r="S14" s="550"/>
      <c r="T14" s="550"/>
      <c r="U14" s="550"/>
      <c r="V14" s="550"/>
      <c r="W14" s="550"/>
      <c r="X14" s="550"/>
    </row>
    <row r="15" spans="1:24" s="244" customFormat="1" ht="18.75" customHeight="1" x14ac:dyDescent="0.3">
      <c r="A15" s="586">
        <v>14</v>
      </c>
      <c r="B15" s="604"/>
      <c r="C15" s="617"/>
      <c r="D15" s="617"/>
      <c r="E15" s="604"/>
      <c r="F15" s="604"/>
      <c r="G15" s="604"/>
      <c r="H15" s="604"/>
      <c r="I15" s="617"/>
      <c r="J15" s="604"/>
      <c r="K15" s="604"/>
      <c r="L15" s="617" t="s">
        <v>3229</v>
      </c>
      <c r="M15" s="604"/>
      <c r="N15" s="593">
        <v>14</v>
      </c>
      <c r="O15" s="243"/>
      <c r="P15" s="550"/>
      <c r="Q15" s="550"/>
      <c r="R15" s="550"/>
      <c r="S15" s="550"/>
      <c r="T15" s="550"/>
      <c r="U15" s="550"/>
      <c r="V15" s="550"/>
      <c r="W15" s="550"/>
      <c r="X15" s="550"/>
    </row>
    <row r="16" spans="1:24" s="244" customFormat="1" ht="18.75" customHeight="1" x14ac:dyDescent="0.3">
      <c r="A16" s="586">
        <v>15</v>
      </c>
      <c r="B16" s="604"/>
      <c r="C16" s="601"/>
      <c r="D16" s="604"/>
      <c r="E16" s="604"/>
      <c r="F16" s="617"/>
      <c r="G16" s="604"/>
      <c r="H16" s="604"/>
      <c r="I16" s="618"/>
      <c r="J16" s="604"/>
      <c r="K16" s="604"/>
      <c r="L16" s="604" t="s">
        <v>3229</v>
      </c>
      <c r="M16" s="604"/>
      <c r="N16" s="593">
        <v>15</v>
      </c>
      <c r="O16" s="243"/>
      <c r="P16" s="550"/>
      <c r="Q16" s="550"/>
      <c r="R16" s="550"/>
      <c r="S16" s="550"/>
      <c r="T16" s="550"/>
      <c r="U16" s="550"/>
      <c r="V16" s="550"/>
      <c r="W16" s="550"/>
      <c r="X16" s="550"/>
    </row>
    <row r="17" spans="1:24" s="244" customFormat="1" ht="18.75" customHeight="1" x14ac:dyDescent="0.3">
      <c r="A17" s="586">
        <v>16</v>
      </c>
      <c r="B17" s="617"/>
      <c r="C17" s="601"/>
      <c r="D17" s="604"/>
      <c r="E17" s="604"/>
      <c r="F17" s="617"/>
      <c r="G17" s="604"/>
      <c r="H17" s="604"/>
      <c r="I17" s="601" t="s">
        <v>3211</v>
      </c>
      <c r="J17" s="604"/>
      <c r="K17" s="617"/>
      <c r="L17" s="604"/>
      <c r="M17" s="604"/>
      <c r="N17" s="593">
        <v>16</v>
      </c>
      <c r="O17" s="243"/>
      <c r="P17" s="550"/>
      <c r="Q17" s="550"/>
      <c r="R17" s="550"/>
      <c r="S17" s="550"/>
      <c r="T17" s="550"/>
      <c r="U17" s="550"/>
      <c r="V17" s="550"/>
      <c r="W17" s="550"/>
      <c r="X17" s="550"/>
    </row>
    <row r="18" spans="1:24" s="244" customFormat="1" ht="18.75" customHeight="1" x14ac:dyDescent="0.3">
      <c r="A18" s="586">
        <v>17</v>
      </c>
      <c r="B18" s="617"/>
      <c r="C18" s="601"/>
      <c r="D18" s="604"/>
      <c r="E18" s="617"/>
      <c r="F18" s="604"/>
      <c r="G18" s="604"/>
      <c r="H18" s="617"/>
      <c r="I18" s="601" t="s">
        <v>3212</v>
      </c>
      <c r="J18" s="604"/>
      <c r="K18" s="617"/>
      <c r="L18" s="604"/>
      <c r="M18" s="604"/>
      <c r="N18" s="593">
        <v>17</v>
      </c>
      <c r="O18" s="243"/>
      <c r="P18" s="550"/>
      <c r="Q18" s="550"/>
      <c r="R18" s="550"/>
      <c r="S18" s="550"/>
      <c r="T18" s="550"/>
      <c r="U18" s="550"/>
      <c r="V18" s="550"/>
      <c r="W18" s="550"/>
      <c r="X18" s="550"/>
    </row>
    <row r="19" spans="1:24" s="244" customFormat="1" ht="18.75" customHeight="1" x14ac:dyDescent="0.3">
      <c r="A19" s="586">
        <v>18</v>
      </c>
      <c r="B19" s="604" t="s">
        <v>3170</v>
      </c>
      <c r="C19" s="601"/>
      <c r="D19" s="604"/>
      <c r="E19" s="617"/>
      <c r="F19" s="604"/>
      <c r="G19" s="604"/>
      <c r="H19" s="617"/>
      <c r="I19" s="601"/>
      <c r="J19" s="617"/>
      <c r="K19" s="604"/>
      <c r="L19" s="604"/>
      <c r="M19" s="617"/>
      <c r="N19" s="593">
        <v>18</v>
      </c>
      <c r="O19" s="243"/>
      <c r="P19" s="550"/>
      <c r="Q19" s="550"/>
      <c r="R19" s="550"/>
      <c r="S19" s="550"/>
      <c r="T19" s="550"/>
      <c r="U19" s="550"/>
      <c r="V19" s="550"/>
      <c r="W19" s="550"/>
      <c r="X19" s="550"/>
    </row>
    <row r="20" spans="1:24" s="244" customFormat="1" ht="18.75" customHeight="1" x14ac:dyDescent="0.3">
      <c r="A20" s="586">
        <v>19</v>
      </c>
      <c r="B20" s="604"/>
      <c r="C20" s="625" t="s">
        <v>2903</v>
      </c>
      <c r="D20" s="604"/>
      <c r="E20" s="604"/>
      <c r="F20" s="604"/>
      <c r="G20" s="617"/>
      <c r="H20" s="604"/>
      <c r="I20" s="601" t="s">
        <v>3213</v>
      </c>
      <c r="J20" s="617"/>
      <c r="K20" s="604"/>
      <c r="L20" s="604"/>
      <c r="M20" s="617"/>
      <c r="N20" s="593">
        <v>19</v>
      </c>
      <c r="O20" s="243"/>
      <c r="P20" s="550"/>
      <c r="Q20" s="550"/>
      <c r="R20" s="550"/>
      <c r="S20" s="550"/>
      <c r="T20" s="550"/>
      <c r="U20" s="550"/>
      <c r="V20" s="550"/>
      <c r="W20" s="550"/>
      <c r="X20" s="550"/>
    </row>
    <row r="21" spans="1:24" s="244" customFormat="1" ht="18.75" customHeight="1" thickBot="1" x14ac:dyDescent="0.35">
      <c r="A21" s="589">
        <v>20</v>
      </c>
      <c r="B21" s="619"/>
      <c r="C21" s="626" t="s">
        <v>2903</v>
      </c>
      <c r="D21" s="602" t="s">
        <v>2812</v>
      </c>
      <c r="E21" s="619"/>
      <c r="F21" s="619"/>
      <c r="G21" s="602"/>
      <c r="H21" s="619" t="s">
        <v>1369</v>
      </c>
      <c r="I21" s="620"/>
      <c r="J21" s="619"/>
      <c r="K21" s="619" t="s">
        <v>3157</v>
      </c>
      <c r="L21" s="602"/>
      <c r="M21" s="619"/>
      <c r="N21" s="594">
        <v>20</v>
      </c>
      <c r="O21" s="243"/>
      <c r="P21" s="550"/>
      <c r="Q21" s="550"/>
      <c r="R21" s="550"/>
      <c r="S21" s="550"/>
      <c r="T21" s="550"/>
      <c r="U21" s="550"/>
      <c r="V21" s="550"/>
      <c r="W21" s="550"/>
      <c r="X21" s="550"/>
    </row>
    <row r="22" spans="1:24" s="244" customFormat="1" ht="18.75" customHeight="1" x14ac:dyDescent="0.3">
      <c r="A22" s="590">
        <v>21</v>
      </c>
      <c r="B22" s="615"/>
      <c r="C22" s="627" t="s">
        <v>2903</v>
      </c>
      <c r="D22" s="603"/>
      <c r="E22" s="615"/>
      <c r="F22" s="615"/>
      <c r="G22" s="615" t="s">
        <v>3122</v>
      </c>
      <c r="H22" s="615"/>
      <c r="I22" s="603"/>
      <c r="J22" s="615" t="s">
        <v>3200</v>
      </c>
      <c r="K22" s="615"/>
      <c r="L22" s="603"/>
      <c r="M22" s="615"/>
      <c r="N22" s="595">
        <v>21</v>
      </c>
      <c r="O22" s="243"/>
      <c r="P22" s="550"/>
      <c r="Q22" s="550"/>
      <c r="R22" s="550"/>
      <c r="S22" s="550"/>
      <c r="T22" s="550"/>
      <c r="U22" s="550"/>
      <c r="V22" s="550"/>
      <c r="W22" s="550"/>
      <c r="X22" s="550"/>
    </row>
    <row r="23" spans="1:24" s="244" customFormat="1" ht="18.75" customHeight="1" x14ac:dyDescent="0.3">
      <c r="A23" s="586">
        <v>22</v>
      </c>
      <c r="B23" s="604"/>
      <c r="C23" s="628" t="s">
        <v>2903</v>
      </c>
      <c r="D23" s="604"/>
      <c r="E23" s="604"/>
      <c r="F23" s="617"/>
      <c r="G23" s="604"/>
      <c r="H23" s="604"/>
      <c r="I23" s="617"/>
      <c r="J23" s="604"/>
      <c r="K23" s="604"/>
      <c r="L23" s="604"/>
      <c r="M23" s="604"/>
      <c r="N23" s="593">
        <v>22</v>
      </c>
      <c r="O23" s="243"/>
      <c r="P23" s="550"/>
      <c r="Q23" s="550"/>
      <c r="R23" s="550"/>
      <c r="S23" s="550"/>
      <c r="T23" s="550"/>
      <c r="U23" s="550"/>
      <c r="V23" s="550"/>
      <c r="W23" s="550"/>
      <c r="X23" s="550"/>
    </row>
    <row r="24" spans="1:24" s="244" customFormat="1" ht="18.75" customHeight="1" x14ac:dyDescent="0.3">
      <c r="A24" s="586">
        <v>23</v>
      </c>
      <c r="B24" s="617"/>
      <c r="C24" s="628" t="s">
        <v>2903</v>
      </c>
      <c r="D24" s="604"/>
      <c r="E24" s="604"/>
      <c r="F24" s="617"/>
      <c r="G24" s="604" t="s">
        <v>3195</v>
      </c>
      <c r="H24" s="604"/>
      <c r="I24" s="601"/>
      <c r="J24" s="604"/>
      <c r="K24" s="617"/>
      <c r="L24" s="604"/>
      <c r="M24" s="604"/>
      <c r="N24" s="593">
        <v>23</v>
      </c>
      <c r="O24" s="243"/>
      <c r="P24" s="550"/>
      <c r="Q24" s="550"/>
      <c r="R24" s="550"/>
      <c r="S24" s="550"/>
      <c r="T24" s="550"/>
      <c r="U24" s="550"/>
      <c r="V24" s="550"/>
      <c r="W24" s="550"/>
      <c r="X24" s="550"/>
    </row>
    <row r="25" spans="1:24" s="244" customFormat="1" ht="18.75" customHeight="1" x14ac:dyDescent="0.3">
      <c r="A25" s="586">
        <v>24</v>
      </c>
      <c r="B25" s="617" t="s">
        <v>3171</v>
      </c>
      <c r="C25" s="628" t="s">
        <v>2903</v>
      </c>
      <c r="D25" s="604" t="s">
        <v>1594</v>
      </c>
      <c r="E25" s="617" t="s">
        <v>2845</v>
      </c>
      <c r="F25" s="618"/>
      <c r="G25" s="604" t="s">
        <v>3196</v>
      </c>
      <c r="H25" s="661" t="s">
        <v>3204</v>
      </c>
      <c r="I25" s="601"/>
      <c r="J25" s="604"/>
      <c r="K25" s="617"/>
      <c r="L25" s="604"/>
      <c r="M25" s="601"/>
      <c r="N25" s="593">
        <v>24</v>
      </c>
      <c r="O25" s="243"/>
      <c r="P25" s="550"/>
      <c r="Q25" s="550"/>
      <c r="R25" s="550"/>
      <c r="S25" s="550"/>
      <c r="T25" s="550"/>
      <c r="U25" s="550"/>
      <c r="V25" s="550"/>
      <c r="W25" s="550"/>
      <c r="X25" s="550"/>
    </row>
    <row r="26" spans="1:24" s="244" customFormat="1" ht="18.75" customHeight="1" x14ac:dyDescent="0.3">
      <c r="A26" s="586">
        <v>25</v>
      </c>
      <c r="B26" s="604"/>
      <c r="C26" s="604" t="s">
        <v>3178</v>
      </c>
      <c r="D26" s="604"/>
      <c r="E26" s="617"/>
      <c r="F26" s="601"/>
      <c r="G26" s="604"/>
      <c r="H26" s="617"/>
      <c r="I26" s="601"/>
      <c r="J26" s="617"/>
      <c r="K26" s="604"/>
      <c r="L26" s="604"/>
      <c r="M26" s="618"/>
      <c r="N26" s="593">
        <v>25</v>
      </c>
      <c r="O26" s="243"/>
      <c r="P26" s="550"/>
      <c r="Q26" s="550"/>
      <c r="R26" s="550"/>
      <c r="S26" s="550"/>
      <c r="T26" s="550"/>
      <c r="U26" s="550"/>
      <c r="V26" s="550"/>
      <c r="W26" s="550"/>
      <c r="X26" s="550"/>
    </row>
    <row r="27" spans="1:24" s="244" customFormat="1" ht="18.75" customHeight="1" x14ac:dyDescent="0.3">
      <c r="A27" s="586">
        <v>26</v>
      </c>
      <c r="B27" s="604"/>
      <c r="C27" s="604"/>
      <c r="D27" s="604"/>
      <c r="E27" s="604" t="s">
        <v>3156</v>
      </c>
      <c r="F27" s="601"/>
      <c r="G27" s="617"/>
      <c r="H27" s="604"/>
      <c r="I27" s="601"/>
      <c r="J27" s="617"/>
      <c r="K27" s="604"/>
      <c r="L27" s="604"/>
      <c r="M27" s="618"/>
      <c r="N27" s="593">
        <v>26</v>
      </c>
      <c r="O27" s="243"/>
      <c r="P27" s="550"/>
      <c r="Q27" s="550"/>
      <c r="R27" s="550"/>
      <c r="S27" s="550"/>
      <c r="T27" s="550"/>
      <c r="U27" s="550"/>
      <c r="V27" s="550"/>
      <c r="W27" s="550"/>
      <c r="X27" s="550"/>
    </row>
    <row r="28" spans="1:24" s="244" customFormat="1" ht="18.75" customHeight="1" x14ac:dyDescent="0.3">
      <c r="A28" s="586">
        <v>27</v>
      </c>
      <c r="B28" s="604"/>
      <c r="C28" s="617"/>
      <c r="D28" s="617"/>
      <c r="E28" s="604"/>
      <c r="F28" s="601"/>
      <c r="G28" s="617"/>
      <c r="H28" s="604"/>
      <c r="I28" s="601"/>
      <c r="J28" s="604"/>
      <c r="K28" s="604"/>
      <c r="L28" s="617"/>
      <c r="M28" s="601" t="s">
        <v>3185</v>
      </c>
      <c r="N28" s="593">
        <v>27</v>
      </c>
      <c r="O28" s="243"/>
      <c r="P28" s="550"/>
      <c r="Q28" s="550"/>
      <c r="R28" s="550"/>
      <c r="S28" s="550"/>
      <c r="T28" s="550"/>
      <c r="U28" s="550"/>
      <c r="V28" s="550"/>
      <c r="W28" s="550"/>
      <c r="X28" s="550"/>
    </row>
    <row r="29" spans="1:24" s="244" customFormat="1" ht="18.75" customHeight="1" x14ac:dyDescent="0.3">
      <c r="A29" s="586">
        <v>28</v>
      </c>
      <c r="B29" s="604"/>
      <c r="C29" s="617"/>
      <c r="D29" s="617"/>
      <c r="E29" s="604"/>
      <c r="F29" s="601"/>
      <c r="G29" s="604"/>
      <c r="H29" s="604"/>
      <c r="I29" s="617"/>
      <c r="J29" s="604"/>
      <c r="K29" s="604"/>
      <c r="L29" s="617"/>
      <c r="M29" s="601"/>
      <c r="N29" s="593">
        <v>28</v>
      </c>
      <c r="O29" s="243"/>
      <c r="P29" s="550"/>
      <c r="Q29" s="550"/>
      <c r="R29" s="550"/>
      <c r="S29" s="550"/>
      <c r="T29" s="550"/>
      <c r="U29" s="550"/>
      <c r="V29" s="550"/>
      <c r="W29" s="550"/>
      <c r="X29" s="550"/>
    </row>
    <row r="30" spans="1:24" s="244" customFormat="1" ht="18.75" customHeight="1" x14ac:dyDescent="0.3">
      <c r="A30" s="586">
        <v>29</v>
      </c>
      <c r="B30" s="604"/>
      <c r="C30" s="860">
        <v>2021</v>
      </c>
      <c r="D30" s="601"/>
      <c r="E30" s="604"/>
      <c r="F30" s="617"/>
      <c r="G30" s="604"/>
      <c r="H30" s="604"/>
      <c r="I30" s="617"/>
      <c r="J30" s="604"/>
      <c r="K30" s="604"/>
      <c r="L30" s="604"/>
      <c r="M30" s="601"/>
      <c r="N30" s="593">
        <v>29</v>
      </c>
      <c r="O30" s="243"/>
      <c r="P30" s="550"/>
      <c r="Q30" s="550"/>
      <c r="R30" s="550"/>
      <c r="S30" s="550"/>
      <c r="T30" s="550"/>
      <c r="U30" s="550"/>
      <c r="V30" s="550"/>
      <c r="W30" s="550"/>
      <c r="X30" s="550"/>
    </row>
    <row r="31" spans="1:24" s="244" customFormat="1" ht="18.75" customHeight="1" x14ac:dyDescent="0.3">
      <c r="A31" s="586">
        <v>30</v>
      </c>
      <c r="B31" s="588"/>
      <c r="C31" s="860"/>
      <c r="D31" s="601"/>
      <c r="E31" s="604"/>
      <c r="F31" s="617"/>
      <c r="G31" s="604"/>
      <c r="H31" s="601"/>
      <c r="I31" s="601"/>
      <c r="J31" s="604"/>
      <c r="K31" s="617"/>
      <c r="L31" s="604"/>
      <c r="M31" s="601"/>
      <c r="N31" s="593">
        <v>30</v>
      </c>
      <c r="O31" s="243"/>
      <c r="P31" s="550"/>
      <c r="Q31" s="550"/>
      <c r="R31" s="550"/>
      <c r="S31" s="550"/>
      <c r="T31" s="550"/>
      <c r="U31" s="550"/>
      <c r="V31" s="550"/>
      <c r="W31" s="550"/>
      <c r="X31" s="550"/>
    </row>
    <row r="32" spans="1:24" s="244" customFormat="1" ht="18.75" customHeight="1" thickBot="1" x14ac:dyDescent="0.35">
      <c r="A32" s="587">
        <v>31</v>
      </c>
      <c r="B32" s="624" t="s">
        <v>2302</v>
      </c>
      <c r="C32" s="861"/>
      <c r="D32" s="621"/>
      <c r="E32" s="622"/>
      <c r="F32" s="621"/>
      <c r="G32" s="622"/>
      <c r="H32" s="623"/>
      <c r="I32" s="621"/>
      <c r="J32" s="622"/>
      <c r="K32" s="623"/>
      <c r="L32" s="622"/>
      <c r="M32" s="621" t="s">
        <v>3232</v>
      </c>
      <c r="N32" s="596">
        <v>31</v>
      </c>
      <c r="O32" s="243"/>
      <c r="P32" s="550"/>
      <c r="Q32" s="550"/>
      <c r="R32" s="550"/>
      <c r="S32" s="550"/>
      <c r="T32" s="550"/>
      <c r="U32" s="550"/>
      <c r="V32" s="550"/>
      <c r="W32" s="550"/>
      <c r="X32" s="550"/>
    </row>
    <row r="33" spans="1:24" s="244" customFormat="1" ht="18.5" thickTop="1" x14ac:dyDescent="0.3">
      <c r="A33" s="246"/>
      <c r="B33" s="247" t="s">
        <v>1534</v>
      </c>
      <c r="C33" s="248"/>
      <c r="D33" s="248"/>
      <c r="E33" s="248"/>
      <c r="F33" s="248"/>
      <c r="G33" s="248"/>
      <c r="H33" s="248"/>
      <c r="I33" s="248"/>
      <c r="J33" s="248"/>
      <c r="K33" s="248"/>
      <c r="L33" s="248"/>
      <c r="M33" s="248"/>
      <c r="N33" s="246"/>
      <c r="P33" s="550"/>
      <c r="Q33" s="550"/>
      <c r="R33" s="550"/>
      <c r="S33" s="550"/>
      <c r="T33" s="550"/>
      <c r="U33" s="550"/>
      <c r="V33" s="550"/>
      <c r="W33" s="550"/>
      <c r="X33" s="550"/>
    </row>
    <row r="34" spans="1:24" s="244" customFormat="1" x14ac:dyDescent="0.3">
      <c r="A34" s="241"/>
      <c r="N34" s="241"/>
    </row>
    <row r="35" spans="1:24" s="244" customFormat="1" x14ac:dyDescent="0.3">
      <c r="A35" s="241"/>
      <c r="N35" s="241"/>
    </row>
    <row r="36" spans="1:24" s="244" customFormat="1" x14ac:dyDescent="0.3">
      <c r="A36" s="241"/>
      <c r="N36" s="241"/>
    </row>
    <row r="37" spans="1:24" s="244" customFormat="1" x14ac:dyDescent="0.3">
      <c r="A37" s="241"/>
      <c r="N37" s="241"/>
    </row>
    <row r="38" spans="1:24" s="244" customFormat="1" x14ac:dyDescent="0.3">
      <c r="A38" s="241"/>
      <c r="N38" s="241"/>
    </row>
    <row r="39" spans="1:24" s="244" customFormat="1" x14ac:dyDescent="0.3">
      <c r="A39" s="241"/>
      <c r="N39" s="241"/>
    </row>
    <row r="40" spans="1:24" s="244" customFormat="1" x14ac:dyDescent="0.3">
      <c r="A40" s="241"/>
      <c r="N40" s="241"/>
    </row>
    <row r="41" spans="1:24" s="244" customFormat="1" x14ac:dyDescent="0.3">
      <c r="A41" s="241"/>
      <c r="N41" s="241"/>
    </row>
    <row r="42" spans="1:24" s="244" customFormat="1" x14ac:dyDescent="0.3">
      <c r="A42" s="241"/>
      <c r="N42" s="241"/>
    </row>
    <row r="43" spans="1:24" s="244" customFormat="1" x14ac:dyDescent="0.3">
      <c r="A43" s="241"/>
      <c r="N43" s="241"/>
    </row>
    <row r="44" spans="1:24" s="244" customFormat="1" x14ac:dyDescent="0.3">
      <c r="A44" s="241"/>
      <c r="N44" s="241"/>
    </row>
    <row r="45" spans="1:24" s="244" customFormat="1" x14ac:dyDescent="0.3">
      <c r="A45" s="241"/>
      <c r="N45" s="241"/>
    </row>
    <row r="46" spans="1:24" s="244" customFormat="1" x14ac:dyDescent="0.3">
      <c r="A46" s="241"/>
      <c r="N46" s="241"/>
    </row>
    <row r="47" spans="1:24" s="244" customFormat="1" x14ac:dyDescent="0.3">
      <c r="A47" s="241"/>
      <c r="N47" s="241"/>
    </row>
    <row r="48" spans="1:24" s="244" customFormat="1" x14ac:dyDescent="0.3">
      <c r="A48" s="241"/>
      <c r="N48" s="241"/>
    </row>
  </sheetData>
  <mergeCells count="1">
    <mergeCell ref="C30:C32"/>
  </mergeCells>
  <printOptions horizontalCentered="1" verticalCentered="1"/>
  <pageMargins left="0" right="0" top="0.51181102362204722" bottom="0.39370078740157483" header="0" footer="0"/>
  <pageSetup paperSize="9" scale="86" orientation="landscape" r:id="rId1"/>
  <headerFooter alignWithMargins="0">
    <oddHeader>&amp;R&amp;Z &amp;"Arial,Fett"&amp;12&amp;F \ &amp;A</oddHeader>
    <oddFooter>&amp;R&amp;8&amp;P / &amp;N    &amp;D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5D550-0AC0-4C12-8E89-FE5CFCC0B91D}">
  <sheetPr>
    <tabColor indexed="13"/>
    <pageSetUpPr fitToPage="1"/>
  </sheetPr>
  <dimension ref="A1:X48"/>
  <sheetViews>
    <sheetView defaultGridColor="0" colorId="16" zoomScale="140" zoomScaleNormal="140" workbookViewId="0">
      <selection activeCell="M19" sqref="M19"/>
    </sheetView>
  </sheetViews>
  <sheetFormatPr baseColWidth="10" defaultColWidth="11.1796875" defaultRowHeight="18" x14ac:dyDescent="0.3"/>
  <cols>
    <col min="1" max="1" width="4.453125" style="249" customWidth="1"/>
    <col min="2" max="13" width="13.453125" style="250" customWidth="1"/>
    <col min="14" max="14" width="4.453125" style="249" customWidth="1"/>
    <col min="15" max="15" width="2.08984375" style="250" customWidth="1"/>
    <col min="16" max="16" width="16.7265625" style="250" customWidth="1"/>
    <col min="17" max="17" width="11.1796875" style="250" customWidth="1"/>
    <col min="18" max="21" width="9.453125" style="250" customWidth="1"/>
    <col min="22" max="16384" width="11.1796875" style="250"/>
  </cols>
  <sheetData>
    <row r="1" spans="1:24" s="241" customFormat="1" ht="18.75" customHeight="1" thickTop="1" x14ac:dyDescent="0.3">
      <c r="A1" s="585"/>
      <c r="B1" s="591" t="s">
        <v>1379</v>
      </c>
      <c r="C1" s="591" t="s">
        <v>1380</v>
      </c>
      <c r="D1" s="591" t="s">
        <v>1381</v>
      </c>
      <c r="E1" s="591" t="s">
        <v>1382</v>
      </c>
      <c r="F1" s="591" t="s">
        <v>1383</v>
      </c>
      <c r="G1" s="591" t="s">
        <v>1384</v>
      </c>
      <c r="H1" s="591" t="s">
        <v>1385</v>
      </c>
      <c r="I1" s="591" t="s">
        <v>1386</v>
      </c>
      <c r="J1" s="591" t="s">
        <v>1387</v>
      </c>
      <c r="K1" s="591" t="s">
        <v>1388</v>
      </c>
      <c r="L1" s="591" t="s">
        <v>1389</v>
      </c>
      <c r="M1" s="591" t="s">
        <v>1390</v>
      </c>
      <c r="N1" s="592"/>
      <c r="O1" s="240"/>
      <c r="P1" s="550"/>
      <c r="Q1" s="550"/>
      <c r="R1" s="550"/>
      <c r="S1" s="550"/>
      <c r="T1" s="550"/>
      <c r="U1" s="550"/>
      <c r="V1" s="550"/>
      <c r="W1" s="550"/>
      <c r="X1" s="550"/>
    </row>
    <row r="2" spans="1:24" s="244" customFormat="1" ht="18.75" customHeight="1" x14ac:dyDescent="0.3">
      <c r="A2" s="586">
        <v>1</v>
      </c>
      <c r="B2" s="669"/>
      <c r="C2" s="670"/>
      <c r="D2" s="671"/>
      <c r="E2" s="670"/>
      <c r="F2" s="669"/>
      <c r="G2" s="670"/>
      <c r="H2" s="670"/>
      <c r="I2" s="671"/>
      <c r="J2" s="671"/>
      <c r="K2" s="672" t="s">
        <v>1514</v>
      </c>
      <c r="L2" s="669"/>
      <c r="M2" s="670"/>
      <c r="N2" s="664">
        <v>1</v>
      </c>
      <c r="O2" s="243"/>
      <c r="P2" s="550"/>
      <c r="Q2" s="550"/>
      <c r="R2" s="550"/>
      <c r="S2" s="550"/>
      <c r="T2" s="550"/>
      <c r="U2" s="550"/>
      <c r="V2" s="550"/>
      <c r="W2" s="550"/>
      <c r="X2" s="550"/>
    </row>
    <row r="3" spans="1:24" s="244" customFormat="1" ht="18.75" customHeight="1" x14ac:dyDescent="0.3">
      <c r="A3" s="586">
        <v>2</v>
      </c>
      <c r="B3" s="672"/>
      <c r="C3" s="670"/>
      <c r="D3" s="671"/>
      <c r="E3" s="672"/>
      <c r="F3" s="670"/>
      <c r="G3" s="670"/>
      <c r="H3" s="672"/>
      <c r="I3" s="671" t="s">
        <v>3278</v>
      </c>
      <c r="J3" s="671"/>
      <c r="K3" s="672" t="s">
        <v>1514</v>
      </c>
      <c r="L3" s="671"/>
      <c r="M3" s="670"/>
      <c r="N3" s="664">
        <v>2</v>
      </c>
      <c r="O3" s="243"/>
      <c r="P3" s="550"/>
      <c r="Q3" s="550"/>
      <c r="R3" s="550"/>
      <c r="S3" s="550"/>
      <c r="T3" s="550"/>
      <c r="U3" s="550"/>
      <c r="V3" s="550"/>
      <c r="W3" s="550"/>
      <c r="X3" s="550"/>
    </row>
    <row r="4" spans="1:24" s="244" customFormat="1" ht="18.75" customHeight="1" x14ac:dyDescent="0.3">
      <c r="A4" s="586">
        <v>3</v>
      </c>
      <c r="B4" s="671"/>
      <c r="C4" s="670"/>
      <c r="D4" s="671"/>
      <c r="E4" s="672"/>
      <c r="F4" s="670"/>
      <c r="G4" s="670"/>
      <c r="H4" s="672"/>
      <c r="I4" s="671"/>
      <c r="J4" s="672" t="s">
        <v>3288</v>
      </c>
      <c r="K4" s="669" t="s">
        <v>1514</v>
      </c>
      <c r="L4" s="671" t="s">
        <v>3312</v>
      </c>
      <c r="M4" s="672"/>
      <c r="N4" s="664">
        <v>3</v>
      </c>
      <c r="O4" s="243"/>
      <c r="P4" s="550"/>
      <c r="Q4" s="550"/>
      <c r="R4" s="550"/>
      <c r="S4" s="550"/>
      <c r="T4" s="550"/>
      <c r="U4" s="550"/>
      <c r="V4" s="550"/>
      <c r="W4" s="550"/>
      <c r="X4" s="550"/>
    </row>
    <row r="5" spans="1:24" s="244" customFormat="1" ht="18.75" customHeight="1" x14ac:dyDescent="0.3">
      <c r="A5" s="586">
        <v>4</v>
      </c>
      <c r="B5" s="671"/>
      <c r="C5" s="670"/>
      <c r="D5" s="671"/>
      <c r="E5" s="670"/>
      <c r="F5" s="670"/>
      <c r="G5" s="672"/>
      <c r="H5" s="670"/>
      <c r="I5" s="671"/>
      <c r="J5" s="672" t="s">
        <v>3290</v>
      </c>
      <c r="K5" s="670"/>
      <c r="L5" s="671"/>
      <c r="M5" s="672"/>
      <c r="N5" s="664">
        <v>4</v>
      </c>
      <c r="O5" s="243"/>
      <c r="P5" s="550"/>
      <c r="Q5" s="550"/>
      <c r="R5" s="550"/>
      <c r="S5" s="550"/>
      <c r="T5" s="550"/>
      <c r="U5" s="550"/>
      <c r="V5" s="550"/>
      <c r="W5" s="550"/>
      <c r="X5" s="550"/>
    </row>
    <row r="6" spans="1:24" s="244" customFormat="1" ht="18.75" customHeight="1" x14ac:dyDescent="0.3">
      <c r="A6" s="586">
        <v>5</v>
      </c>
      <c r="B6" s="671"/>
      <c r="C6" s="672"/>
      <c r="D6" s="672"/>
      <c r="E6" s="670"/>
      <c r="F6" s="670"/>
      <c r="G6" s="672" t="s">
        <v>3263</v>
      </c>
      <c r="H6" s="670"/>
      <c r="I6" s="671"/>
      <c r="J6" s="671" t="s">
        <v>3291</v>
      </c>
      <c r="K6" s="670"/>
      <c r="L6" s="672"/>
      <c r="M6" s="670"/>
      <c r="N6" s="664">
        <v>5</v>
      </c>
      <c r="O6" s="243"/>
      <c r="P6" s="550"/>
      <c r="Q6" s="550"/>
      <c r="R6" s="550"/>
      <c r="S6" s="550"/>
      <c r="T6" s="550"/>
      <c r="U6" s="550"/>
      <c r="V6" s="550"/>
      <c r="W6" s="550"/>
      <c r="X6" s="550"/>
    </row>
    <row r="7" spans="1:24" s="244" customFormat="1" ht="18.75" customHeight="1" x14ac:dyDescent="0.3">
      <c r="A7" s="586">
        <v>6</v>
      </c>
      <c r="B7" s="669"/>
      <c r="C7" s="672"/>
      <c r="D7" s="672"/>
      <c r="E7" s="670"/>
      <c r="F7" s="670"/>
      <c r="G7" s="669"/>
      <c r="H7" s="670"/>
      <c r="I7" s="672"/>
      <c r="J7" s="671" t="s">
        <v>3292</v>
      </c>
      <c r="K7" s="670"/>
      <c r="L7" s="672"/>
      <c r="M7" s="670"/>
      <c r="N7" s="664">
        <v>6</v>
      </c>
      <c r="O7" s="243"/>
      <c r="P7" s="550"/>
      <c r="Q7" s="550"/>
      <c r="R7" s="550"/>
      <c r="S7" s="550"/>
      <c r="T7" s="550"/>
      <c r="U7" s="550"/>
      <c r="V7" s="550"/>
      <c r="W7" s="550"/>
      <c r="X7" s="550"/>
    </row>
    <row r="8" spans="1:24" s="244" customFormat="1" ht="18.75" customHeight="1" x14ac:dyDescent="0.3">
      <c r="A8" s="586">
        <v>7</v>
      </c>
      <c r="B8" s="671"/>
      <c r="C8" s="670"/>
      <c r="D8" s="670"/>
      <c r="E8" s="670"/>
      <c r="F8" s="672"/>
      <c r="G8" s="671"/>
      <c r="H8" s="670"/>
      <c r="I8" s="672"/>
      <c r="J8" s="671" t="s">
        <v>3288</v>
      </c>
      <c r="K8" s="670"/>
      <c r="L8" s="670"/>
      <c r="M8" s="670"/>
      <c r="N8" s="664">
        <v>7</v>
      </c>
      <c r="O8" s="243"/>
      <c r="P8" s="550"/>
      <c r="Q8" s="550"/>
      <c r="R8" s="550"/>
      <c r="S8" s="550"/>
      <c r="T8" s="550"/>
      <c r="U8" s="550"/>
      <c r="V8" s="550"/>
      <c r="W8" s="550"/>
      <c r="X8" s="550"/>
    </row>
    <row r="9" spans="1:24" s="244" customFormat="1" ht="18.75" customHeight="1" x14ac:dyDescent="0.3">
      <c r="A9" s="586">
        <v>8</v>
      </c>
      <c r="B9" s="672"/>
      <c r="C9" s="670"/>
      <c r="D9" s="670"/>
      <c r="E9" s="670"/>
      <c r="F9" s="672"/>
      <c r="G9" s="671"/>
      <c r="H9" s="670"/>
      <c r="I9" s="671" t="s">
        <v>3280</v>
      </c>
      <c r="J9" s="671" t="s">
        <v>3288</v>
      </c>
      <c r="K9" s="672"/>
      <c r="L9" s="670"/>
      <c r="M9" s="670"/>
      <c r="N9" s="664">
        <v>8</v>
      </c>
      <c r="O9" s="243"/>
      <c r="P9" s="550"/>
      <c r="Q9" s="550"/>
      <c r="R9" s="550"/>
      <c r="S9" s="550"/>
      <c r="T9" s="550"/>
      <c r="U9" s="550"/>
      <c r="V9" s="550"/>
      <c r="W9" s="550"/>
      <c r="X9" s="550"/>
    </row>
    <row r="10" spans="1:24" s="244" customFormat="1" ht="18.75" customHeight="1" x14ac:dyDescent="0.3">
      <c r="A10" s="586">
        <v>9</v>
      </c>
      <c r="B10" s="672"/>
      <c r="C10" s="670"/>
      <c r="D10" s="670"/>
      <c r="E10" s="672"/>
      <c r="F10" s="670"/>
      <c r="G10" s="671"/>
      <c r="H10" s="672"/>
      <c r="I10" s="671"/>
      <c r="J10" s="671"/>
      <c r="K10" s="672"/>
      <c r="L10" s="670" t="s">
        <v>3308</v>
      </c>
      <c r="M10" s="670"/>
      <c r="N10" s="664">
        <v>9</v>
      </c>
      <c r="O10" s="243"/>
      <c r="P10" s="550"/>
      <c r="Q10" s="550"/>
      <c r="R10" s="550"/>
      <c r="S10" s="550"/>
      <c r="T10" s="550"/>
      <c r="U10" s="550"/>
      <c r="V10" s="550"/>
      <c r="W10" s="550"/>
      <c r="X10" s="550"/>
    </row>
    <row r="11" spans="1:24" s="244" customFormat="1" ht="18.75" customHeight="1" thickBot="1" x14ac:dyDescent="0.35">
      <c r="A11" s="589">
        <v>10</v>
      </c>
      <c r="B11" s="673"/>
      <c r="C11" s="673"/>
      <c r="D11" s="673"/>
      <c r="E11" s="674"/>
      <c r="F11" s="673"/>
      <c r="G11" s="675"/>
      <c r="H11" s="674" t="s">
        <v>3274</v>
      </c>
      <c r="I11" s="675"/>
      <c r="J11" s="674"/>
      <c r="K11" s="673"/>
      <c r="L11" s="673"/>
      <c r="M11" s="674"/>
      <c r="N11" s="665">
        <v>10</v>
      </c>
      <c r="O11" s="243"/>
      <c r="P11" s="550"/>
      <c r="Q11" s="550"/>
      <c r="R11" s="550"/>
      <c r="S11" s="550"/>
      <c r="T11" s="550"/>
      <c r="U11" s="550"/>
      <c r="V11" s="550"/>
      <c r="W11" s="550"/>
      <c r="X11" s="550"/>
    </row>
    <row r="12" spans="1:24" s="244" customFormat="1" ht="18.75" customHeight="1" x14ac:dyDescent="0.3">
      <c r="A12" s="590">
        <v>11</v>
      </c>
      <c r="B12" s="676"/>
      <c r="C12" s="676"/>
      <c r="D12" s="676"/>
      <c r="E12" s="677"/>
      <c r="F12" s="676" t="s">
        <v>3259</v>
      </c>
      <c r="G12" s="678"/>
      <c r="H12" s="676"/>
      <c r="I12" s="677"/>
      <c r="J12" s="678"/>
      <c r="K12" s="676"/>
      <c r="L12" s="676"/>
      <c r="M12" s="678"/>
      <c r="N12" s="666">
        <v>11</v>
      </c>
      <c r="O12" s="243"/>
      <c r="P12" s="550"/>
      <c r="Q12" s="550"/>
      <c r="R12" s="550"/>
      <c r="S12" s="550"/>
      <c r="T12" s="550"/>
      <c r="U12" s="550"/>
      <c r="V12" s="550"/>
      <c r="W12" s="550"/>
      <c r="X12" s="550"/>
    </row>
    <row r="13" spans="1:24" s="244" customFormat="1" ht="18.75" customHeight="1" x14ac:dyDescent="0.3">
      <c r="A13" s="586">
        <v>12</v>
      </c>
      <c r="B13" s="670" t="s">
        <v>3157</v>
      </c>
      <c r="C13" s="672"/>
      <c r="D13" s="672"/>
      <c r="E13" s="671"/>
      <c r="F13" s="670"/>
      <c r="G13" s="672" t="s">
        <v>2883</v>
      </c>
      <c r="H13" s="670"/>
      <c r="I13" s="671"/>
      <c r="J13" s="671"/>
      <c r="K13" s="670"/>
      <c r="L13" s="672"/>
      <c r="M13" s="670"/>
      <c r="N13" s="664">
        <v>12</v>
      </c>
      <c r="O13" s="243"/>
      <c r="P13" s="550"/>
      <c r="Q13" s="550"/>
      <c r="R13" s="550"/>
      <c r="S13" s="550"/>
      <c r="T13" s="550"/>
      <c r="U13" s="550"/>
      <c r="V13" s="550"/>
      <c r="W13" s="550"/>
      <c r="X13" s="550"/>
    </row>
    <row r="14" spans="1:24" s="244" customFormat="1" ht="18.75" customHeight="1" x14ac:dyDescent="0.3">
      <c r="A14" s="586">
        <v>13</v>
      </c>
      <c r="B14" s="670"/>
      <c r="C14" s="672"/>
      <c r="D14" s="672"/>
      <c r="E14" s="671"/>
      <c r="F14" s="670"/>
      <c r="G14" s="671"/>
      <c r="H14" s="670"/>
      <c r="I14" s="672" t="s">
        <v>3284</v>
      </c>
      <c r="J14" s="670"/>
      <c r="K14" s="670"/>
      <c r="L14" s="672"/>
      <c r="M14" s="670" t="s">
        <v>3320</v>
      </c>
      <c r="N14" s="664">
        <v>13</v>
      </c>
      <c r="O14" s="243"/>
      <c r="P14" s="550"/>
      <c r="Q14" s="550"/>
      <c r="R14" s="550"/>
      <c r="S14" s="550"/>
      <c r="T14" s="550"/>
      <c r="U14" s="550"/>
      <c r="V14" s="550"/>
      <c r="W14" s="550"/>
      <c r="X14" s="550"/>
    </row>
    <row r="15" spans="1:24" s="244" customFormat="1" ht="18.75" customHeight="1" x14ac:dyDescent="0.3">
      <c r="A15" s="586">
        <v>14</v>
      </c>
      <c r="B15" s="670"/>
      <c r="C15" s="670"/>
      <c r="D15" s="670"/>
      <c r="E15" s="671"/>
      <c r="F15" s="672"/>
      <c r="G15" s="671"/>
      <c r="H15" s="670"/>
      <c r="I15" s="672"/>
      <c r="J15" s="670"/>
      <c r="K15" s="670"/>
      <c r="L15" s="670"/>
      <c r="M15" s="670"/>
      <c r="N15" s="664">
        <v>14</v>
      </c>
      <c r="O15" s="243"/>
      <c r="P15" s="550"/>
      <c r="Q15" s="550"/>
      <c r="R15" s="550"/>
      <c r="S15" s="550"/>
      <c r="T15" s="550"/>
      <c r="U15" s="550"/>
      <c r="V15" s="550"/>
      <c r="W15" s="550"/>
      <c r="X15" s="550"/>
    </row>
    <row r="16" spans="1:24" s="244" customFormat="1" ht="18.75" customHeight="1" x14ac:dyDescent="0.3">
      <c r="A16" s="586">
        <v>15</v>
      </c>
      <c r="B16" s="672"/>
      <c r="C16" s="670"/>
      <c r="D16" s="670"/>
      <c r="E16" s="669"/>
      <c r="F16" s="672"/>
      <c r="G16" s="671"/>
      <c r="H16" s="670"/>
      <c r="I16" s="669"/>
      <c r="J16" s="670"/>
      <c r="K16" s="672"/>
      <c r="L16" s="670" t="s">
        <v>3317</v>
      </c>
      <c r="M16" s="670"/>
      <c r="N16" s="664">
        <v>15</v>
      </c>
      <c r="O16" s="243"/>
      <c r="P16" s="550"/>
      <c r="Q16" s="550"/>
      <c r="R16" s="550"/>
      <c r="S16" s="550"/>
      <c r="T16" s="550"/>
      <c r="U16" s="550"/>
      <c r="V16" s="550"/>
      <c r="W16" s="550"/>
      <c r="X16" s="550"/>
    </row>
    <row r="17" spans="1:24" s="244" customFormat="1" ht="18.75" customHeight="1" x14ac:dyDescent="0.3">
      <c r="A17" s="586">
        <v>16</v>
      </c>
      <c r="B17" s="672" t="s">
        <v>2661</v>
      </c>
      <c r="C17" s="670"/>
      <c r="D17" s="670"/>
      <c r="E17" s="672"/>
      <c r="F17" s="670"/>
      <c r="G17" s="669"/>
      <c r="H17" s="672"/>
      <c r="I17" s="671"/>
      <c r="J17" s="670"/>
      <c r="K17" s="672"/>
      <c r="L17" s="670"/>
      <c r="M17" s="670"/>
      <c r="N17" s="664">
        <v>16</v>
      </c>
      <c r="O17" s="243"/>
      <c r="P17" s="550"/>
      <c r="Q17" s="550"/>
      <c r="R17" s="550"/>
      <c r="S17" s="550"/>
      <c r="T17" s="550"/>
      <c r="U17" s="550"/>
      <c r="V17" s="550"/>
      <c r="W17" s="550"/>
      <c r="X17" s="550"/>
    </row>
    <row r="18" spans="1:24" s="244" customFormat="1" ht="18.75" customHeight="1" x14ac:dyDescent="0.3">
      <c r="A18" s="586">
        <v>17</v>
      </c>
      <c r="B18" s="670"/>
      <c r="C18" s="687" t="s">
        <v>3244</v>
      </c>
      <c r="D18" s="670"/>
      <c r="E18" s="672"/>
      <c r="F18" s="670"/>
      <c r="G18" s="671"/>
      <c r="H18" s="672"/>
      <c r="I18" s="671"/>
      <c r="J18" s="672"/>
      <c r="K18" s="670"/>
      <c r="L18" s="670"/>
      <c r="M18" s="672"/>
      <c r="N18" s="664">
        <v>17</v>
      </c>
      <c r="O18" s="243"/>
      <c r="P18" s="550"/>
      <c r="Q18" s="550"/>
      <c r="R18" s="550"/>
      <c r="S18" s="550"/>
      <c r="T18" s="550"/>
      <c r="U18" s="550"/>
      <c r="V18" s="550"/>
      <c r="W18" s="550"/>
      <c r="X18" s="550"/>
    </row>
    <row r="19" spans="1:24" s="244" customFormat="1" ht="18.75" customHeight="1" x14ac:dyDescent="0.3">
      <c r="A19" s="586">
        <v>18</v>
      </c>
      <c r="B19" s="670"/>
      <c r="C19" s="670"/>
      <c r="D19" s="670"/>
      <c r="E19" s="669"/>
      <c r="F19" s="670"/>
      <c r="G19" s="672"/>
      <c r="H19" s="670"/>
      <c r="I19" s="671"/>
      <c r="J19" s="672"/>
      <c r="K19" s="670" t="s">
        <v>3305</v>
      </c>
      <c r="L19" s="670"/>
      <c r="M19" s="672" t="s">
        <v>3325</v>
      </c>
      <c r="N19" s="664">
        <v>18</v>
      </c>
      <c r="O19" s="243"/>
      <c r="P19" s="550"/>
      <c r="Q19" s="550"/>
      <c r="R19" s="550"/>
      <c r="S19" s="550"/>
      <c r="T19" s="550"/>
      <c r="U19" s="550"/>
      <c r="V19" s="550"/>
      <c r="W19" s="550"/>
      <c r="X19" s="550"/>
    </row>
    <row r="20" spans="1:24" s="244" customFormat="1" ht="18.75" customHeight="1" x14ac:dyDescent="0.3">
      <c r="A20" s="586">
        <v>19</v>
      </c>
      <c r="B20" s="670" t="s">
        <v>3236</v>
      </c>
      <c r="C20" s="672"/>
      <c r="D20" s="672"/>
      <c r="E20" s="671"/>
      <c r="F20" s="670"/>
      <c r="G20" s="672"/>
      <c r="H20" s="670"/>
      <c r="I20" s="671"/>
      <c r="J20" s="670"/>
      <c r="K20" s="670"/>
      <c r="L20" s="672" t="s">
        <v>1521</v>
      </c>
      <c r="M20" s="670"/>
      <c r="N20" s="664">
        <v>19</v>
      </c>
      <c r="O20" s="243"/>
      <c r="P20" s="550"/>
      <c r="Q20" s="550"/>
      <c r="R20" s="550"/>
      <c r="S20" s="550"/>
      <c r="T20" s="550"/>
      <c r="U20" s="550"/>
      <c r="V20" s="550"/>
      <c r="W20" s="550"/>
      <c r="X20" s="550"/>
    </row>
    <row r="21" spans="1:24" s="244" customFormat="1" ht="18.75" customHeight="1" thickBot="1" x14ac:dyDescent="0.35">
      <c r="A21" s="589">
        <v>20</v>
      </c>
      <c r="B21" s="673"/>
      <c r="C21" s="674"/>
      <c r="D21" s="674"/>
      <c r="E21" s="675"/>
      <c r="F21" s="673"/>
      <c r="G21" s="673"/>
      <c r="H21" s="673"/>
      <c r="I21" s="674"/>
      <c r="J21" s="673"/>
      <c r="K21" s="673"/>
      <c r="L21" s="674"/>
      <c r="M21" s="673"/>
      <c r="N21" s="665">
        <v>20</v>
      </c>
      <c r="O21" s="243"/>
      <c r="P21" s="550"/>
      <c r="Q21" s="550"/>
      <c r="R21" s="550"/>
      <c r="S21" s="550"/>
      <c r="T21" s="550"/>
      <c r="U21" s="550"/>
      <c r="V21" s="550"/>
      <c r="W21" s="550"/>
      <c r="X21" s="550"/>
    </row>
    <row r="22" spans="1:24" s="244" customFormat="1" ht="18.75" customHeight="1" thickTop="1" x14ac:dyDescent="0.3">
      <c r="A22" s="668">
        <v>21</v>
      </c>
      <c r="B22" s="679"/>
      <c r="C22" s="679"/>
      <c r="D22" s="679"/>
      <c r="E22" s="680"/>
      <c r="F22" s="681"/>
      <c r="G22" s="679"/>
      <c r="H22" s="679" t="s">
        <v>355</v>
      </c>
      <c r="I22" s="681"/>
      <c r="J22" s="679"/>
      <c r="K22" s="679"/>
      <c r="L22" s="679"/>
      <c r="M22" s="679"/>
      <c r="N22" s="666">
        <v>21</v>
      </c>
      <c r="O22" s="243"/>
      <c r="P22" s="550"/>
      <c r="Q22" s="550"/>
      <c r="R22" s="550"/>
      <c r="S22" s="550"/>
      <c r="T22" s="550"/>
      <c r="U22" s="550"/>
      <c r="V22" s="550"/>
      <c r="W22" s="550"/>
      <c r="X22" s="550"/>
    </row>
    <row r="23" spans="1:24" s="244" customFormat="1" ht="18.75" customHeight="1" x14ac:dyDescent="0.3">
      <c r="A23" s="586">
        <v>22</v>
      </c>
      <c r="B23" s="672"/>
      <c r="C23" s="670"/>
      <c r="D23" s="670" t="s">
        <v>3258</v>
      </c>
      <c r="E23" s="671"/>
      <c r="F23" s="672" t="s">
        <v>3261</v>
      </c>
      <c r="G23" s="670"/>
      <c r="H23" s="670" t="s">
        <v>3276</v>
      </c>
      <c r="I23" s="671"/>
      <c r="J23" s="670" t="s">
        <v>3302</v>
      </c>
      <c r="K23" s="672"/>
      <c r="L23" s="670"/>
      <c r="M23" s="670"/>
      <c r="N23" s="664">
        <v>22</v>
      </c>
      <c r="O23" s="243"/>
      <c r="P23" s="550"/>
      <c r="Q23" s="550"/>
      <c r="R23" s="550"/>
      <c r="S23" s="550"/>
      <c r="T23" s="550"/>
      <c r="U23" s="550"/>
      <c r="V23" s="550"/>
      <c r="W23" s="550"/>
      <c r="X23" s="550"/>
    </row>
    <row r="24" spans="1:24" s="244" customFormat="1" ht="18.75" customHeight="1" x14ac:dyDescent="0.3">
      <c r="A24" s="586">
        <v>23</v>
      </c>
      <c r="B24" s="672"/>
      <c r="C24" s="670"/>
      <c r="D24" s="670"/>
      <c r="E24" s="672"/>
      <c r="F24" s="670"/>
      <c r="G24" s="670"/>
      <c r="H24" s="672"/>
      <c r="I24" s="671" t="s">
        <v>3286</v>
      </c>
      <c r="J24" s="670"/>
      <c r="K24" s="672"/>
      <c r="L24" s="670"/>
      <c r="M24" s="670"/>
      <c r="N24" s="664">
        <v>23</v>
      </c>
      <c r="O24" s="243"/>
      <c r="P24" s="550"/>
      <c r="Q24" s="550"/>
      <c r="R24" s="550"/>
      <c r="S24" s="550"/>
      <c r="T24" s="550"/>
      <c r="U24" s="550"/>
      <c r="V24" s="550"/>
      <c r="W24" s="550"/>
      <c r="X24" s="550"/>
    </row>
    <row r="25" spans="1:24" s="244" customFormat="1" ht="18.75" customHeight="1" x14ac:dyDescent="0.3">
      <c r="A25" s="586">
        <v>24</v>
      </c>
      <c r="B25" s="670"/>
      <c r="C25" s="670"/>
      <c r="D25" s="670"/>
      <c r="E25" s="672"/>
      <c r="F25" s="670"/>
      <c r="G25" s="670"/>
      <c r="H25" s="672"/>
      <c r="I25" s="671"/>
      <c r="J25" s="672"/>
      <c r="K25" s="670"/>
      <c r="L25" s="670"/>
      <c r="M25" s="672"/>
      <c r="N25" s="664">
        <v>24</v>
      </c>
      <c r="O25" s="243"/>
      <c r="P25" s="550"/>
      <c r="Q25" s="550"/>
      <c r="R25" s="550"/>
      <c r="S25" s="550"/>
      <c r="T25" s="550"/>
      <c r="U25" s="550"/>
      <c r="V25" s="550"/>
      <c r="W25" s="550"/>
      <c r="X25" s="550"/>
    </row>
    <row r="26" spans="1:24" s="244" customFormat="1" ht="18.75" customHeight="1" x14ac:dyDescent="0.3">
      <c r="A26" s="586">
        <v>25</v>
      </c>
      <c r="B26" s="670"/>
      <c r="C26" s="670"/>
      <c r="D26" s="670"/>
      <c r="E26" s="670"/>
      <c r="F26" s="670"/>
      <c r="G26" s="672"/>
      <c r="H26" s="670"/>
      <c r="I26" s="671"/>
      <c r="J26" s="672"/>
      <c r="K26" s="670"/>
      <c r="L26" s="670"/>
      <c r="M26" s="669"/>
      <c r="N26" s="664">
        <v>25</v>
      </c>
      <c r="O26" s="243"/>
      <c r="P26" s="550"/>
      <c r="Q26" s="550"/>
      <c r="R26" s="550"/>
      <c r="S26" s="550"/>
      <c r="T26" s="550"/>
      <c r="U26" s="550"/>
      <c r="V26" s="550"/>
      <c r="W26" s="550"/>
      <c r="X26" s="550"/>
    </row>
    <row r="27" spans="1:24" s="244" customFormat="1" ht="18.75" customHeight="1" x14ac:dyDescent="0.3">
      <c r="A27" s="586">
        <v>26</v>
      </c>
      <c r="B27" s="670"/>
      <c r="C27" s="672"/>
      <c r="D27" s="672"/>
      <c r="E27" s="670"/>
      <c r="F27" s="669" t="s">
        <v>3236</v>
      </c>
      <c r="G27" s="672" t="s">
        <v>3268</v>
      </c>
      <c r="H27" s="670"/>
      <c r="I27" s="671"/>
      <c r="J27" s="670"/>
      <c r="K27" s="670"/>
      <c r="L27" s="672"/>
      <c r="M27" s="669"/>
      <c r="N27" s="664">
        <v>26</v>
      </c>
      <c r="O27" s="243"/>
      <c r="P27" s="550"/>
      <c r="Q27" s="550"/>
      <c r="R27" s="550"/>
      <c r="S27" s="550"/>
      <c r="T27" s="550"/>
      <c r="U27" s="550"/>
      <c r="V27" s="550"/>
      <c r="W27" s="550"/>
      <c r="X27" s="550"/>
    </row>
    <row r="28" spans="1:24" s="244" customFormat="1" ht="18.75" customHeight="1" x14ac:dyDescent="0.3">
      <c r="A28" s="586">
        <v>27</v>
      </c>
      <c r="B28" s="670"/>
      <c r="C28" s="672"/>
      <c r="D28" s="672"/>
      <c r="E28" s="670"/>
      <c r="F28" s="670"/>
      <c r="G28" s="670"/>
      <c r="H28" s="670"/>
      <c r="I28" s="672" t="s">
        <v>3236</v>
      </c>
      <c r="J28" s="670"/>
      <c r="K28" s="670" t="s">
        <v>3308</v>
      </c>
      <c r="L28" s="672"/>
      <c r="M28" s="671" t="s">
        <v>1659</v>
      </c>
      <c r="N28" s="664">
        <v>27</v>
      </c>
      <c r="O28" s="243"/>
      <c r="P28" s="550"/>
      <c r="Q28" s="550"/>
      <c r="R28" s="550"/>
      <c r="S28" s="550"/>
      <c r="T28" s="550"/>
      <c r="U28" s="550"/>
      <c r="V28" s="550"/>
      <c r="W28" s="550"/>
      <c r="X28" s="550"/>
    </row>
    <row r="29" spans="1:24" s="244" customFormat="1" ht="18.75" customHeight="1" x14ac:dyDescent="0.3">
      <c r="A29" s="586">
        <v>28</v>
      </c>
      <c r="B29" s="670"/>
      <c r="C29" s="671"/>
      <c r="D29" s="670"/>
      <c r="E29" s="670"/>
      <c r="F29" s="672"/>
      <c r="G29" s="670"/>
      <c r="H29" s="670"/>
      <c r="I29" s="672"/>
      <c r="J29" s="670"/>
      <c r="K29" s="670"/>
      <c r="L29" s="670"/>
      <c r="M29" s="671"/>
      <c r="N29" s="664">
        <v>28</v>
      </c>
      <c r="O29" s="243"/>
      <c r="P29" s="550"/>
      <c r="Q29" s="550"/>
      <c r="R29" s="550"/>
      <c r="S29" s="550"/>
      <c r="T29" s="550"/>
      <c r="U29" s="550"/>
      <c r="V29" s="550"/>
      <c r="W29" s="550"/>
      <c r="X29" s="550"/>
    </row>
    <row r="30" spans="1:24" s="244" customFormat="1" ht="18.75" customHeight="1" x14ac:dyDescent="0.3">
      <c r="A30" s="586">
        <v>29</v>
      </c>
      <c r="B30" s="672"/>
      <c r="C30" s="862">
        <v>2022</v>
      </c>
      <c r="D30" s="670"/>
      <c r="E30" s="670"/>
      <c r="F30" s="672"/>
      <c r="G30" s="670"/>
      <c r="H30" s="670"/>
      <c r="I30" s="671"/>
      <c r="J30" s="670"/>
      <c r="K30" s="672"/>
      <c r="L30" s="670"/>
      <c r="M30" s="671"/>
      <c r="N30" s="664">
        <v>29</v>
      </c>
      <c r="O30" s="243"/>
      <c r="P30" s="550"/>
      <c r="Q30" s="550"/>
      <c r="R30" s="550"/>
      <c r="S30" s="550"/>
      <c r="T30" s="550"/>
      <c r="U30" s="550"/>
      <c r="V30" s="550"/>
      <c r="W30" s="550"/>
      <c r="X30" s="550"/>
    </row>
    <row r="31" spans="1:24" s="244" customFormat="1" ht="18.75" customHeight="1" x14ac:dyDescent="0.3">
      <c r="A31" s="586">
        <v>30</v>
      </c>
      <c r="B31" s="672" t="s">
        <v>3159</v>
      </c>
      <c r="C31" s="862"/>
      <c r="D31" s="670"/>
      <c r="E31" s="672"/>
      <c r="F31" s="670"/>
      <c r="G31" s="670" t="s">
        <v>21</v>
      </c>
      <c r="H31" s="672"/>
      <c r="I31" s="671"/>
      <c r="J31" s="670"/>
      <c r="K31" s="672"/>
      <c r="L31" s="670"/>
      <c r="M31" s="671"/>
      <c r="N31" s="664">
        <v>30</v>
      </c>
      <c r="O31" s="243"/>
      <c r="P31" s="550"/>
      <c r="Q31" s="550"/>
      <c r="R31" s="550"/>
      <c r="S31" s="550"/>
      <c r="T31" s="550"/>
      <c r="U31" s="550"/>
      <c r="V31" s="550"/>
      <c r="W31" s="550"/>
      <c r="X31" s="550"/>
    </row>
    <row r="32" spans="1:24" s="244" customFormat="1" ht="18.75" customHeight="1" thickBot="1" x14ac:dyDescent="0.35">
      <c r="A32" s="587">
        <v>31</v>
      </c>
      <c r="B32" s="682"/>
      <c r="C32" s="863"/>
      <c r="D32" s="682"/>
      <c r="E32" s="683"/>
      <c r="F32" s="682"/>
      <c r="G32" s="683"/>
      <c r="H32" s="684"/>
      <c r="I32" s="685"/>
      <c r="J32" s="683"/>
      <c r="K32" s="685"/>
      <c r="L32" s="683" t="s">
        <v>3240</v>
      </c>
      <c r="M32" s="684"/>
      <c r="N32" s="667">
        <v>31</v>
      </c>
      <c r="O32" s="243"/>
      <c r="P32" s="550"/>
      <c r="Q32" s="550"/>
      <c r="R32" s="550"/>
      <c r="S32" s="550"/>
      <c r="T32" s="550"/>
      <c r="U32" s="550"/>
      <c r="V32" s="550"/>
      <c r="W32" s="550"/>
      <c r="X32" s="550"/>
    </row>
    <row r="33" spans="1:24" s="244" customFormat="1" ht="18.5" thickTop="1" x14ac:dyDescent="0.3">
      <c r="A33" s="246"/>
      <c r="B33" s="247" t="s">
        <v>1534</v>
      </c>
      <c r="C33" s="248"/>
      <c r="D33" s="248"/>
      <c r="E33" s="248"/>
      <c r="F33" s="248"/>
      <c r="G33" s="248"/>
      <c r="H33" s="248"/>
      <c r="I33" s="248"/>
      <c r="J33" s="248"/>
      <c r="K33" s="248"/>
      <c r="L33" s="248"/>
      <c r="M33" s="248"/>
      <c r="N33" s="246"/>
      <c r="P33" s="550"/>
      <c r="Q33" s="550"/>
      <c r="R33" s="550"/>
      <c r="S33" s="550"/>
      <c r="T33" s="550"/>
      <c r="U33" s="550"/>
      <c r="V33" s="550"/>
      <c r="W33" s="550"/>
      <c r="X33" s="550"/>
    </row>
    <row r="34" spans="1:24" s="244" customFormat="1" x14ac:dyDescent="0.3">
      <c r="A34" s="241"/>
      <c r="N34" s="241"/>
    </row>
    <row r="35" spans="1:24" s="244" customFormat="1" x14ac:dyDescent="0.3">
      <c r="A35" s="241"/>
      <c r="N35" s="241"/>
    </row>
    <row r="36" spans="1:24" s="244" customFormat="1" x14ac:dyDescent="0.3">
      <c r="A36" s="241"/>
      <c r="N36" s="241"/>
    </row>
    <row r="37" spans="1:24" s="244" customFormat="1" x14ac:dyDescent="0.3">
      <c r="A37" s="241"/>
      <c r="N37" s="241"/>
    </row>
    <row r="38" spans="1:24" s="244" customFormat="1" x14ac:dyDescent="0.3">
      <c r="A38" s="241"/>
      <c r="N38" s="241"/>
    </row>
    <row r="39" spans="1:24" s="244" customFormat="1" x14ac:dyDescent="0.3">
      <c r="A39" s="241"/>
      <c r="N39" s="241"/>
    </row>
    <row r="40" spans="1:24" s="244" customFormat="1" x14ac:dyDescent="0.3">
      <c r="A40" s="241"/>
      <c r="N40" s="241"/>
    </row>
    <row r="41" spans="1:24" s="244" customFormat="1" x14ac:dyDescent="0.3">
      <c r="A41" s="241"/>
      <c r="N41" s="241"/>
    </row>
    <row r="42" spans="1:24" s="244" customFormat="1" x14ac:dyDescent="0.3">
      <c r="A42" s="241"/>
      <c r="N42" s="241"/>
    </row>
    <row r="43" spans="1:24" s="244" customFormat="1" x14ac:dyDescent="0.3">
      <c r="A43" s="241"/>
      <c r="N43" s="241"/>
    </row>
    <row r="44" spans="1:24" s="244" customFormat="1" x14ac:dyDescent="0.3">
      <c r="A44" s="241"/>
      <c r="N44" s="241"/>
    </row>
    <row r="45" spans="1:24" s="244" customFormat="1" x14ac:dyDescent="0.3">
      <c r="A45" s="241"/>
      <c r="N45" s="241"/>
    </row>
    <row r="46" spans="1:24" s="244" customFormat="1" x14ac:dyDescent="0.3">
      <c r="A46" s="241"/>
      <c r="N46" s="241"/>
    </row>
    <row r="47" spans="1:24" s="244" customFormat="1" x14ac:dyDescent="0.3">
      <c r="A47" s="241"/>
      <c r="N47" s="241"/>
    </row>
    <row r="48" spans="1:24" s="244" customFormat="1" x14ac:dyDescent="0.3">
      <c r="A48" s="241"/>
      <c r="N48" s="241"/>
    </row>
  </sheetData>
  <mergeCells count="1">
    <mergeCell ref="C30:C32"/>
  </mergeCells>
  <printOptions horizontalCentered="1" verticalCentered="1"/>
  <pageMargins left="0" right="0" top="0.51181102362204722" bottom="0.39370078740157483" header="0" footer="0"/>
  <pageSetup paperSize="9" scale="86" orientation="landscape" r:id="rId1"/>
  <headerFooter alignWithMargins="0">
    <oddHeader>&amp;R&amp;Z &amp;"Arial,Fett"&amp;12&amp;F \ &amp;A</oddHeader>
    <oddFooter>&amp;R&amp;8&amp;P / &amp;N    &amp;D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5729E-65C3-42DD-BAE9-2006F1376AA2}">
  <sheetPr>
    <tabColor indexed="13"/>
    <pageSetUpPr fitToPage="1"/>
  </sheetPr>
  <dimension ref="A1:X48"/>
  <sheetViews>
    <sheetView defaultGridColor="0" colorId="16" zoomScale="130" zoomScaleNormal="130" workbookViewId="0">
      <selection activeCell="M18" sqref="M18"/>
    </sheetView>
  </sheetViews>
  <sheetFormatPr baseColWidth="10" defaultColWidth="11.1796875" defaultRowHeight="18" x14ac:dyDescent="0.3"/>
  <cols>
    <col min="1" max="1" width="4.453125" style="249" customWidth="1"/>
    <col min="2" max="13" width="13.453125" style="250" customWidth="1"/>
    <col min="14" max="14" width="4.453125" style="249" customWidth="1"/>
    <col min="15" max="15" width="2.08984375" style="250" customWidth="1"/>
    <col min="16" max="16" width="27.36328125" style="250" bestFit="1" customWidth="1"/>
    <col min="17" max="17" width="14.26953125" style="250" customWidth="1"/>
    <col min="18" max="21" width="9.453125" style="250" customWidth="1"/>
    <col min="22" max="16384" width="11.1796875" style="250"/>
  </cols>
  <sheetData>
    <row r="1" spans="1:24" s="241" customFormat="1" ht="18.75" customHeight="1" thickTop="1" x14ac:dyDescent="0.3">
      <c r="A1" s="585"/>
      <c r="B1" s="591" t="s">
        <v>1379</v>
      </c>
      <c r="C1" s="591" t="s">
        <v>1380</v>
      </c>
      <c r="D1" s="591" t="s">
        <v>1381</v>
      </c>
      <c r="E1" s="591" t="s">
        <v>1382</v>
      </c>
      <c r="F1" s="591" t="s">
        <v>1383</v>
      </c>
      <c r="G1" s="591" t="s">
        <v>1384</v>
      </c>
      <c r="H1" s="591" t="s">
        <v>1385</v>
      </c>
      <c r="I1" s="591" t="s">
        <v>1386</v>
      </c>
      <c r="J1" s="591" t="s">
        <v>1387</v>
      </c>
      <c r="K1" s="591" t="s">
        <v>1388</v>
      </c>
      <c r="L1" s="591" t="s">
        <v>1389</v>
      </c>
      <c r="M1" s="591" t="s">
        <v>1390</v>
      </c>
      <c r="N1" s="592"/>
      <c r="O1" s="240"/>
      <c r="P1" s="550"/>
      <c r="Q1" s="550"/>
      <c r="R1" s="550"/>
      <c r="S1" s="550"/>
      <c r="T1" s="550"/>
      <c r="U1" s="550"/>
      <c r="V1" s="550"/>
      <c r="W1" s="550"/>
      <c r="X1" s="550"/>
    </row>
    <row r="2" spans="1:24" s="244" customFormat="1" ht="18.75" customHeight="1" x14ac:dyDescent="0.3">
      <c r="A2" s="586">
        <v>1</v>
      </c>
      <c r="B2" s="688"/>
      <c r="C2" s="689"/>
      <c r="D2" s="689" t="s">
        <v>3523</v>
      </c>
      <c r="E2" s="690"/>
      <c r="F2" s="691"/>
      <c r="G2" s="692"/>
      <c r="H2" s="690" t="s">
        <v>1485</v>
      </c>
      <c r="I2" s="692"/>
      <c r="J2" s="692" t="s">
        <v>1621</v>
      </c>
      <c r="K2" s="690" t="s">
        <v>3592</v>
      </c>
      <c r="L2" s="691"/>
      <c r="M2" s="749"/>
      <c r="N2" s="664">
        <v>1</v>
      </c>
      <c r="O2" s="243"/>
      <c r="P2" s="550" t="s">
        <v>1977</v>
      </c>
      <c r="Q2" s="550" t="s">
        <v>2237</v>
      </c>
      <c r="R2" s="550"/>
      <c r="S2" s="550" t="s">
        <v>2557</v>
      </c>
      <c r="T2" s="550"/>
      <c r="U2" s="550"/>
      <c r="V2" s="550"/>
      <c r="W2" s="550"/>
      <c r="X2" s="550"/>
    </row>
    <row r="3" spans="1:24" s="244" customFormat="1" ht="18.75" customHeight="1" x14ac:dyDescent="0.3">
      <c r="A3" s="586">
        <v>2</v>
      </c>
      <c r="B3" s="694"/>
      <c r="C3" s="689"/>
      <c r="D3" s="689"/>
      <c r="E3" s="690"/>
      <c r="F3" s="746"/>
      <c r="G3" s="692"/>
      <c r="H3" s="690"/>
      <c r="I3" s="692" t="s">
        <v>2245</v>
      </c>
      <c r="J3" s="690"/>
      <c r="K3" s="689"/>
      <c r="L3" s="782" t="s">
        <v>2722</v>
      </c>
      <c r="M3" s="749"/>
      <c r="N3" s="664">
        <v>2</v>
      </c>
      <c r="O3" s="243"/>
      <c r="P3" s="550" t="s">
        <v>1978</v>
      </c>
      <c r="Q3" s="550"/>
      <c r="R3" s="550"/>
      <c r="S3" s="550"/>
      <c r="T3" s="550"/>
      <c r="U3" s="550"/>
      <c r="V3" s="550"/>
      <c r="W3" s="550"/>
      <c r="X3" s="550"/>
    </row>
    <row r="4" spans="1:24" s="244" customFormat="1" ht="18.75" customHeight="1" x14ac:dyDescent="0.3">
      <c r="A4" s="586">
        <v>3</v>
      </c>
      <c r="B4" s="694"/>
      <c r="C4" s="689"/>
      <c r="D4" s="689"/>
      <c r="E4" s="692"/>
      <c r="F4" s="689"/>
      <c r="G4" s="690"/>
      <c r="H4" s="689" t="s">
        <v>3559</v>
      </c>
      <c r="I4" s="692"/>
      <c r="J4" s="690" t="s">
        <v>3585</v>
      </c>
      <c r="K4" s="691"/>
      <c r="L4" s="782" t="s">
        <v>2722</v>
      </c>
      <c r="M4" s="695"/>
      <c r="N4" s="664">
        <v>3</v>
      </c>
      <c r="O4" s="243"/>
      <c r="P4" s="550" t="s">
        <v>2558</v>
      </c>
      <c r="Q4" s="550" t="s">
        <v>2559</v>
      </c>
      <c r="R4" s="550"/>
      <c r="S4" s="550"/>
      <c r="T4" s="550"/>
      <c r="U4" s="550"/>
      <c r="V4" s="550"/>
      <c r="W4" s="550"/>
      <c r="X4" s="550"/>
    </row>
    <row r="5" spans="1:24" s="244" customFormat="1" ht="18.75" customHeight="1" x14ac:dyDescent="0.3">
      <c r="A5" s="586">
        <v>4</v>
      </c>
      <c r="B5" s="694"/>
      <c r="C5" s="690"/>
      <c r="D5" s="690"/>
      <c r="E5" s="692"/>
      <c r="F5" s="689"/>
      <c r="G5" s="690"/>
      <c r="H5" s="689"/>
      <c r="I5" s="692"/>
      <c r="J5" s="692"/>
      <c r="K5" s="689"/>
      <c r="L5" s="753" t="s">
        <v>2722</v>
      </c>
      <c r="M5" s="832"/>
      <c r="N5" s="664">
        <v>4</v>
      </c>
      <c r="O5" s="243"/>
      <c r="P5" s="550" t="s">
        <v>3198</v>
      </c>
      <c r="Q5" s="550" t="s">
        <v>3199</v>
      </c>
      <c r="R5" s="550"/>
      <c r="S5" s="550"/>
      <c r="T5" s="550"/>
      <c r="U5" s="550"/>
      <c r="V5" s="550"/>
      <c r="W5" s="550"/>
      <c r="X5" s="550"/>
    </row>
    <row r="6" spans="1:24" s="244" customFormat="1" ht="18.75" customHeight="1" x14ac:dyDescent="0.3">
      <c r="A6" s="586">
        <v>5</v>
      </c>
      <c r="B6" s="694"/>
      <c r="C6" s="690"/>
      <c r="D6" s="690"/>
      <c r="E6" s="692"/>
      <c r="F6" s="689"/>
      <c r="G6" s="692"/>
      <c r="H6" s="689"/>
      <c r="I6" s="690"/>
      <c r="J6" s="692"/>
      <c r="K6" s="689"/>
      <c r="L6" s="753" t="s">
        <v>2722</v>
      </c>
      <c r="M6" s="693"/>
      <c r="N6" s="664">
        <v>5</v>
      </c>
      <c r="O6" s="243"/>
      <c r="P6" s="550" t="s">
        <v>2560</v>
      </c>
      <c r="Q6" s="550" t="s">
        <v>2561</v>
      </c>
      <c r="R6" s="550"/>
      <c r="S6" s="550"/>
      <c r="T6" s="550"/>
      <c r="U6" s="550"/>
      <c r="V6" s="550"/>
      <c r="W6" s="550"/>
      <c r="X6" s="550"/>
    </row>
    <row r="7" spans="1:24" s="244" customFormat="1" ht="18.75" customHeight="1" x14ac:dyDescent="0.3">
      <c r="A7" s="586">
        <v>6</v>
      </c>
      <c r="B7" s="688"/>
      <c r="C7" s="736" t="s">
        <v>3321</v>
      </c>
      <c r="D7" s="689"/>
      <c r="E7" s="692" t="s">
        <v>3159</v>
      </c>
      <c r="F7" s="690"/>
      <c r="G7" s="692"/>
      <c r="H7" s="689"/>
      <c r="I7" s="690"/>
      <c r="J7" s="692" t="s">
        <v>3586</v>
      </c>
      <c r="K7" s="689"/>
      <c r="L7" s="783" t="s">
        <v>2722</v>
      </c>
      <c r="M7" s="693"/>
      <c r="N7" s="664">
        <v>6</v>
      </c>
      <c r="O7" s="243"/>
      <c r="P7" s="550" t="s">
        <v>2562</v>
      </c>
      <c r="Q7" s="550" t="s">
        <v>2563</v>
      </c>
      <c r="R7" s="550" t="s">
        <v>2589</v>
      </c>
      <c r="S7" s="550"/>
      <c r="T7" s="550"/>
      <c r="U7" s="550"/>
      <c r="V7" s="550"/>
      <c r="W7" s="550"/>
      <c r="X7" s="550"/>
    </row>
    <row r="8" spans="1:24" s="244" customFormat="1" ht="18.75" customHeight="1" x14ac:dyDescent="0.3">
      <c r="A8" s="586">
        <v>7</v>
      </c>
      <c r="B8" s="722" t="s">
        <v>3321</v>
      </c>
      <c r="C8" s="689"/>
      <c r="D8" s="736" t="s">
        <v>3321</v>
      </c>
      <c r="E8" s="691"/>
      <c r="F8" s="690"/>
      <c r="G8" s="692"/>
      <c r="H8" s="689"/>
      <c r="I8" s="692"/>
      <c r="J8" s="692"/>
      <c r="K8" s="690"/>
      <c r="L8" s="689"/>
      <c r="M8" s="693"/>
      <c r="N8" s="664">
        <v>7</v>
      </c>
      <c r="O8" s="243"/>
      <c r="P8" s="550"/>
      <c r="Q8" s="550"/>
      <c r="R8" s="550"/>
      <c r="S8" s="550"/>
      <c r="T8" s="550"/>
      <c r="U8" s="550"/>
      <c r="V8" s="550"/>
      <c r="W8" s="550"/>
      <c r="X8" s="550"/>
    </row>
    <row r="9" spans="1:24" s="244" customFormat="1" ht="18.75" customHeight="1" x14ac:dyDescent="0.3">
      <c r="A9" s="586">
        <v>8</v>
      </c>
      <c r="B9" s="697" t="s">
        <v>1621</v>
      </c>
      <c r="C9" s="689"/>
      <c r="D9" s="689"/>
      <c r="E9" s="690"/>
      <c r="F9" s="746"/>
      <c r="G9" s="691"/>
      <c r="H9" s="690"/>
      <c r="I9" s="692"/>
      <c r="J9" s="692"/>
      <c r="K9" s="690"/>
      <c r="L9" s="689"/>
      <c r="M9" s="693"/>
      <c r="N9" s="664">
        <v>8</v>
      </c>
      <c r="O9" s="243"/>
      <c r="P9" s="550"/>
      <c r="Q9" s="550"/>
      <c r="R9" s="550"/>
      <c r="S9" s="550"/>
      <c r="T9" s="550"/>
      <c r="U9" s="550"/>
      <c r="V9" s="550"/>
      <c r="W9" s="550"/>
      <c r="X9" s="550"/>
    </row>
    <row r="10" spans="1:24" s="244" customFormat="1" ht="18.75" customHeight="1" x14ac:dyDescent="0.3">
      <c r="A10" s="586">
        <v>9</v>
      </c>
      <c r="B10" s="698"/>
      <c r="C10" s="689"/>
      <c r="D10" s="689"/>
      <c r="E10" s="690"/>
      <c r="F10" s="689"/>
      <c r="G10" s="692"/>
      <c r="H10" s="690"/>
      <c r="I10" s="692" t="s">
        <v>3575</v>
      </c>
      <c r="J10" s="690"/>
      <c r="K10" s="696"/>
      <c r="L10" s="689"/>
      <c r="M10" s="749"/>
      <c r="N10" s="664">
        <v>9</v>
      </c>
      <c r="O10" s="243"/>
      <c r="P10" s="550" t="s">
        <v>2565</v>
      </c>
      <c r="Q10" s="550" t="s">
        <v>2566</v>
      </c>
      <c r="R10" s="550" t="s">
        <v>2567</v>
      </c>
      <c r="S10" s="550" t="s">
        <v>2568</v>
      </c>
      <c r="T10" s="550"/>
      <c r="U10" s="550"/>
      <c r="V10" s="550"/>
      <c r="W10" s="550"/>
      <c r="X10" s="550"/>
    </row>
    <row r="11" spans="1:24" s="244" customFormat="1" ht="18.75" customHeight="1" thickBot="1" x14ac:dyDescent="0.35">
      <c r="A11" s="589">
        <v>10</v>
      </c>
      <c r="B11" s="743"/>
      <c r="C11" s="701"/>
      <c r="D11" s="701"/>
      <c r="E11" s="702"/>
      <c r="F11" s="701"/>
      <c r="G11" s="703"/>
      <c r="H11" s="701"/>
      <c r="I11" s="704" t="s">
        <v>3569</v>
      </c>
      <c r="J11" s="703"/>
      <c r="K11" s="701"/>
      <c r="L11" s="701"/>
      <c r="M11" s="705"/>
      <c r="N11" s="665">
        <v>10</v>
      </c>
      <c r="O11" s="243"/>
      <c r="P11" s="550" t="s">
        <v>2572</v>
      </c>
      <c r="Q11" s="550"/>
      <c r="R11" s="550" t="s">
        <v>2569</v>
      </c>
      <c r="S11" s="550" t="s">
        <v>2570</v>
      </c>
      <c r="T11" s="550"/>
      <c r="U11" s="550" t="s">
        <v>2571</v>
      </c>
      <c r="V11" s="550"/>
      <c r="W11" s="550"/>
      <c r="X11" s="550"/>
    </row>
    <row r="12" spans="1:24" s="244" customFormat="1" ht="18.75" customHeight="1" thickTop="1" x14ac:dyDescent="0.3">
      <c r="A12" s="668">
        <v>11</v>
      </c>
      <c r="B12" s="712"/>
      <c r="C12" s="713"/>
      <c r="D12" s="713"/>
      <c r="E12" s="714"/>
      <c r="F12" s="715"/>
      <c r="G12" s="713" t="s">
        <v>2883</v>
      </c>
      <c r="H12" s="715"/>
      <c r="I12" s="714"/>
      <c r="J12" s="714"/>
      <c r="K12" s="715"/>
      <c r="L12" s="747"/>
      <c r="M12" s="833"/>
      <c r="N12" s="719">
        <v>11</v>
      </c>
      <c r="O12" s="243"/>
      <c r="P12" s="550" t="s">
        <v>3192</v>
      </c>
      <c r="Q12" s="550"/>
      <c r="R12" s="550" t="s">
        <v>2569</v>
      </c>
      <c r="S12" s="550"/>
      <c r="T12" s="550"/>
      <c r="U12" s="550"/>
      <c r="V12" s="550"/>
      <c r="W12" s="550"/>
      <c r="X12" s="550"/>
    </row>
    <row r="13" spans="1:24" s="244" customFormat="1" ht="18.75" customHeight="1" x14ac:dyDescent="0.3">
      <c r="A13" s="586">
        <v>12</v>
      </c>
      <c r="B13" s="698"/>
      <c r="C13" s="690"/>
      <c r="D13" s="690"/>
      <c r="E13" s="692"/>
      <c r="F13" s="689"/>
      <c r="G13" s="689"/>
      <c r="H13" s="689"/>
      <c r="I13" s="690"/>
      <c r="J13" s="696"/>
      <c r="K13" s="689"/>
      <c r="L13" s="690"/>
      <c r="M13" s="749"/>
      <c r="N13" s="664">
        <v>12</v>
      </c>
      <c r="O13" s="243"/>
      <c r="P13" s="550" t="s">
        <v>3323</v>
      </c>
      <c r="Q13" s="550"/>
      <c r="R13" s="550" t="s">
        <v>3324</v>
      </c>
      <c r="S13" s="550"/>
      <c r="T13" s="550"/>
      <c r="U13" s="550"/>
      <c r="V13" s="550"/>
      <c r="W13" s="550"/>
      <c r="X13" s="550"/>
    </row>
    <row r="14" spans="1:24" s="244" customFormat="1" ht="18.75" customHeight="1" x14ac:dyDescent="0.3">
      <c r="A14" s="586">
        <v>13</v>
      </c>
      <c r="B14" s="698"/>
      <c r="C14" s="692"/>
      <c r="D14" s="689"/>
      <c r="E14" s="692"/>
      <c r="F14" s="690"/>
      <c r="G14" s="689"/>
      <c r="H14" s="689"/>
      <c r="I14" s="690"/>
      <c r="J14" s="689"/>
      <c r="K14" s="689"/>
      <c r="L14" s="696"/>
      <c r="M14" s="693"/>
      <c r="N14" s="664">
        <v>13</v>
      </c>
      <c r="O14" s="243"/>
      <c r="P14" s="550" t="s">
        <v>2690</v>
      </c>
      <c r="Q14" s="550"/>
      <c r="R14" s="550"/>
      <c r="S14" s="550" t="s">
        <v>2432</v>
      </c>
      <c r="T14" s="550"/>
      <c r="U14" s="550"/>
      <c r="V14" s="550"/>
      <c r="W14" s="550"/>
      <c r="X14" s="550"/>
    </row>
    <row r="15" spans="1:24" s="244" customFormat="1" ht="18.75" customHeight="1" x14ac:dyDescent="0.3">
      <c r="A15" s="586">
        <v>14</v>
      </c>
      <c r="B15" s="697"/>
      <c r="C15" s="692"/>
      <c r="D15" s="689"/>
      <c r="E15" s="692"/>
      <c r="F15" s="690"/>
      <c r="G15" s="689" t="s">
        <v>1369</v>
      </c>
      <c r="H15" s="689"/>
      <c r="I15" s="692"/>
      <c r="J15" s="689"/>
      <c r="K15" s="690"/>
      <c r="L15" s="689"/>
      <c r="M15" s="693"/>
      <c r="N15" s="664">
        <v>14</v>
      </c>
      <c r="O15" s="243"/>
      <c r="P15" s="550" t="s">
        <v>2696</v>
      </c>
      <c r="Q15" s="550"/>
      <c r="R15" s="550"/>
      <c r="S15" s="550" t="s">
        <v>2433</v>
      </c>
      <c r="T15" s="550"/>
      <c r="U15" s="550"/>
      <c r="V15" s="550"/>
      <c r="W15" s="550"/>
      <c r="X15" s="550"/>
    </row>
    <row r="16" spans="1:24" s="244" customFormat="1" ht="18.75" customHeight="1" x14ac:dyDescent="0.3">
      <c r="A16" s="586">
        <v>15</v>
      </c>
      <c r="B16" s="744"/>
      <c r="C16" s="692"/>
      <c r="D16" s="689"/>
      <c r="E16" s="690"/>
      <c r="F16" s="689"/>
      <c r="G16" s="689" t="s">
        <v>3553</v>
      </c>
      <c r="H16" s="753" t="s">
        <v>3537</v>
      </c>
      <c r="I16" s="691"/>
      <c r="J16" s="689"/>
      <c r="K16" s="690"/>
      <c r="L16" s="689"/>
      <c r="M16" s="693"/>
      <c r="N16" s="664">
        <v>15</v>
      </c>
      <c r="O16" s="243"/>
      <c r="P16" s="550" t="s">
        <v>2689</v>
      </c>
      <c r="Q16" s="550"/>
      <c r="R16" s="550"/>
      <c r="S16" s="550" t="s">
        <v>2695</v>
      </c>
      <c r="T16" s="550"/>
      <c r="U16" s="550"/>
      <c r="V16" s="550"/>
      <c r="W16" s="550"/>
      <c r="X16" s="550"/>
    </row>
    <row r="17" spans="1:24" s="244" customFormat="1" ht="18.75" customHeight="1" x14ac:dyDescent="0.3">
      <c r="A17" s="586">
        <v>16</v>
      </c>
      <c r="B17" s="698"/>
      <c r="C17" s="692"/>
      <c r="D17" s="689"/>
      <c r="E17" s="690"/>
      <c r="F17" s="689"/>
      <c r="G17" s="689"/>
      <c r="H17" s="690" t="s">
        <v>3562</v>
      </c>
      <c r="I17" s="692"/>
      <c r="J17" s="690"/>
      <c r="K17" s="780" t="s">
        <v>3599</v>
      </c>
      <c r="L17" s="689"/>
      <c r="M17" s="695"/>
      <c r="N17" s="664">
        <v>16</v>
      </c>
      <c r="O17" s="243"/>
      <c r="P17" s="550" t="s">
        <v>2689</v>
      </c>
      <c r="Q17" s="550" t="s">
        <v>3163</v>
      </c>
      <c r="R17" s="550"/>
      <c r="S17" s="550" t="s">
        <v>3162</v>
      </c>
      <c r="T17" s="550"/>
      <c r="U17" s="550"/>
      <c r="V17" s="550"/>
      <c r="W17" s="550"/>
      <c r="X17" s="550"/>
    </row>
    <row r="18" spans="1:24" s="244" customFormat="1" ht="18.75" customHeight="1" x14ac:dyDescent="0.3">
      <c r="A18" s="586">
        <v>17</v>
      </c>
      <c r="B18" s="698"/>
      <c r="C18" s="692"/>
      <c r="D18" s="689"/>
      <c r="E18" s="689"/>
      <c r="F18" s="689"/>
      <c r="G18" s="690"/>
      <c r="H18" s="696"/>
      <c r="I18" s="692"/>
      <c r="J18" s="690"/>
      <c r="K18" s="689"/>
      <c r="L18" s="689"/>
      <c r="M18" s="695"/>
      <c r="N18" s="664">
        <v>17</v>
      </c>
      <c r="O18" s="243"/>
      <c r="P18" s="550" t="s">
        <v>2740</v>
      </c>
      <c r="Q18" s="550"/>
      <c r="R18" s="550"/>
      <c r="S18" s="550" t="s">
        <v>2515</v>
      </c>
      <c r="T18" s="550"/>
      <c r="U18" s="550"/>
      <c r="V18" s="550"/>
      <c r="W18" s="550"/>
      <c r="X18" s="550"/>
    </row>
    <row r="19" spans="1:24" s="244" customFormat="1" ht="18.75" customHeight="1" x14ac:dyDescent="0.3">
      <c r="A19" s="586">
        <v>18</v>
      </c>
      <c r="B19" s="698"/>
      <c r="C19" s="690"/>
      <c r="D19" s="690"/>
      <c r="E19" s="689"/>
      <c r="F19" s="691"/>
      <c r="G19" s="690"/>
      <c r="H19" s="689"/>
      <c r="I19" s="692"/>
      <c r="J19" s="780" t="s">
        <v>3590</v>
      </c>
      <c r="K19" s="689"/>
      <c r="L19" s="690"/>
      <c r="M19" s="832" t="s">
        <v>3612</v>
      </c>
      <c r="N19" s="664">
        <v>18</v>
      </c>
      <c r="O19" s="243"/>
      <c r="P19" s="550" t="s">
        <v>2587</v>
      </c>
      <c r="Q19" s="550"/>
      <c r="R19" s="550" t="s">
        <v>2588</v>
      </c>
      <c r="S19" s="550"/>
      <c r="T19" s="550"/>
      <c r="U19" s="550"/>
      <c r="V19" s="550"/>
      <c r="W19" s="550"/>
      <c r="X19" s="550"/>
    </row>
    <row r="20" spans="1:24" s="244" customFormat="1" ht="18.75" customHeight="1" x14ac:dyDescent="0.3">
      <c r="A20" s="586">
        <v>19</v>
      </c>
      <c r="B20" s="698"/>
      <c r="C20" s="690"/>
      <c r="D20" s="690"/>
      <c r="E20" s="689"/>
      <c r="F20" s="689"/>
      <c r="G20" s="746"/>
      <c r="H20" s="689"/>
      <c r="I20" s="690"/>
      <c r="J20" s="689"/>
      <c r="K20" s="689"/>
      <c r="L20" s="690"/>
      <c r="M20" s="693"/>
      <c r="N20" s="664">
        <v>19</v>
      </c>
      <c r="O20" s="243"/>
      <c r="P20" s="550" t="s">
        <v>3298</v>
      </c>
      <c r="Q20" s="550" t="s">
        <v>3301</v>
      </c>
      <c r="R20" s="550" t="s">
        <v>3297</v>
      </c>
      <c r="S20" s="550"/>
      <c r="T20" s="550"/>
      <c r="U20" s="550"/>
      <c r="V20" s="550"/>
      <c r="W20" s="550"/>
      <c r="X20" s="550"/>
    </row>
    <row r="21" spans="1:24" s="244" customFormat="1" ht="18.75" customHeight="1" thickBot="1" x14ac:dyDescent="0.35">
      <c r="A21" s="589">
        <v>20</v>
      </c>
      <c r="B21" s="743"/>
      <c r="C21" s="701"/>
      <c r="D21" s="701"/>
      <c r="E21" s="701"/>
      <c r="F21" s="703"/>
      <c r="G21" s="751" t="s">
        <v>3534</v>
      </c>
      <c r="H21" s="701"/>
      <c r="I21" s="703"/>
      <c r="J21" s="701"/>
      <c r="K21" s="701"/>
      <c r="L21" s="748"/>
      <c r="M21" s="706"/>
      <c r="N21" s="665">
        <v>20</v>
      </c>
      <c r="O21" s="243"/>
      <c r="P21" s="550" t="s">
        <v>3299</v>
      </c>
      <c r="Q21" s="550" t="s">
        <v>3300</v>
      </c>
      <c r="R21" s="550" t="s">
        <v>3297</v>
      </c>
      <c r="S21" s="550" t="s">
        <v>2583</v>
      </c>
      <c r="T21" s="550"/>
      <c r="U21" s="550"/>
      <c r="V21" s="550"/>
      <c r="W21" s="550"/>
      <c r="X21" s="550"/>
    </row>
    <row r="22" spans="1:24" s="244" customFormat="1" ht="18.75" customHeight="1" thickTop="1" x14ac:dyDescent="0.3">
      <c r="A22" s="668">
        <v>21</v>
      </c>
      <c r="B22" s="716"/>
      <c r="C22" s="715"/>
      <c r="D22" s="715"/>
      <c r="E22" s="715"/>
      <c r="F22" s="713" t="s">
        <v>3541</v>
      </c>
      <c r="G22" s="752" t="s">
        <v>3535</v>
      </c>
      <c r="H22" s="715"/>
      <c r="I22" s="714" t="s">
        <v>3577</v>
      </c>
      <c r="J22" s="715"/>
      <c r="K22" s="713"/>
      <c r="L22" s="715"/>
      <c r="M22" s="717"/>
      <c r="N22" s="718">
        <v>21</v>
      </c>
      <c r="O22" s="243"/>
      <c r="P22" s="550" t="s">
        <v>2656</v>
      </c>
      <c r="Q22" s="550"/>
      <c r="R22" s="550" t="s">
        <v>2657</v>
      </c>
      <c r="S22" s="550"/>
      <c r="T22" s="550"/>
      <c r="U22" s="550"/>
      <c r="V22" s="550"/>
      <c r="W22" s="550"/>
      <c r="X22" s="550"/>
    </row>
    <row r="23" spans="1:24" s="244" customFormat="1" ht="18.75" customHeight="1" x14ac:dyDescent="0.3">
      <c r="A23" s="586">
        <v>22</v>
      </c>
      <c r="B23" s="697"/>
      <c r="C23" s="689"/>
      <c r="D23" s="689"/>
      <c r="E23" s="690" t="s">
        <v>3538</v>
      </c>
      <c r="F23" s="689" t="s">
        <v>3544</v>
      </c>
      <c r="G23" s="689"/>
      <c r="H23" s="690"/>
      <c r="I23" s="692"/>
      <c r="J23" s="696"/>
      <c r="K23" s="690"/>
      <c r="L23" s="689"/>
      <c r="M23" s="749"/>
      <c r="N23" s="664">
        <v>22</v>
      </c>
      <c r="O23" s="243"/>
      <c r="P23" s="550" t="s">
        <v>2658</v>
      </c>
      <c r="Q23" s="550"/>
      <c r="R23" s="550" t="s">
        <v>2659</v>
      </c>
      <c r="S23" s="550"/>
      <c r="T23" s="550"/>
      <c r="U23" s="550"/>
      <c r="V23" s="550"/>
      <c r="W23" s="550"/>
      <c r="X23" s="550"/>
    </row>
    <row r="24" spans="1:24" s="244" customFormat="1" ht="18.75" customHeight="1" x14ac:dyDescent="0.3">
      <c r="A24" s="586">
        <v>23</v>
      </c>
      <c r="B24" s="698"/>
      <c r="C24" s="689"/>
      <c r="D24" s="689"/>
      <c r="E24" s="690"/>
      <c r="F24" s="689" t="s">
        <v>3545</v>
      </c>
      <c r="G24" s="689"/>
      <c r="H24" s="690"/>
      <c r="I24" s="692"/>
      <c r="J24" s="690"/>
      <c r="K24" s="696"/>
      <c r="L24" s="689"/>
      <c r="M24" s="749"/>
      <c r="N24" s="664">
        <v>23</v>
      </c>
      <c r="O24" s="243"/>
      <c r="P24" s="550" t="s">
        <v>2684</v>
      </c>
      <c r="Q24" s="720" t="s">
        <v>2685</v>
      </c>
      <c r="R24" s="550" t="s">
        <v>2683</v>
      </c>
      <c r="S24" s="550" t="s">
        <v>2682</v>
      </c>
      <c r="T24" s="550"/>
      <c r="U24" s="550"/>
      <c r="V24" s="550"/>
      <c r="W24" s="550"/>
      <c r="X24" s="550"/>
    </row>
    <row r="25" spans="1:24" s="244" customFormat="1" ht="18.75" customHeight="1" x14ac:dyDescent="0.3">
      <c r="A25" s="586">
        <v>24</v>
      </c>
      <c r="B25" s="698" t="s">
        <v>1637</v>
      </c>
      <c r="C25" s="689"/>
      <c r="D25" s="689"/>
      <c r="E25" s="689"/>
      <c r="F25" s="689"/>
      <c r="G25" s="690"/>
      <c r="H25" s="696"/>
      <c r="I25" s="692"/>
      <c r="J25" s="690"/>
      <c r="K25" s="689"/>
      <c r="L25" s="746"/>
      <c r="M25" s="695"/>
      <c r="N25" s="664">
        <v>24</v>
      </c>
      <c r="O25" s="243"/>
      <c r="P25" s="550" t="s">
        <v>2564</v>
      </c>
      <c r="Q25" s="550"/>
      <c r="R25" s="550"/>
      <c r="S25" s="550"/>
      <c r="T25" s="550"/>
      <c r="U25" s="550"/>
      <c r="V25" s="550"/>
      <c r="W25" s="550"/>
      <c r="X25" s="550"/>
    </row>
    <row r="26" spans="1:24" s="244" customFormat="1" ht="18.75" customHeight="1" x14ac:dyDescent="0.3">
      <c r="A26" s="586">
        <v>25</v>
      </c>
      <c r="B26" s="698"/>
      <c r="C26" s="690"/>
      <c r="D26" s="690"/>
      <c r="E26" s="689"/>
      <c r="F26" s="689" t="s">
        <v>3546</v>
      </c>
      <c r="G26" s="690"/>
      <c r="H26" s="689"/>
      <c r="I26" s="692"/>
      <c r="J26" s="696"/>
      <c r="K26" s="689"/>
      <c r="L26" s="690"/>
      <c r="M26" s="699"/>
      <c r="N26" s="664">
        <v>25</v>
      </c>
      <c r="O26" s="243"/>
      <c r="P26" s="550" t="s">
        <v>2694</v>
      </c>
      <c r="Q26" s="550"/>
      <c r="R26" s="550"/>
      <c r="S26" s="550"/>
      <c r="T26" s="550"/>
      <c r="U26" s="550"/>
      <c r="V26" s="550"/>
      <c r="W26" s="550"/>
      <c r="X26" s="550"/>
    </row>
    <row r="27" spans="1:24" s="244" customFormat="1" ht="18.75" customHeight="1" x14ac:dyDescent="0.3">
      <c r="A27" s="586">
        <v>26</v>
      </c>
      <c r="B27" s="698"/>
      <c r="C27" s="690"/>
      <c r="D27" s="690"/>
      <c r="E27" s="689"/>
      <c r="F27" s="689" t="s">
        <v>3547</v>
      </c>
      <c r="G27" s="689"/>
      <c r="H27" s="689"/>
      <c r="I27" s="690" t="s">
        <v>65</v>
      </c>
      <c r="J27" s="689"/>
      <c r="K27" s="689"/>
      <c r="L27" s="690"/>
      <c r="M27" s="699"/>
      <c r="N27" s="664">
        <v>26</v>
      </c>
      <c r="O27" s="243"/>
      <c r="P27" s="550"/>
      <c r="Q27" s="550"/>
      <c r="R27" s="550"/>
      <c r="S27" s="550"/>
      <c r="T27" s="550"/>
      <c r="U27" s="550"/>
      <c r="V27" s="550"/>
      <c r="W27" s="550"/>
      <c r="X27" s="550"/>
    </row>
    <row r="28" spans="1:24" s="244" customFormat="1" ht="18.75" customHeight="1" x14ac:dyDescent="0.3">
      <c r="A28" s="586">
        <v>27</v>
      </c>
      <c r="B28" s="698"/>
      <c r="C28" s="689" t="s">
        <v>3521</v>
      </c>
      <c r="D28" s="689" t="s">
        <v>3530</v>
      </c>
      <c r="E28" s="689"/>
      <c r="F28" s="690"/>
      <c r="G28" s="689" t="s">
        <v>2173</v>
      </c>
      <c r="H28" s="689"/>
      <c r="I28" s="690" t="s">
        <v>65</v>
      </c>
      <c r="J28" s="689"/>
      <c r="K28" s="689"/>
      <c r="L28" s="696"/>
      <c r="M28" s="700" t="s">
        <v>3615</v>
      </c>
      <c r="N28" s="664">
        <v>27</v>
      </c>
      <c r="O28" s="243"/>
      <c r="P28" s="550"/>
      <c r="Q28" s="550"/>
      <c r="R28" s="550"/>
      <c r="S28" s="550"/>
      <c r="T28" s="550"/>
      <c r="U28" s="550"/>
      <c r="V28" s="550"/>
      <c r="W28" s="550"/>
      <c r="X28" s="550"/>
    </row>
    <row r="29" spans="1:24" s="244" customFormat="1" ht="18.75" customHeight="1" x14ac:dyDescent="0.3">
      <c r="A29" s="586">
        <v>28</v>
      </c>
      <c r="B29" s="697"/>
      <c r="C29" s="689" t="s">
        <v>3522</v>
      </c>
      <c r="D29" s="689" t="s">
        <v>3530</v>
      </c>
      <c r="E29" s="689"/>
      <c r="F29" s="690"/>
      <c r="G29" s="689"/>
      <c r="H29" s="689"/>
      <c r="I29" s="692"/>
      <c r="J29" s="689"/>
      <c r="K29" s="746"/>
      <c r="L29" s="689"/>
      <c r="M29" s="700"/>
      <c r="N29" s="664">
        <v>28</v>
      </c>
      <c r="O29" s="243"/>
      <c r="P29" s="550" t="s">
        <v>3242</v>
      </c>
      <c r="Q29" s="550" t="s">
        <v>3243</v>
      </c>
      <c r="R29" s="550"/>
      <c r="S29" s="550"/>
      <c r="T29" s="550"/>
      <c r="U29" s="550"/>
      <c r="V29" s="550"/>
      <c r="W29" s="550"/>
      <c r="X29" s="550"/>
    </row>
    <row r="30" spans="1:24" s="244" customFormat="1" ht="18.75" customHeight="1" x14ac:dyDescent="0.3">
      <c r="A30" s="586">
        <v>29</v>
      </c>
      <c r="B30" s="697" t="s">
        <v>3330</v>
      </c>
      <c r="C30" s="745"/>
      <c r="D30" s="689"/>
      <c r="E30" s="746"/>
      <c r="F30" s="691"/>
      <c r="G30" s="689"/>
      <c r="H30" s="690"/>
      <c r="I30" s="692"/>
      <c r="J30" s="736" t="s">
        <v>3536</v>
      </c>
      <c r="K30" s="690"/>
      <c r="L30" s="689"/>
      <c r="M30" s="700"/>
      <c r="N30" s="664">
        <v>29</v>
      </c>
      <c r="O30" s="243"/>
      <c r="P30" s="550"/>
      <c r="Q30" s="550"/>
      <c r="R30" s="550"/>
      <c r="S30" s="550"/>
      <c r="T30" s="550"/>
      <c r="U30" s="550"/>
      <c r="V30" s="550"/>
      <c r="W30" s="550"/>
      <c r="X30" s="550"/>
    </row>
    <row r="31" spans="1:24" s="244" customFormat="1" ht="18.75" customHeight="1" x14ac:dyDescent="0.3">
      <c r="A31" s="586">
        <v>30</v>
      </c>
      <c r="B31" s="698"/>
      <c r="C31" s="864">
        <v>2023</v>
      </c>
      <c r="D31" s="689"/>
      <c r="E31" s="690"/>
      <c r="F31" s="692"/>
      <c r="G31" s="689"/>
      <c r="H31" s="690"/>
      <c r="I31" s="692"/>
      <c r="J31" s="690"/>
      <c r="K31" s="696"/>
      <c r="L31" s="689"/>
      <c r="M31" s="695" t="s">
        <v>3598</v>
      </c>
      <c r="N31" s="664">
        <v>30</v>
      </c>
      <c r="O31" s="243"/>
      <c r="P31" s="550"/>
      <c r="Q31" s="550"/>
      <c r="R31" s="550"/>
      <c r="S31" s="550"/>
      <c r="T31" s="550"/>
      <c r="U31" s="550"/>
      <c r="V31" s="550"/>
      <c r="W31" s="550"/>
      <c r="X31" s="550"/>
    </row>
    <row r="32" spans="1:24" s="244" customFormat="1" ht="18.75" customHeight="1" thickBot="1" x14ac:dyDescent="0.35">
      <c r="A32" s="587">
        <v>31</v>
      </c>
      <c r="B32" s="707"/>
      <c r="C32" s="865"/>
      <c r="D32" s="708"/>
      <c r="E32" s="709"/>
      <c r="F32" s="710"/>
      <c r="G32" s="709"/>
      <c r="H32" s="710" t="s">
        <v>2852</v>
      </c>
      <c r="I32" s="710"/>
      <c r="J32" s="709"/>
      <c r="K32" s="710"/>
      <c r="L32" s="709" t="s">
        <v>3240</v>
      </c>
      <c r="M32" s="711" t="s">
        <v>1594</v>
      </c>
      <c r="N32" s="667">
        <v>31</v>
      </c>
      <c r="O32" s="243"/>
      <c r="P32" s="550"/>
      <c r="Q32" s="550"/>
      <c r="R32" s="550"/>
      <c r="S32" s="550"/>
      <c r="T32" s="550"/>
      <c r="U32" s="550"/>
      <c r="V32" s="550"/>
      <c r="W32" s="550"/>
      <c r="X32" s="550"/>
    </row>
    <row r="33" spans="1:24" s="244" customFormat="1" ht="18.5" thickTop="1" x14ac:dyDescent="0.3">
      <c r="A33" s="246"/>
      <c r="B33" s="247" t="s">
        <v>1534</v>
      </c>
      <c r="C33" s="248"/>
      <c r="D33" s="248"/>
      <c r="E33" s="248"/>
      <c r="F33" s="248"/>
      <c r="G33" s="248"/>
      <c r="H33" s="248"/>
      <c r="I33" s="248"/>
      <c r="J33" s="248"/>
      <c r="K33" s="248"/>
      <c r="L33" s="248"/>
      <c r="M33" s="248"/>
      <c r="N33" s="246"/>
      <c r="P33" s="550"/>
      <c r="Q33" s="550"/>
      <c r="R33" s="550"/>
      <c r="S33" s="550"/>
      <c r="T33" s="550"/>
      <c r="U33" s="550"/>
      <c r="V33" s="550"/>
      <c r="W33" s="550"/>
      <c r="X33" s="550"/>
    </row>
    <row r="34" spans="1:24" s="244" customFormat="1" x14ac:dyDescent="0.3">
      <c r="A34" s="241"/>
      <c r="N34" s="241"/>
    </row>
    <row r="35" spans="1:24" s="244" customFormat="1" x14ac:dyDescent="0.3">
      <c r="A35" s="241"/>
      <c r="N35" s="241"/>
    </row>
    <row r="36" spans="1:24" s="244" customFormat="1" x14ac:dyDescent="0.3">
      <c r="A36" s="241"/>
      <c r="N36" s="241"/>
    </row>
    <row r="37" spans="1:24" s="244" customFormat="1" x14ac:dyDescent="0.3">
      <c r="A37" s="241"/>
      <c r="N37" s="241"/>
    </row>
    <row r="38" spans="1:24" s="244" customFormat="1" x14ac:dyDescent="0.3">
      <c r="A38" s="241"/>
      <c r="N38" s="241"/>
    </row>
    <row r="39" spans="1:24" s="244" customFormat="1" x14ac:dyDescent="0.3">
      <c r="A39" s="241"/>
      <c r="N39" s="241"/>
    </row>
    <row r="40" spans="1:24" s="244" customFormat="1" x14ac:dyDescent="0.3">
      <c r="A40" s="241"/>
      <c r="N40" s="241"/>
    </row>
    <row r="41" spans="1:24" s="244" customFormat="1" x14ac:dyDescent="0.3">
      <c r="A41" s="241"/>
      <c r="N41" s="241"/>
    </row>
    <row r="42" spans="1:24" s="244" customFormat="1" x14ac:dyDescent="0.3">
      <c r="A42" s="241"/>
      <c r="N42" s="241"/>
    </row>
    <row r="43" spans="1:24" s="244" customFormat="1" x14ac:dyDescent="0.3">
      <c r="A43" s="241"/>
      <c r="N43" s="241"/>
    </row>
    <row r="44" spans="1:24" s="244" customFormat="1" x14ac:dyDescent="0.3">
      <c r="A44" s="241"/>
      <c r="N44" s="241"/>
    </row>
    <row r="45" spans="1:24" s="244" customFormat="1" x14ac:dyDescent="0.3">
      <c r="A45" s="241"/>
      <c r="N45" s="241"/>
    </row>
    <row r="46" spans="1:24" s="244" customFormat="1" x14ac:dyDescent="0.3">
      <c r="A46" s="241"/>
      <c r="N46" s="241"/>
    </row>
    <row r="47" spans="1:24" s="244" customFormat="1" x14ac:dyDescent="0.3">
      <c r="A47" s="241"/>
      <c r="N47" s="241"/>
    </row>
    <row r="48" spans="1:24" s="244" customFormat="1" x14ac:dyDescent="0.3">
      <c r="A48" s="241"/>
      <c r="N48" s="241"/>
    </row>
  </sheetData>
  <mergeCells count="1">
    <mergeCell ref="C31:C32"/>
  </mergeCells>
  <printOptions horizontalCentered="1" verticalCentered="1"/>
  <pageMargins left="0" right="0" top="0.51181102362204722" bottom="0.39370078740157483" header="0" footer="0"/>
  <pageSetup paperSize="9" scale="86" orientation="landscape" r:id="rId1"/>
  <headerFooter alignWithMargins="0">
    <oddHeader>&amp;R&amp;Z &amp;"Arial,Fett"&amp;12&amp;F \ &amp;A</oddHeader>
    <oddFooter>&amp;R&amp;8&amp;P / &amp;N    &amp;D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AFF89-D99C-4B81-ACD4-352A640FD6D1}">
  <sheetPr>
    <tabColor indexed="13"/>
    <pageSetUpPr fitToPage="1"/>
  </sheetPr>
  <dimension ref="A1:X48"/>
  <sheetViews>
    <sheetView defaultGridColor="0" colorId="16" zoomScale="130" zoomScaleNormal="130" workbookViewId="0">
      <selection activeCell="E2" sqref="E2"/>
    </sheetView>
  </sheetViews>
  <sheetFormatPr baseColWidth="10" defaultColWidth="11.1796875" defaultRowHeight="18" x14ac:dyDescent="0.3"/>
  <cols>
    <col min="1" max="1" width="4.453125" style="249" customWidth="1"/>
    <col min="2" max="13" width="13.453125" style="250" customWidth="1"/>
    <col min="14" max="14" width="4.453125" style="249" customWidth="1"/>
    <col min="15" max="15" width="2.08984375" style="250" customWidth="1"/>
    <col min="16" max="16" width="27.36328125" style="250" bestFit="1" customWidth="1"/>
    <col min="17" max="17" width="11.1796875" style="250" customWidth="1"/>
    <col min="18" max="21" width="9.453125" style="250" customWidth="1"/>
    <col min="22" max="16384" width="11.1796875" style="250"/>
  </cols>
  <sheetData>
    <row r="1" spans="1:24" s="241" customFormat="1" ht="18.75" customHeight="1" thickTop="1" x14ac:dyDescent="0.3">
      <c r="A1" s="585"/>
      <c r="B1" s="591" t="s">
        <v>1379</v>
      </c>
      <c r="C1" s="591" t="s">
        <v>1380</v>
      </c>
      <c r="D1" s="591" t="s">
        <v>1381</v>
      </c>
      <c r="E1" s="591" t="s">
        <v>1382</v>
      </c>
      <c r="F1" s="591" t="s">
        <v>1383</v>
      </c>
      <c r="G1" s="591" t="s">
        <v>1384</v>
      </c>
      <c r="H1" s="591" t="s">
        <v>1385</v>
      </c>
      <c r="I1" s="591" t="s">
        <v>1386</v>
      </c>
      <c r="J1" s="591" t="s">
        <v>1387</v>
      </c>
      <c r="K1" s="591" t="s">
        <v>1388</v>
      </c>
      <c r="L1" s="591" t="s">
        <v>1389</v>
      </c>
      <c r="M1" s="591" t="s">
        <v>1390</v>
      </c>
      <c r="N1" s="592"/>
      <c r="O1" s="240"/>
      <c r="P1" s="550"/>
      <c r="Q1" s="550"/>
      <c r="R1" s="550"/>
      <c r="S1" s="550"/>
      <c r="T1" s="550"/>
      <c r="U1" s="550"/>
      <c r="V1" s="550"/>
      <c r="W1" s="550"/>
      <c r="X1" s="550"/>
    </row>
    <row r="2" spans="1:24" s="244" customFormat="1" ht="18.75" customHeight="1" x14ac:dyDescent="0.3">
      <c r="A2" s="586">
        <v>1</v>
      </c>
      <c r="B2" s="785" t="s">
        <v>3157</v>
      </c>
      <c r="C2" s="855" t="s">
        <v>2562</v>
      </c>
      <c r="D2" s="786"/>
      <c r="E2" s="787" t="s">
        <v>3647</v>
      </c>
      <c r="F2" s="787"/>
      <c r="G2" s="788" t="s">
        <v>2565</v>
      </c>
      <c r="H2" s="786"/>
      <c r="I2" s="789"/>
      <c r="J2" s="788"/>
      <c r="K2" s="786"/>
      <c r="L2" s="787"/>
      <c r="M2" s="750"/>
      <c r="N2" s="664">
        <v>1</v>
      </c>
      <c r="O2" s="243"/>
      <c r="P2" s="550" t="s">
        <v>1977</v>
      </c>
      <c r="Q2" s="550" t="s">
        <v>2237</v>
      </c>
      <c r="R2" s="550"/>
      <c r="S2" s="550" t="s">
        <v>2557</v>
      </c>
      <c r="T2" s="550"/>
      <c r="U2" s="550"/>
      <c r="V2" s="550"/>
      <c r="W2" s="550"/>
      <c r="X2" s="550"/>
    </row>
    <row r="3" spans="1:24" s="244" customFormat="1" ht="18.75" customHeight="1" x14ac:dyDescent="0.3">
      <c r="A3" s="586">
        <v>2</v>
      </c>
      <c r="B3" s="790" t="s">
        <v>3609</v>
      </c>
      <c r="C3" s="855" t="s">
        <v>2562</v>
      </c>
      <c r="D3" s="792"/>
      <c r="E3" s="793"/>
      <c r="F3" s="794"/>
      <c r="G3" s="792"/>
      <c r="H3" s="791"/>
      <c r="I3" s="793"/>
      <c r="J3" s="793"/>
      <c r="K3" s="791"/>
      <c r="L3" s="792"/>
      <c r="M3" s="795"/>
      <c r="N3" s="664">
        <v>2</v>
      </c>
      <c r="O3" s="243"/>
      <c r="P3" s="550" t="s">
        <v>1978</v>
      </c>
      <c r="Q3" s="550"/>
      <c r="R3" s="550"/>
      <c r="S3" s="550"/>
      <c r="T3" s="550"/>
      <c r="U3" s="550"/>
      <c r="V3" s="550"/>
      <c r="W3" s="550"/>
      <c r="X3" s="550"/>
    </row>
    <row r="4" spans="1:24" s="244" customFormat="1" ht="18.75" customHeight="1" x14ac:dyDescent="0.3">
      <c r="A4" s="586">
        <v>3</v>
      </c>
      <c r="B4" s="790"/>
      <c r="C4" s="792" t="s">
        <v>1404</v>
      </c>
      <c r="D4" s="792" t="s">
        <v>3644</v>
      </c>
      <c r="E4" s="793"/>
      <c r="F4" s="791"/>
      <c r="G4" s="791"/>
      <c r="H4" s="791"/>
      <c r="I4" s="792"/>
      <c r="J4" s="793"/>
      <c r="K4" s="796"/>
      <c r="L4" s="792"/>
      <c r="M4" s="797"/>
      <c r="N4" s="664">
        <v>3</v>
      </c>
      <c r="O4" s="243"/>
      <c r="P4" s="550" t="s">
        <v>2558</v>
      </c>
      <c r="Q4" s="550" t="s">
        <v>2559</v>
      </c>
      <c r="R4" s="550"/>
      <c r="S4" s="550"/>
      <c r="T4" s="550"/>
      <c r="U4" s="550"/>
      <c r="V4" s="550"/>
      <c r="W4" s="550"/>
      <c r="X4" s="550"/>
    </row>
    <row r="5" spans="1:24" s="244" customFormat="1" ht="18.75" customHeight="1" x14ac:dyDescent="0.3">
      <c r="A5" s="586">
        <v>4</v>
      </c>
      <c r="B5" s="790"/>
      <c r="C5" s="792"/>
      <c r="D5" s="791"/>
      <c r="E5" s="793"/>
      <c r="F5" s="792"/>
      <c r="G5" s="791"/>
      <c r="H5" s="791"/>
      <c r="I5" s="792" t="s">
        <v>3635</v>
      </c>
      <c r="J5" s="793"/>
      <c r="K5" s="791"/>
      <c r="L5" s="791"/>
      <c r="M5" s="797"/>
      <c r="N5" s="664">
        <v>4</v>
      </c>
      <c r="O5" s="243"/>
      <c r="P5" s="550" t="s">
        <v>3198</v>
      </c>
      <c r="Q5" s="550" t="s">
        <v>3199</v>
      </c>
      <c r="R5" s="550"/>
      <c r="S5" s="550"/>
      <c r="T5" s="550"/>
      <c r="U5" s="550"/>
      <c r="V5" s="550"/>
      <c r="W5" s="550"/>
      <c r="X5" s="550"/>
    </row>
    <row r="6" spans="1:24" s="244" customFormat="1" ht="18.75" customHeight="1" x14ac:dyDescent="0.3">
      <c r="A6" s="586">
        <v>5</v>
      </c>
      <c r="B6" s="790"/>
      <c r="C6" s="791"/>
      <c r="D6" s="791"/>
      <c r="E6" s="793"/>
      <c r="F6" s="792"/>
      <c r="G6" s="791"/>
      <c r="H6" s="791"/>
      <c r="I6" s="793"/>
      <c r="J6" s="793"/>
      <c r="K6" s="792"/>
      <c r="L6" s="791"/>
      <c r="M6" s="797"/>
      <c r="N6" s="664">
        <v>5</v>
      </c>
      <c r="O6" s="243"/>
      <c r="P6" s="550" t="s">
        <v>2560</v>
      </c>
      <c r="Q6" s="550" t="s">
        <v>2561</v>
      </c>
      <c r="R6" s="550"/>
      <c r="S6" s="550"/>
      <c r="T6" s="550"/>
      <c r="U6" s="550"/>
      <c r="V6" s="550"/>
      <c r="W6" s="550"/>
      <c r="X6" s="550"/>
    </row>
    <row r="7" spans="1:24" s="244" customFormat="1" ht="18.75" customHeight="1" x14ac:dyDescent="0.3">
      <c r="A7" s="586">
        <v>6</v>
      </c>
      <c r="B7" s="798"/>
      <c r="C7" s="791"/>
      <c r="D7" s="791"/>
      <c r="E7" s="792"/>
      <c r="F7" s="791"/>
      <c r="G7" s="791"/>
      <c r="H7" s="792" t="s">
        <v>1485</v>
      </c>
      <c r="I7" s="793"/>
      <c r="J7" s="793"/>
      <c r="K7" s="792"/>
      <c r="L7" s="791"/>
      <c r="M7" s="797"/>
      <c r="N7" s="664">
        <v>6</v>
      </c>
      <c r="O7" s="243"/>
      <c r="P7" s="550" t="s">
        <v>2562</v>
      </c>
      <c r="Q7" s="550" t="s">
        <v>2563</v>
      </c>
      <c r="R7" s="550" t="s">
        <v>2589</v>
      </c>
      <c r="S7" s="550"/>
      <c r="T7" s="550"/>
      <c r="U7" s="550"/>
      <c r="V7" s="550"/>
      <c r="W7" s="550"/>
      <c r="X7" s="550"/>
    </row>
    <row r="8" spans="1:24" s="244" customFormat="1" ht="18.75" customHeight="1" x14ac:dyDescent="0.3">
      <c r="A8" s="586">
        <v>7</v>
      </c>
      <c r="B8" s="799"/>
      <c r="C8" s="791"/>
      <c r="D8" s="791" t="s">
        <v>3539</v>
      </c>
      <c r="E8" s="792"/>
      <c r="F8" s="791"/>
      <c r="G8" s="791"/>
      <c r="H8" s="792" t="s">
        <v>3596</v>
      </c>
      <c r="I8" s="793"/>
      <c r="J8" s="792"/>
      <c r="K8" s="791"/>
      <c r="L8" s="791"/>
      <c r="M8" s="800"/>
      <c r="N8" s="664">
        <v>7</v>
      </c>
      <c r="O8" s="243"/>
      <c r="P8" s="550" t="s">
        <v>2740</v>
      </c>
      <c r="Q8" s="550"/>
      <c r="R8" s="550"/>
      <c r="S8" s="550" t="s">
        <v>2515</v>
      </c>
      <c r="T8" s="550"/>
      <c r="U8" s="550"/>
      <c r="V8" s="550"/>
      <c r="W8" s="550"/>
      <c r="X8" s="550"/>
    </row>
    <row r="9" spans="1:24" s="244" customFormat="1" ht="18.75" customHeight="1" x14ac:dyDescent="0.3">
      <c r="A9" s="586">
        <v>8</v>
      </c>
      <c r="B9" s="801"/>
      <c r="C9" s="791"/>
      <c r="D9" s="791" t="s">
        <v>3539</v>
      </c>
      <c r="E9" s="791"/>
      <c r="F9" s="794"/>
      <c r="G9" s="792"/>
      <c r="H9" s="791"/>
      <c r="I9" s="793"/>
      <c r="J9" s="792"/>
      <c r="K9" s="791"/>
      <c r="L9" s="791"/>
      <c r="M9" s="800"/>
      <c r="N9" s="664">
        <v>8</v>
      </c>
      <c r="O9" s="243"/>
      <c r="P9" s="550"/>
      <c r="Q9" s="550"/>
      <c r="R9" s="550"/>
      <c r="S9" s="550"/>
      <c r="T9" s="550"/>
      <c r="U9" s="550"/>
      <c r="V9" s="550"/>
      <c r="W9" s="550"/>
      <c r="X9" s="550"/>
    </row>
    <row r="10" spans="1:24" s="244" customFormat="1" ht="18.75" customHeight="1" x14ac:dyDescent="0.3">
      <c r="A10" s="586">
        <v>9</v>
      </c>
      <c r="B10" s="802"/>
      <c r="C10" s="803"/>
      <c r="D10" s="804" t="s">
        <v>3539</v>
      </c>
      <c r="E10" s="803"/>
      <c r="F10" s="805"/>
      <c r="G10" s="792"/>
      <c r="H10" s="803"/>
      <c r="I10" s="806"/>
      <c r="J10" s="806"/>
      <c r="K10" s="803"/>
      <c r="L10" s="804"/>
      <c r="M10" s="807"/>
      <c r="N10" s="664">
        <v>9</v>
      </c>
      <c r="O10" s="243"/>
      <c r="P10" s="550" t="s">
        <v>2565</v>
      </c>
      <c r="Q10" s="550" t="s">
        <v>2566</v>
      </c>
      <c r="R10" s="550" t="s">
        <v>2567</v>
      </c>
      <c r="S10" s="550" t="s">
        <v>2568</v>
      </c>
      <c r="T10" s="550"/>
      <c r="U10" s="550"/>
      <c r="V10" s="550"/>
      <c r="W10" s="550"/>
      <c r="X10" s="550"/>
    </row>
    <row r="11" spans="1:24" s="244" customFormat="1" ht="18.75" customHeight="1" thickBot="1" x14ac:dyDescent="0.35">
      <c r="A11" s="589">
        <v>10</v>
      </c>
      <c r="B11" s="808"/>
      <c r="C11" s="809" t="s">
        <v>3637</v>
      </c>
      <c r="D11" s="809" t="s">
        <v>3539</v>
      </c>
      <c r="E11" s="810"/>
      <c r="F11" s="810"/>
      <c r="G11" s="810"/>
      <c r="H11" s="810"/>
      <c r="I11" s="809"/>
      <c r="J11" s="810"/>
      <c r="K11" s="810"/>
      <c r="L11" s="809"/>
      <c r="M11" s="811"/>
      <c r="N11" s="665">
        <v>10</v>
      </c>
      <c r="O11" s="243"/>
      <c r="P11" s="550" t="s">
        <v>2572</v>
      </c>
      <c r="Q11" s="550"/>
      <c r="R11" s="550" t="s">
        <v>2569</v>
      </c>
      <c r="S11" s="550" t="s">
        <v>2570</v>
      </c>
      <c r="T11" s="550"/>
      <c r="U11" s="550" t="s">
        <v>2571</v>
      </c>
      <c r="V11" s="550"/>
      <c r="W11" s="550"/>
      <c r="X11" s="550"/>
    </row>
    <row r="12" spans="1:24" s="244" customFormat="1" ht="18.75" customHeight="1" thickTop="1" x14ac:dyDescent="0.3">
      <c r="A12" s="668">
        <v>11</v>
      </c>
      <c r="B12" s="812"/>
      <c r="C12" s="788"/>
      <c r="D12" s="786" t="s">
        <v>3539</v>
      </c>
      <c r="E12" s="786"/>
      <c r="F12" s="788"/>
      <c r="G12" s="786"/>
      <c r="H12" s="786" t="s">
        <v>3634</v>
      </c>
      <c r="I12" s="788"/>
      <c r="J12" s="786"/>
      <c r="K12" s="786"/>
      <c r="L12" s="813"/>
      <c r="M12" s="814"/>
      <c r="N12" s="719">
        <v>11</v>
      </c>
      <c r="O12" s="243"/>
      <c r="P12" s="550" t="s">
        <v>3192</v>
      </c>
      <c r="Q12" s="550"/>
      <c r="R12" s="550" t="s">
        <v>2569</v>
      </c>
      <c r="S12" s="550"/>
      <c r="T12" s="550"/>
      <c r="U12" s="550"/>
      <c r="V12" s="550"/>
      <c r="W12" s="550"/>
      <c r="X12" s="550"/>
    </row>
    <row r="13" spans="1:24" s="244" customFormat="1" ht="18.75" customHeight="1" x14ac:dyDescent="0.3">
      <c r="A13" s="586">
        <v>12</v>
      </c>
      <c r="B13" s="801"/>
      <c r="C13" s="793"/>
      <c r="D13" s="791" t="s">
        <v>3539</v>
      </c>
      <c r="E13" s="791"/>
      <c r="F13" s="792"/>
      <c r="G13" s="791"/>
      <c r="H13" s="791" t="s">
        <v>3634</v>
      </c>
      <c r="I13" s="793"/>
      <c r="J13" s="791"/>
      <c r="K13" s="792"/>
      <c r="L13" s="791"/>
      <c r="M13" s="795"/>
      <c r="N13" s="664">
        <v>12</v>
      </c>
      <c r="O13" s="243"/>
      <c r="P13" s="550" t="s">
        <v>3323</v>
      </c>
      <c r="Q13" s="550"/>
      <c r="R13" s="550" t="s">
        <v>3324</v>
      </c>
      <c r="S13" s="550"/>
      <c r="T13" s="550"/>
      <c r="U13" s="550"/>
      <c r="V13" s="550"/>
      <c r="W13" s="550"/>
      <c r="X13" s="550"/>
    </row>
    <row r="14" spans="1:24" s="244" customFormat="1" ht="18.75" customHeight="1" x14ac:dyDescent="0.3">
      <c r="A14" s="586">
        <v>13</v>
      </c>
      <c r="B14" s="799" t="s">
        <v>3628</v>
      </c>
      <c r="C14" s="793"/>
      <c r="D14" s="791"/>
      <c r="E14" s="792"/>
      <c r="F14" s="791"/>
      <c r="G14" s="791"/>
      <c r="H14" s="792"/>
      <c r="I14" s="793"/>
      <c r="J14" s="791"/>
      <c r="K14" s="792"/>
      <c r="L14" s="791"/>
      <c r="M14" s="797"/>
      <c r="N14" s="664">
        <v>13</v>
      </c>
      <c r="O14" s="243"/>
      <c r="P14" s="550" t="s">
        <v>2690</v>
      </c>
      <c r="Q14" s="550"/>
      <c r="R14" s="550"/>
      <c r="S14" s="550" t="s">
        <v>2432</v>
      </c>
      <c r="T14" s="550"/>
      <c r="U14" s="550"/>
      <c r="V14" s="550"/>
      <c r="W14" s="550"/>
      <c r="X14" s="550"/>
    </row>
    <row r="15" spans="1:24" s="244" customFormat="1" ht="18.75" customHeight="1" x14ac:dyDescent="0.3">
      <c r="A15" s="586">
        <v>14</v>
      </c>
      <c r="B15" s="799"/>
      <c r="C15" s="793"/>
      <c r="D15" s="791"/>
      <c r="E15" s="792"/>
      <c r="F15" s="791"/>
      <c r="G15" s="791"/>
      <c r="H15" s="792"/>
      <c r="I15" s="793"/>
      <c r="J15" s="792"/>
      <c r="K15" s="791"/>
      <c r="L15" s="791"/>
      <c r="M15" s="800"/>
      <c r="N15" s="664">
        <v>14</v>
      </c>
      <c r="O15" s="243"/>
      <c r="P15" s="550"/>
      <c r="Q15" s="550"/>
      <c r="R15" s="550"/>
      <c r="S15" s="550"/>
      <c r="T15" s="550"/>
      <c r="U15" s="550"/>
      <c r="V15" s="550"/>
      <c r="W15" s="550"/>
      <c r="X15" s="550"/>
    </row>
    <row r="16" spans="1:24" s="244" customFormat="1" ht="18.75" customHeight="1" x14ac:dyDescent="0.3">
      <c r="A16" s="586">
        <v>15</v>
      </c>
      <c r="B16" s="815"/>
      <c r="C16" s="793"/>
      <c r="D16" s="791"/>
      <c r="E16" s="791"/>
      <c r="F16" s="791"/>
      <c r="G16" s="792"/>
      <c r="H16" s="791"/>
      <c r="I16" s="796"/>
      <c r="J16" s="792"/>
      <c r="K16" s="791"/>
      <c r="L16" s="791"/>
      <c r="M16" s="800"/>
      <c r="N16" s="664">
        <v>15</v>
      </c>
      <c r="O16" s="243"/>
      <c r="P16" s="550" t="s">
        <v>2689</v>
      </c>
      <c r="Q16" s="550"/>
      <c r="R16" s="550"/>
      <c r="S16" s="550" t="s">
        <v>2695</v>
      </c>
      <c r="T16" s="550"/>
      <c r="U16" s="550"/>
      <c r="V16" s="550"/>
      <c r="W16" s="550"/>
      <c r="X16" s="550"/>
    </row>
    <row r="17" spans="1:24" s="244" customFormat="1" ht="18.75" customHeight="1" x14ac:dyDescent="0.3">
      <c r="A17" s="586">
        <v>16</v>
      </c>
      <c r="B17" s="801"/>
      <c r="C17" s="793"/>
      <c r="D17" s="792"/>
      <c r="E17" s="791"/>
      <c r="F17" s="791"/>
      <c r="G17" s="792"/>
      <c r="H17" s="791"/>
      <c r="I17" s="793"/>
      <c r="J17" s="791"/>
      <c r="K17" s="791"/>
      <c r="L17" s="792"/>
      <c r="M17" s="797"/>
      <c r="N17" s="664">
        <v>16</v>
      </c>
      <c r="O17" s="243"/>
      <c r="P17" s="550" t="s">
        <v>2689</v>
      </c>
      <c r="Q17" s="550" t="s">
        <v>3163</v>
      </c>
      <c r="R17" s="550"/>
      <c r="S17" s="550" t="s">
        <v>3162</v>
      </c>
      <c r="T17" s="550"/>
      <c r="U17" s="550"/>
      <c r="V17" s="550"/>
      <c r="W17" s="550"/>
      <c r="X17" s="550"/>
    </row>
    <row r="18" spans="1:24" s="244" customFormat="1" ht="18.75" customHeight="1" x14ac:dyDescent="0.3">
      <c r="A18" s="586">
        <v>17</v>
      </c>
      <c r="B18" s="801"/>
      <c r="C18" s="792"/>
      <c r="D18" s="792"/>
      <c r="E18" s="791"/>
      <c r="F18" s="791"/>
      <c r="G18" s="791"/>
      <c r="H18" s="791"/>
      <c r="I18" s="792"/>
      <c r="J18" s="791"/>
      <c r="K18" s="791"/>
      <c r="L18" s="792"/>
      <c r="M18" s="797"/>
      <c r="N18" s="664">
        <v>17</v>
      </c>
      <c r="O18" s="243"/>
      <c r="V18" s="550"/>
      <c r="W18" s="550"/>
      <c r="X18" s="550"/>
    </row>
    <row r="19" spans="1:24" s="244" customFormat="1" ht="18.75" customHeight="1" x14ac:dyDescent="0.3">
      <c r="A19" s="586">
        <v>18</v>
      </c>
      <c r="B19" s="801"/>
      <c r="C19" s="792"/>
      <c r="D19" s="791"/>
      <c r="E19" s="791"/>
      <c r="F19" s="792"/>
      <c r="G19" s="791"/>
      <c r="H19" s="791"/>
      <c r="I19" s="792"/>
      <c r="J19" s="791"/>
      <c r="K19" s="791"/>
      <c r="L19" s="791"/>
      <c r="M19" s="797"/>
      <c r="N19" s="664">
        <v>18</v>
      </c>
      <c r="O19" s="243"/>
      <c r="P19" s="550" t="s">
        <v>3602</v>
      </c>
      <c r="Q19" s="550"/>
      <c r="R19" s="550" t="s">
        <v>3603</v>
      </c>
      <c r="S19" s="550"/>
      <c r="W19" s="550"/>
      <c r="X19" s="550"/>
    </row>
    <row r="20" spans="1:24" s="244" customFormat="1" ht="18.75" customHeight="1" x14ac:dyDescent="0.3">
      <c r="A20" s="586">
        <v>19</v>
      </c>
      <c r="B20" s="801"/>
      <c r="C20" s="791"/>
      <c r="D20" s="791"/>
      <c r="E20" s="791"/>
      <c r="F20" s="792"/>
      <c r="G20" s="794"/>
      <c r="H20" s="791"/>
      <c r="I20" s="793"/>
      <c r="J20" s="791"/>
      <c r="K20" s="792"/>
      <c r="L20" s="791"/>
      <c r="M20" s="797"/>
      <c r="N20" s="664">
        <v>19</v>
      </c>
      <c r="O20" s="243"/>
      <c r="P20" s="550" t="s">
        <v>2587</v>
      </c>
      <c r="Q20" s="550"/>
      <c r="R20" s="550" t="s">
        <v>2588</v>
      </c>
      <c r="S20" s="550"/>
      <c r="T20" s="550"/>
      <c r="U20" s="550"/>
      <c r="V20" s="550"/>
      <c r="W20" s="550"/>
      <c r="X20" s="550"/>
    </row>
    <row r="21" spans="1:24" s="244" customFormat="1" ht="18.75" customHeight="1" thickBot="1" x14ac:dyDescent="0.35">
      <c r="A21" s="589">
        <v>20</v>
      </c>
      <c r="B21" s="816"/>
      <c r="C21" s="817"/>
      <c r="D21" s="817"/>
      <c r="E21" s="818"/>
      <c r="F21" s="819"/>
      <c r="G21" s="817"/>
      <c r="H21" s="818"/>
      <c r="I21" s="820"/>
      <c r="J21" s="817"/>
      <c r="K21" s="818"/>
      <c r="L21" s="821"/>
      <c r="M21" s="822"/>
      <c r="N21" s="665">
        <v>20</v>
      </c>
      <c r="O21" s="243"/>
      <c r="P21" s="550" t="s">
        <v>3298</v>
      </c>
      <c r="Q21" s="550" t="s">
        <v>3301</v>
      </c>
      <c r="R21" s="550" t="s">
        <v>3297</v>
      </c>
      <c r="S21" s="550"/>
      <c r="T21" s="550"/>
      <c r="U21" s="550"/>
      <c r="V21" s="550"/>
      <c r="W21" s="550"/>
      <c r="X21" s="550"/>
    </row>
    <row r="22" spans="1:24" s="244" customFormat="1" ht="18.75" customHeight="1" thickTop="1" x14ac:dyDescent="0.3">
      <c r="A22" s="668">
        <v>21</v>
      </c>
      <c r="B22" s="823"/>
      <c r="C22" s="786"/>
      <c r="D22" s="786"/>
      <c r="E22" s="788"/>
      <c r="F22" s="789"/>
      <c r="G22" s="786"/>
      <c r="H22" s="788"/>
      <c r="I22" s="789"/>
      <c r="J22" s="788"/>
      <c r="K22" s="786"/>
      <c r="L22" s="786"/>
      <c r="M22" s="824"/>
      <c r="N22" s="718">
        <v>21</v>
      </c>
      <c r="O22" s="243"/>
      <c r="P22" s="550" t="s">
        <v>3299</v>
      </c>
      <c r="Q22" s="550" t="s">
        <v>3300</v>
      </c>
      <c r="R22" s="550" t="s">
        <v>3297</v>
      </c>
      <c r="S22" s="550" t="s">
        <v>2583</v>
      </c>
      <c r="T22" s="550"/>
      <c r="U22" s="550"/>
      <c r="V22" s="550"/>
      <c r="W22" s="550"/>
      <c r="X22" s="550"/>
    </row>
    <row r="23" spans="1:24" s="244" customFormat="1" ht="18.75" customHeight="1" x14ac:dyDescent="0.3">
      <c r="A23" s="586">
        <v>22</v>
      </c>
      <c r="B23" s="801"/>
      <c r="C23" s="791"/>
      <c r="D23" s="791"/>
      <c r="E23" s="791"/>
      <c r="F23" s="793"/>
      <c r="G23" s="792" t="s">
        <v>2883</v>
      </c>
      <c r="H23" s="791"/>
      <c r="I23" s="793"/>
      <c r="J23" s="792"/>
      <c r="K23" s="791"/>
      <c r="L23" s="791"/>
      <c r="M23" s="795"/>
      <c r="N23" s="664">
        <v>22</v>
      </c>
      <c r="O23" s="243"/>
      <c r="P23" s="550" t="s">
        <v>2656</v>
      </c>
      <c r="Q23" s="550"/>
      <c r="R23" s="550" t="s">
        <v>2657</v>
      </c>
      <c r="S23" s="550"/>
      <c r="T23" s="550"/>
      <c r="U23" s="550"/>
      <c r="V23" s="550"/>
      <c r="W23" s="550"/>
      <c r="X23" s="550"/>
    </row>
    <row r="24" spans="1:24" s="244" customFormat="1" ht="18.75" customHeight="1" x14ac:dyDescent="0.3">
      <c r="A24" s="586">
        <v>23</v>
      </c>
      <c r="B24" s="801"/>
      <c r="C24" s="791"/>
      <c r="D24" s="792"/>
      <c r="E24" s="791"/>
      <c r="F24" s="793"/>
      <c r="G24" s="792" t="s">
        <v>2883</v>
      </c>
      <c r="H24" s="791"/>
      <c r="I24" s="793"/>
      <c r="J24" s="791"/>
      <c r="K24" s="791"/>
      <c r="L24" s="792"/>
      <c r="M24" s="795"/>
      <c r="N24" s="664">
        <v>23</v>
      </c>
      <c r="O24" s="243"/>
      <c r="P24" s="550" t="s">
        <v>2658</v>
      </c>
      <c r="Q24" s="550"/>
      <c r="R24" s="550" t="s">
        <v>2659</v>
      </c>
      <c r="S24" s="550"/>
      <c r="T24" s="550"/>
      <c r="U24" s="550"/>
      <c r="V24" s="550"/>
      <c r="W24" s="550"/>
      <c r="X24" s="550"/>
    </row>
    <row r="25" spans="1:24" s="244" customFormat="1" ht="18.75" customHeight="1" x14ac:dyDescent="0.3">
      <c r="A25" s="586">
        <v>24</v>
      </c>
      <c r="B25" s="801"/>
      <c r="C25" s="792"/>
      <c r="D25" s="792"/>
      <c r="E25" s="791"/>
      <c r="F25" s="793"/>
      <c r="G25" s="791"/>
      <c r="H25" s="791"/>
      <c r="I25" s="792"/>
      <c r="J25" s="791"/>
      <c r="K25" s="791"/>
      <c r="L25" s="794"/>
      <c r="M25" s="825"/>
      <c r="N25" s="664">
        <v>24</v>
      </c>
      <c r="O25" s="243"/>
      <c r="P25" s="550" t="s">
        <v>2684</v>
      </c>
      <c r="Q25" s="720" t="s">
        <v>2685</v>
      </c>
      <c r="R25" s="550" t="s">
        <v>2683</v>
      </c>
      <c r="S25" s="550" t="s">
        <v>2682</v>
      </c>
      <c r="T25" s="550"/>
      <c r="U25" s="550"/>
      <c r="V25" s="550"/>
      <c r="W25" s="550"/>
      <c r="X25" s="550"/>
    </row>
    <row r="26" spans="1:24" s="244" customFormat="1" ht="18.75" customHeight="1" x14ac:dyDescent="0.3">
      <c r="A26" s="586">
        <v>25</v>
      </c>
      <c r="B26" s="801"/>
      <c r="C26" s="792" t="s">
        <v>3156</v>
      </c>
      <c r="D26" s="793"/>
      <c r="E26" s="791"/>
      <c r="F26" s="792"/>
      <c r="G26" s="791"/>
      <c r="H26" s="791"/>
      <c r="I26" s="792"/>
      <c r="J26" s="791"/>
      <c r="K26" s="791"/>
      <c r="L26" s="791"/>
      <c r="M26" s="826"/>
      <c r="N26" s="664">
        <v>25</v>
      </c>
      <c r="O26" s="243"/>
      <c r="P26" s="550" t="s">
        <v>2564</v>
      </c>
      <c r="Q26" s="550"/>
      <c r="R26" s="550"/>
      <c r="S26" s="550"/>
      <c r="T26" s="550"/>
      <c r="U26" s="550"/>
      <c r="V26" s="550"/>
      <c r="W26" s="550"/>
      <c r="X26" s="550"/>
    </row>
    <row r="27" spans="1:24" s="244" customFormat="1" ht="18.75" customHeight="1" x14ac:dyDescent="0.3">
      <c r="A27" s="586">
        <v>26</v>
      </c>
      <c r="B27" s="801"/>
      <c r="C27" s="791"/>
      <c r="D27" s="793"/>
      <c r="E27" s="791"/>
      <c r="F27" s="792"/>
      <c r="G27" s="791"/>
      <c r="H27" s="791"/>
      <c r="I27" s="793"/>
      <c r="J27" s="791"/>
      <c r="K27" s="792"/>
      <c r="L27" s="791"/>
      <c r="M27" s="826"/>
      <c r="N27" s="664">
        <v>26</v>
      </c>
      <c r="O27" s="243"/>
      <c r="P27" s="550" t="s">
        <v>2694</v>
      </c>
      <c r="Q27" s="550"/>
      <c r="R27" s="550"/>
      <c r="S27" s="550"/>
      <c r="T27" s="550"/>
      <c r="U27" s="550"/>
      <c r="V27" s="550"/>
      <c r="W27" s="550"/>
      <c r="X27" s="550"/>
    </row>
    <row r="28" spans="1:24" s="244" customFormat="1" ht="18.75" customHeight="1" x14ac:dyDescent="0.3">
      <c r="A28" s="586">
        <v>27</v>
      </c>
      <c r="B28" s="799"/>
      <c r="C28" s="791"/>
      <c r="D28" s="793"/>
      <c r="E28" s="792"/>
      <c r="F28" s="793"/>
      <c r="G28" s="791"/>
      <c r="H28" s="792"/>
      <c r="I28" s="793"/>
      <c r="J28" s="791"/>
      <c r="K28" s="792"/>
      <c r="L28" s="791"/>
      <c r="M28" s="825"/>
      <c r="N28" s="664">
        <v>27</v>
      </c>
      <c r="O28" s="243"/>
      <c r="P28" s="550"/>
      <c r="Q28" s="550"/>
      <c r="R28" s="550"/>
      <c r="S28" s="550"/>
      <c r="T28" s="550"/>
      <c r="U28" s="550"/>
      <c r="V28" s="550"/>
      <c r="W28" s="550"/>
      <c r="X28" s="550"/>
    </row>
    <row r="29" spans="1:24" s="244" customFormat="1" ht="18.75" customHeight="1" x14ac:dyDescent="0.3">
      <c r="A29" s="586">
        <v>28</v>
      </c>
      <c r="B29" s="799" t="s">
        <v>3319</v>
      </c>
      <c r="C29" s="791" t="s">
        <v>3631</v>
      </c>
      <c r="D29" s="793"/>
      <c r="E29" s="792"/>
      <c r="F29" s="793"/>
      <c r="G29" s="791"/>
      <c r="H29" s="792"/>
      <c r="I29" s="793"/>
      <c r="J29" s="792"/>
      <c r="K29" s="794"/>
      <c r="L29" s="791"/>
      <c r="M29" s="800"/>
      <c r="N29" s="664">
        <v>28</v>
      </c>
      <c r="O29" s="243"/>
      <c r="P29" s="550" t="s">
        <v>3242</v>
      </c>
      <c r="Q29" s="550" t="s">
        <v>3243</v>
      </c>
      <c r="R29" s="550"/>
      <c r="S29" s="550"/>
      <c r="T29" s="550"/>
      <c r="U29" s="550"/>
      <c r="V29" s="550"/>
      <c r="W29" s="550"/>
      <c r="X29" s="550"/>
    </row>
    <row r="30" spans="1:24" s="244" customFormat="1" ht="18.75" customHeight="1" x14ac:dyDescent="0.3">
      <c r="A30" s="586">
        <v>29</v>
      </c>
      <c r="B30" s="855" t="s">
        <v>2562</v>
      </c>
      <c r="C30" s="794" t="s">
        <v>3631</v>
      </c>
      <c r="D30" s="796"/>
      <c r="E30" s="794"/>
      <c r="F30" s="793"/>
      <c r="G30" s="792"/>
      <c r="H30" s="793"/>
      <c r="I30" s="793"/>
      <c r="J30" s="792"/>
      <c r="K30" s="793"/>
      <c r="L30" s="791"/>
      <c r="M30" s="800"/>
      <c r="N30" s="664">
        <v>29</v>
      </c>
      <c r="O30" s="243"/>
      <c r="P30" s="550"/>
      <c r="Q30" s="550"/>
      <c r="R30" s="550"/>
      <c r="S30" s="550"/>
      <c r="T30" s="550"/>
      <c r="U30" s="550"/>
      <c r="V30" s="550"/>
      <c r="W30" s="550"/>
      <c r="X30" s="550"/>
    </row>
    <row r="31" spans="1:24" s="244" customFormat="1" ht="18.75" customHeight="1" x14ac:dyDescent="0.3">
      <c r="A31" s="586">
        <v>30</v>
      </c>
      <c r="B31" s="855" t="s">
        <v>2562</v>
      </c>
      <c r="C31" s="866">
        <v>2024</v>
      </c>
      <c r="D31" s="792"/>
      <c r="E31" s="791"/>
      <c r="F31" s="796" t="s">
        <v>2565</v>
      </c>
      <c r="G31" s="792"/>
      <c r="H31" s="793"/>
      <c r="I31" s="793"/>
      <c r="J31" s="791"/>
      <c r="K31" s="793"/>
      <c r="L31" s="792"/>
      <c r="M31" s="825"/>
      <c r="N31" s="664">
        <v>30</v>
      </c>
      <c r="O31" s="243"/>
      <c r="P31" s="550"/>
      <c r="Q31" s="550"/>
      <c r="R31" s="550"/>
      <c r="S31" s="550"/>
      <c r="T31" s="550"/>
      <c r="U31" s="550"/>
      <c r="V31" s="550"/>
      <c r="W31" s="550"/>
      <c r="X31" s="550"/>
    </row>
    <row r="32" spans="1:24" s="244" customFormat="1" ht="18.75" customHeight="1" thickBot="1" x14ac:dyDescent="0.35">
      <c r="A32" s="587">
        <v>31</v>
      </c>
      <c r="B32" s="856" t="s">
        <v>2562</v>
      </c>
      <c r="C32" s="867"/>
      <c r="D32" s="827"/>
      <c r="E32" s="828"/>
      <c r="F32" s="829" t="s">
        <v>2565</v>
      </c>
      <c r="G32" s="828"/>
      <c r="H32" s="830"/>
      <c r="I32" s="827"/>
      <c r="J32" s="828"/>
      <c r="K32" s="830"/>
      <c r="L32" s="737"/>
      <c r="M32" s="831"/>
      <c r="N32" s="667">
        <v>31</v>
      </c>
      <c r="O32" s="243"/>
      <c r="P32" s="550"/>
      <c r="Q32" s="550"/>
      <c r="R32" s="550"/>
      <c r="S32" s="550"/>
      <c r="T32" s="550"/>
      <c r="U32" s="550"/>
      <c r="V32" s="550"/>
      <c r="W32" s="550"/>
      <c r="X32" s="550"/>
    </row>
    <row r="33" spans="1:24" s="244" customFormat="1" ht="18.5" thickTop="1" x14ac:dyDescent="0.3">
      <c r="A33" s="246"/>
      <c r="B33" s="247" t="s">
        <v>1534</v>
      </c>
      <c r="C33" s="248"/>
      <c r="D33" s="248"/>
      <c r="E33" s="248"/>
      <c r="F33" s="248"/>
      <c r="G33" s="248"/>
      <c r="H33" s="248"/>
      <c r="I33" s="248"/>
      <c r="J33" s="248"/>
      <c r="K33" s="248"/>
      <c r="L33" s="248"/>
      <c r="M33" s="248"/>
      <c r="N33" s="246"/>
      <c r="P33" s="550"/>
      <c r="Q33" s="550"/>
      <c r="R33" s="550"/>
      <c r="S33" s="550"/>
      <c r="T33" s="550"/>
      <c r="U33" s="550"/>
      <c r="V33" s="550"/>
      <c r="W33" s="550"/>
      <c r="X33" s="550"/>
    </row>
    <row r="34" spans="1:24" s="244" customFormat="1" x14ac:dyDescent="0.3">
      <c r="A34" s="241"/>
      <c r="N34" s="241"/>
    </row>
    <row r="35" spans="1:24" s="244" customFormat="1" x14ac:dyDescent="0.3">
      <c r="A35" s="241"/>
      <c r="N35" s="241"/>
    </row>
    <row r="36" spans="1:24" s="244" customFormat="1" x14ac:dyDescent="0.3">
      <c r="A36" s="241"/>
      <c r="N36" s="241"/>
    </row>
    <row r="37" spans="1:24" s="244" customFormat="1" x14ac:dyDescent="0.3">
      <c r="A37" s="241"/>
      <c r="N37" s="241"/>
    </row>
    <row r="38" spans="1:24" s="244" customFormat="1" x14ac:dyDescent="0.3">
      <c r="A38" s="241"/>
      <c r="N38" s="241"/>
    </row>
    <row r="39" spans="1:24" s="244" customFormat="1" x14ac:dyDescent="0.3">
      <c r="A39" s="241"/>
      <c r="N39" s="241"/>
    </row>
    <row r="40" spans="1:24" s="244" customFormat="1" x14ac:dyDescent="0.3">
      <c r="A40" s="241"/>
      <c r="N40" s="241"/>
    </row>
    <row r="41" spans="1:24" s="244" customFormat="1" x14ac:dyDescent="0.3">
      <c r="A41" s="241"/>
      <c r="N41" s="241"/>
    </row>
    <row r="42" spans="1:24" s="244" customFormat="1" x14ac:dyDescent="0.3">
      <c r="A42" s="241"/>
      <c r="N42" s="241"/>
    </row>
    <row r="43" spans="1:24" s="244" customFormat="1" x14ac:dyDescent="0.3">
      <c r="A43" s="241"/>
      <c r="N43" s="241"/>
    </row>
    <row r="44" spans="1:24" s="244" customFormat="1" x14ac:dyDescent="0.3">
      <c r="A44" s="241"/>
      <c r="N44" s="241"/>
    </row>
    <row r="45" spans="1:24" s="244" customFormat="1" x14ac:dyDescent="0.3">
      <c r="A45" s="241"/>
      <c r="N45" s="241"/>
    </row>
    <row r="46" spans="1:24" s="244" customFormat="1" x14ac:dyDescent="0.3">
      <c r="A46" s="241"/>
      <c r="N46" s="241"/>
    </row>
    <row r="47" spans="1:24" s="244" customFormat="1" x14ac:dyDescent="0.3">
      <c r="A47" s="241"/>
      <c r="N47" s="241"/>
    </row>
    <row r="48" spans="1:24" s="244" customFormat="1" x14ac:dyDescent="0.3">
      <c r="A48" s="241"/>
      <c r="N48" s="241"/>
    </row>
  </sheetData>
  <mergeCells count="1">
    <mergeCell ref="C31:C32"/>
  </mergeCells>
  <printOptions horizontalCentered="1" verticalCentered="1"/>
  <pageMargins left="0" right="0" top="0.51181102362204722" bottom="0.39370078740157483" header="0" footer="0"/>
  <pageSetup paperSize="9" scale="86" orientation="landscape" horizontalDpi="360" verticalDpi="360" r:id="rId1"/>
  <headerFooter alignWithMargins="0">
    <oddHeader>&amp;R&amp;Z &amp;"Arial,Fett"&amp;12&amp;F \ &amp;A</oddHeader>
    <oddFooter>&amp;R&amp;8&amp;P / &amp;N    &amp;D</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HN1074"/>
  <sheetViews>
    <sheetView tabSelected="1" zoomScale="140" zoomScaleNormal="140" workbookViewId="0">
      <pane ySplit="3" topLeftCell="A4" activePane="bottomLeft" state="frozen"/>
      <selection pane="bottomLeft" activeCell="C9" sqref="C9"/>
    </sheetView>
  </sheetViews>
  <sheetFormatPr baseColWidth="10" defaultRowHeight="13" x14ac:dyDescent="0.3"/>
  <cols>
    <col min="1" max="1" width="4.81640625" style="309" customWidth="1"/>
    <col min="2" max="3" width="4.81640625" style="55" customWidth="1"/>
    <col min="4" max="4" width="40.1796875" style="19" bestFit="1" customWidth="1"/>
    <col min="5" max="5" width="9" style="19" customWidth="1"/>
    <col min="6" max="6" width="23.54296875" style="19" bestFit="1" customWidth="1"/>
    <col min="7" max="7" width="23.81640625" style="18" bestFit="1" customWidth="1"/>
    <col min="8" max="8" width="8.81640625" style="193" bestFit="1" customWidth="1"/>
    <col min="9" max="9" width="7.81640625" style="160" bestFit="1" customWidth="1"/>
    <col min="10" max="10" width="3.81640625" style="37" customWidth="1"/>
    <col min="11" max="11" width="3.1796875" style="543" customWidth="1"/>
    <col min="12" max="12" width="5" style="20" bestFit="1" customWidth="1"/>
    <col min="13" max="13" width="9.453125" style="34" customWidth="1"/>
    <col min="14" max="14" width="9.453125" style="36" customWidth="1"/>
    <col min="15" max="15" width="12" style="32" customWidth="1"/>
    <col min="16" max="16" width="5" style="18" bestFit="1" customWidth="1"/>
    <col min="17" max="17" width="6.81640625" style="559" customWidth="1"/>
    <col min="18" max="18" width="57.81640625" style="61" customWidth="1"/>
    <col min="19" max="19" width="3.1796875" style="224" customWidth="1"/>
  </cols>
  <sheetData>
    <row r="1" spans="1:19" ht="20" x14ac:dyDescent="0.4">
      <c r="A1" s="871" t="s">
        <v>1419</v>
      </c>
      <c r="B1" s="871"/>
      <c r="C1" s="872"/>
      <c r="D1" s="872"/>
      <c r="E1" s="872"/>
      <c r="F1" s="872"/>
      <c r="G1" s="872"/>
      <c r="H1" s="872"/>
      <c r="I1" s="872"/>
      <c r="J1" s="872"/>
      <c r="K1" s="873"/>
      <c r="L1" s="872"/>
      <c r="M1" s="872"/>
      <c r="N1" s="872"/>
      <c r="O1" s="872"/>
      <c r="P1" s="872"/>
      <c r="Q1" s="872"/>
      <c r="R1" s="163"/>
      <c r="S1" s="515"/>
    </row>
    <row r="2" spans="1:19" ht="14.25" customHeight="1" x14ac:dyDescent="0.3">
      <c r="A2" s="306"/>
      <c r="B2" s="305" t="s">
        <v>1652</v>
      </c>
      <c r="C2" s="167" t="s">
        <v>1200</v>
      </c>
      <c r="D2" s="868" t="s">
        <v>345</v>
      </c>
      <c r="E2" s="869"/>
      <c r="F2" s="870"/>
      <c r="G2" s="38" t="s">
        <v>57</v>
      </c>
      <c r="H2" s="38"/>
      <c r="I2" s="161" t="s">
        <v>1193</v>
      </c>
      <c r="J2" s="38" t="s">
        <v>870</v>
      </c>
      <c r="K2" s="191" t="s">
        <v>1255</v>
      </c>
      <c r="L2" s="38" t="s">
        <v>871</v>
      </c>
      <c r="M2" s="65">
        <f>SUM(M129:M1074)</f>
        <v>1039489</v>
      </c>
      <c r="N2" s="64">
        <f>SUM(N129:N1074)</f>
        <v>383598</v>
      </c>
      <c r="O2" s="38" t="s">
        <v>872</v>
      </c>
      <c r="P2" s="38" t="s">
        <v>873</v>
      </c>
      <c r="Q2" s="555">
        <f>SUM(Q129:Q1074)</f>
        <v>1189</v>
      </c>
      <c r="R2" s="38" t="s">
        <v>2316</v>
      </c>
      <c r="S2" s="221"/>
    </row>
    <row r="3" spans="1:19" ht="21" customHeight="1" x14ac:dyDescent="0.3">
      <c r="A3" s="307"/>
      <c r="B3" s="164"/>
      <c r="C3" s="164"/>
      <c r="D3" s="54"/>
      <c r="E3" s="337"/>
      <c r="F3" s="39"/>
      <c r="G3" s="40"/>
      <c r="H3" s="40"/>
      <c r="I3" s="162" t="s">
        <v>1194</v>
      </c>
      <c r="J3" s="40"/>
      <c r="K3" s="541"/>
      <c r="L3" s="40"/>
      <c r="M3" s="62" t="s">
        <v>1272</v>
      </c>
      <c r="N3" s="63" t="s">
        <v>1273</v>
      </c>
      <c r="O3" s="40"/>
      <c r="P3" s="40"/>
      <c r="Q3" s="556" t="s">
        <v>346</v>
      </c>
      <c r="R3" s="58"/>
      <c r="S3" s="222"/>
    </row>
    <row r="4" spans="1:19" x14ac:dyDescent="0.3">
      <c r="A4" s="308">
        <v>1071</v>
      </c>
      <c r="B4" s="396"/>
      <c r="C4" s="170"/>
      <c r="D4" s="266"/>
      <c r="E4" s="338"/>
      <c r="H4" s="192"/>
      <c r="I4" s="172"/>
      <c r="J4" s="43"/>
      <c r="K4" s="251"/>
      <c r="L4" s="173"/>
      <c r="M4" s="44"/>
      <c r="N4" s="45"/>
      <c r="O4" s="268"/>
      <c r="P4" s="31"/>
      <c r="Q4" s="557"/>
      <c r="R4" s="59"/>
      <c r="S4" s="223"/>
    </row>
    <row r="5" spans="1:19" x14ac:dyDescent="0.3">
      <c r="A5" s="308">
        <v>1070</v>
      </c>
      <c r="B5" s="396"/>
      <c r="C5" s="170"/>
      <c r="D5" s="740"/>
      <c r="E5" s="338"/>
      <c r="F5" s="741"/>
      <c r="G5" s="742"/>
      <c r="H5" s="192"/>
      <c r="I5" s="172"/>
      <c r="J5" s="43"/>
      <c r="K5" s="251"/>
      <c r="L5" s="173"/>
      <c r="M5" s="44"/>
      <c r="N5" s="45"/>
      <c r="O5" s="268"/>
      <c r="P5" s="31"/>
      <c r="Q5" s="557"/>
      <c r="R5" s="59"/>
      <c r="S5" s="223"/>
    </row>
    <row r="6" spans="1:19" x14ac:dyDescent="0.3">
      <c r="A6" s="308">
        <v>1069</v>
      </c>
      <c r="B6" s="396"/>
      <c r="C6" s="170"/>
      <c r="D6" s="740"/>
      <c r="E6" s="338"/>
      <c r="F6" s="741"/>
      <c r="G6" s="742"/>
      <c r="H6" s="192"/>
      <c r="I6" s="172"/>
      <c r="J6" s="43"/>
      <c r="K6" s="251"/>
      <c r="L6" s="173"/>
      <c r="M6" s="44"/>
      <c r="N6" s="45"/>
      <c r="O6" s="268"/>
      <c r="P6" s="31"/>
      <c r="Q6" s="557"/>
      <c r="R6" s="59"/>
      <c r="S6" s="223"/>
    </row>
    <row r="7" spans="1:19" x14ac:dyDescent="0.3">
      <c r="A7" s="308">
        <v>1068</v>
      </c>
      <c r="B7" s="396"/>
      <c r="C7" s="170"/>
      <c r="D7" s="740"/>
      <c r="E7" s="338"/>
      <c r="F7" s="741"/>
      <c r="G7" s="742"/>
      <c r="H7" s="192"/>
      <c r="I7" s="172"/>
      <c r="J7" s="43"/>
      <c r="K7" s="251"/>
      <c r="L7" s="173"/>
      <c r="M7" s="44"/>
      <c r="N7" s="45"/>
      <c r="O7" s="268"/>
      <c r="P7" s="31"/>
      <c r="Q7" s="557"/>
      <c r="R7" s="59"/>
      <c r="S7" s="223"/>
    </row>
    <row r="8" spans="1:19" x14ac:dyDescent="0.3">
      <c r="A8" s="308">
        <v>1067</v>
      </c>
      <c r="B8" s="396"/>
      <c r="C8" s="170"/>
      <c r="D8" s="740"/>
      <c r="E8" s="338"/>
      <c r="F8" s="741"/>
      <c r="G8" s="742"/>
      <c r="H8" s="192"/>
      <c r="I8" s="172"/>
      <c r="J8" s="43"/>
      <c r="K8" s="251"/>
      <c r="L8" s="173"/>
      <c r="M8" s="44"/>
      <c r="N8" s="45"/>
      <c r="O8" s="268"/>
      <c r="P8" s="31"/>
      <c r="Q8" s="557"/>
      <c r="R8" s="59"/>
      <c r="S8" s="223"/>
    </row>
    <row r="9" spans="1:19" x14ac:dyDescent="0.3">
      <c r="A9" s="308">
        <v>1066</v>
      </c>
      <c r="B9" s="396"/>
      <c r="C9" s="170" t="s">
        <v>515</v>
      </c>
      <c r="D9" s="740" t="s">
        <v>3168</v>
      </c>
      <c r="E9" s="338"/>
      <c r="F9" s="741"/>
      <c r="G9" s="299" t="s">
        <v>298</v>
      </c>
      <c r="H9" s="192"/>
      <c r="I9" s="172" t="s">
        <v>840</v>
      </c>
      <c r="J9" s="43"/>
      <c r="K9" s="253" t="s">
        <v>1255</v>
      </c>
      <c r="L9" s="173">
        <v>403</v>
      </c>
      <c r="M9" s="44">
        <v>130</v>
      </c>
      <c r="N9" s="45">
        <v>130</v>
      </c>
      <c r="O9" s="268" t="s">
        <v>3648</v>
      </c>
      <c r="P9" s="31">
        <v>2024</v>
      </c>
      <c r="Q9" s="557">
        <v>0.5</v>
      </c>
      <c r="R9" s="59" t="s">
        <v>269</v>
      </c>
      <c r="S9" s="223">
        <v>1</v>
      </c>
    </row>
    <row r="10" spans="1:19" x14ac:dyDescent="0.3">
      <c r="A10" s="308">
        <v>1065</v>
      </c>
      <c r="B10" s="396"/>
      <c r="C10" s="170" t="s">
        <v>515</v>
      </c>
      <c r="D10" s="740" t="s">
        <v>3646</v>
      </c>
      <c r="E10" s="338"/>
      <c r="F10" s="755"/>
      <c r="G10" s="299" t="s">
        <v>298</v>
      </c>
      <c r="H10" s="192"/>
      <c r="I10" s="172" t="s">
        <v>840</v>
      </c>
      <c r="J10" s="43"/>
      <c r="K10" s="253" t="s">
        <v>1255</v>
      </c>
      <c r="L10" s="173">
        <v>586</v>
      </c>
      <c r="M10" s="44">
        <v>330</v>
      </c>
      <c r="N10" s="45">
        <v>330</v>
      </c>
      <c r="O10" s="268" t="s">
        <v>3645</v>
      </c>
      <c r="P10" s="31">
        <v>2024</v>
      </c>
      <c r="Q10" s="557">
        <v>0.5</v>
      </c>
      <c r="R10" s="59" t="s">
        <v>269</v>
      </c>
      <c r="S10" s="223">
        <v>1</v>
      </c>
    </row>
    <row r="11" spans="1:19" x14ac:dyDescent="0.3">
      <c r="A11" s="308">
        <v>1064</v>
      </c>
      <c r="B11" s="396"/>
      <c r="C11" s="170" t="s">
        <v>515</v>
      </c>
      <c r="D11" s="266" t="s">
        <v>3631</v>
      </c>
      <c r="E11" s="338"/>
      <c r="G11" s="299" t="s">
        <v>13</v>
      </c>
      <c r="H11" s="192"/>
      <c r="I11" s="172" t="s">
        <v>840</v>
      </c>
      <c r="J11" s="43"/>
      <c r="K11" s="253" t="s">
        <v>1255</v>
      </c>
      <c r="L11" s="173">
        <v>940</v>
      </c>
      <c r="M11" s="44">
        <v>380</v>
      </c>
      <c r="N11" s="45">
        <v>380</v>
      </c>
      <c r="O11" s="268" t="s">
        <v>3643</v>
      </c>
      <c r="P11" s="31">
        <v>2024</v>
      </c>
      <c r="Q11" s="557">
        <v>1</v>
      </c>
      <c r="R11" s="59" t="s">
        <v>1735</v>
      </c>
      <c r="S11" s="223">
        <v>3</v>
      </c>
    </row>
    <row r="12" spans="1:19" x14ac:dyDescent="0.3">
      <c r="A12" s="308">
        <v>1063</v>
      </c>
      <c r="B12" s="396"/>
      <c r="C12" s="170" t="s">
        <v>515</v>
      </c>
      <c r="D12" s="740" t="s">
        <v>3593</v>
      </c>
      <c r="E12" s="338"/>
      <c r="F12" s="741"/>
      <c r="G12" s="299" t="s">
        <v>298</v>
      </c>
      <c r="H12" s="192"/>
      <c r="I12" s="172" t="s">
        <v>840</v>
      </c>
      <c r="J12" s="43"/>
      <c r="K12" s="251"/>
      <c r="L12" s="173">
        <v>1050</v>
      </c>
      <c r="M12" s="44">
        <v>340</v>
      </c>
      <c r="N12" s="45">
        <v>340</v>
      </c>
      <c r="O12" s="268" t="s">
        <v>1047</v>
      </c>
      <c r="P12" s="31">
        <v>2024</v>
      </c>
      <c r="Q12" s="557">
        <v>0.5</v>
      </c>
      <c r="R12" s="59" t="s">
        <v>3642</v>
      </c>
      <c r="S12" s="223">
        <v>3</v>
      </c>
    </row>
    <row r="13" spans="1:19" x14ac:dyDescent="0.3">
      <c r="A13" s="308">
        <v>1062</v>
      </c>
      <c r="B13" s="396"/>
      <c r="C13" s="357" t="s">
        <v>1698</v>
      </c>
      <c r="D13" s="740" t="s">
        <v>3638</v>
      </c>
      <c r="E13" s="338"/>
      <c r="F13" s="741"/>
      <c r="G13" s="267" t="s">
        <v>135</v>
      </c>
      <c r="H13" s="192"/>
      <c r="I13" s="172" t="s">
        <v>840</v>
      </c>
      <c r="J13" s="43"/>
      <c r="K13" s="251"/>
      <c r="L13" s="173">
        <v>1435</v>
      </c>
      <c r="M13" s="44"/>
      <c r="N13" s="45">
        <v>740</v>
      </c>
      <c r="O13" s="268" t="s">
        <v>3639</v>
      </c>
      <c r="P13" s="31">
        <v>2024</v>
      </c>
      <c r="Q13" s="557">
        <v>1</v>
      </c>
      <c r="R13" s="59" t="s">
        <v>1487</v>
      </c>
      <c r="S13" s="223">
        <v>1</v>
      </c>
    </row>
    <row r="14" spans="1:19" x14ac:dyDescent="0.3">
      <c r="A14" s="308">
        <v>1061</v>
      </c>
      <c r="B14" s="396"/>
      <c r="C14" s="170" t="s">
        <v>515</v>
      </c>
      <c r="D14" s="266" t="s">
        <v>3318</v>
      </c>
      <c r="E14" s="338"/>
      <c r="G14" s="299" t="s">
        <v>298</v>
      </c>
      <c r="H14" s="192"/>
      <c r="I14" s="172" t="s">
        <v>840</v>
      </c>
      <c r="J14" s="43"/>
      <c r="K14" s="251"/>
      <c r="L14" s="173">
        <v>1056</v>
      </c>
      <c r="M14" s="44">
        <v>180</v>
      </c>
      <c r="N14" s="45">
        <v>180</v>
      </c>
      <c r="O14" s="268" t="s">
        <v>894</v>
      </c>
      <c r="P14" s="31">
        <v>2024</v>
      </c>
      <c r="Q14" s="557">
        <v>0.5</v>
      </c>
      <c r="R14" s="59" t="s">
        <v>3636</v>
      </c>
      <c r="S14" s="223">
        <v>0.5</v>
      </c>
    </row>
    <row r="15" spans="1:19" x14ac:dyDescent="0.3">
      <c r="A15" s="308">
        <v>1060</v>
      </c>
      <c r="B15" s="396"/>
      <c r="C15" s="170" t="s">
        <v>515</v>
      </c>
      <c r="D15" s="266" t="s">
        <v>3318</v>
      </c>
      <c r="E15" s="338"/>
      <c r="G15" s="299" t="s">
        <v>298</v>
      </c>
      <c r="H15" s="192"/>
      <c r="I15" s="172" t="s">
        <v>840</v>
      </c>
      <c r="J15" s="43"/>
      <c r="K15" s="251"/>
      <c r="L15" s="173">
        <v>1056</v>
      </c>
      <c r="M15" s="44">
        <v>180</v>
      </c>
      <c r="N15" s="45">
        <v>180</v>
      </c>
      <c r="O15" s="268" t="s">
        <v>1049</v>
      </c>
      <c r="P15" s="31">
        <v>2024</v>
      </c>
      <c r="Q15" s="557">
        <v>0.5</v>
      </c>
      <c r="R15" s="59" t="s">
        <v>269</v>
      </c>
      <c r="S15" s="223">
        <v>1</v>
      </c>
    </row>
    <row r="16" spans="1:19" x14ac:dyDescent="0.3">
      <c r="A16" s="308">
        <v>1059</v>
      </c>
      <c r="B16" s="396"/>
      <c r="C16" s="170" t="s">
        <v>515</v>
      </c>
      <c r="D16" s="740" t="s">
        <v>3140</v>
      </c>
      <c r="E16" s="338"/>
      <c r="F16" s="755" t="s">
        <v>3629</v>
      </c>
      <c r="G16" s="299" t="s">
        <v>298</v>
      </c>
      <c r="H16" s="192"/>
      <c r="I16" s="172" t="s">
        <v>840</v>
      </c>
      <c r="J16" s="43"/>
      <c r="K16" s="251"/>
      <c r="L16" s="173">
        <v>1383</v>
      </c>
      <c r="M16" s="44">
        <v>450</v>
      </c>
      <c r="N16" s="45">
        <v>450</v>
      </c>
      <c r="O16" s="268" t="s">
        <v>1033</v>
      </c>
      <c r="P16" s="31">
        <v>2024</v>
      </c>
      <c r="Q16" s="557">
        <v>1</v>
      </c>
      <c r="R16" s="59" t="s">
        <v>3181</v>
      </c>
      <c r="S16" s="223">
        <v>2</v>
      </c>
    </row>
    <row r="17" spans="1:19" ht="13.5" customHeight="1" thickBot="1" x14ac:dyDescent="0.35">
      <c r="A17" s="308">
        <v>1058</v>
      </c>
      <c r="B17" s="397"/>
      <c r="C17" s="166" t="s">
        <v>515</v>
      </c>
      <c r="D17" s="335" t="s">
        <v>3157</v>
      </c>
      <c r="E17" s="340"/>
      <c r="F17" s="178"/>
      <c r="G17" s="394" t="s">
        <v>298</v>
      </c>
      <c r="H17" s="505"/>
      <c r="I17" s="169" t="s">
        <v>840</v>
      </c>
      <c r="J17" s="52"/>
      <c r="K17" s="257"/>
      <c r="L17" s="179">
        <v>955</v>
      </c>
      <c r="M17" s="49">
        <v>150</v>
      </c>
      <c r="N17" s="50">
        <v>150</v>
      </c>
      <c r="O17" s="395" t="s">
        <v>1537</v>
      </c>
      <c r="P17" s="47">
        <v>2024</v>
      </c>
      <c r="Q17" s="558">
        <v>0.5</v>
      </c>
      <c r="R17" s="60" t="s">
        <v>3617</v>
      </c>
      <c r="S17" s="225">
        <v>8</v>
      </c>
    </row>
    <row r="18" spans="1:19" ht="13.5" customHeight="1" x14ac:dyDescent="0.3">
      <c r="A18" s="308">
        <v>1057</v>
      </c>
      <c r="B18" s="726"/>
      <c r="C18" s="723" t="s">
        <v>515</v>
      </c>
      <c r="D18" s="724" t="s">
        <v>3613</v>
      </c>
      <c r="E18" s="345"/>
      <c r="F18" s="207"/>
      <c r="G18" s="727" t="s">
        <v>298</v>
      </c>
      <c r="H18" s="728"/>
      <c r="I18" s="210" t="s">
        <v>840</v>
      </c>
      <c r="J18" s="729"/>
      <c r="K18" s="725"/>
      <c r="L18" s="212">
        <v>1456</v>
      </c>
      <c r="M18" s="213">
        <v>400</v>
      </c>
      <c r="N18" s="214">
        <v>400</v>
      </c>
      <c r="O18" s="730" t="s">
        <v>1034</v>
      </c>
      <c r="P18" s="208">
        <v>2023</v>
      </c>
      <c r="Q18" s="562">
        <v>1</v>
      </c>
      <c r="R18" s="216" t="s">
        <v>3616</v>
      </c>
      <c r="S18" s="226">
        <v>9</v>
      </c>
    </row>
    <row r="19" spans="1:19" x14ac:dyDescent="0.3">
      <c r="A19" s="308">
        <v>1056</v>
      </c>
      <c r="B19" s="396"/>
      <c r="C19" s="170" t="s">
        <v>515</v>
      </c>
      <c r="D19" s="740" t="s">
        <v>3615</v>
      </c>
      <c r="E19" s="338"/>
      <c r="F19" s="741"/>
      <c r="G19" s="299" t="s">
        <v>298</v>
      </c>
      <c r="H19" s="192"/>
      <c r="I19" s="172" t="s">
        <v>840</v>
      </c>
      <c r="J19" s="43"/>
      <c r="K19" s="251"/>
      <c r="L19" s="173">
        <v>901</v>
      </c>
      <c r="M19" s="44">
        <v>190</v>
      </c>
      <c r="N19" s="45">
        <v>190</v>
      </c>
      <c r="O19" s="268" t="s">
        <v>1632</v>
      </c>
      <c r="P19" s="31">
        <v>2023</v>
      </c>
      <c r="Q19" s="557">
        <v>0.5</v>
      </c>
      <c r="R19" s="59" t="s">
        <v>818</v>
      </c>
      <c r="S19" s="223">
        <v>2</v>
      </c>
    </row>
    <row r="20" spans="1:19" x14ac:dyDescent="0.3">
      <c r="A20" s="308">
        <v>1055</v>
      </c>
      <c r="B20" s="396"/>
      <c r="C20" s="170" t="s">
        <v>515</v>
      </c>
      <c r="D20" s="740" t="s">
        <v>3613</v>
      </c>
      <c r="E20" s="338"/>
      <c r="F20" s="741"/>
      <c r="G20" s="299" t="s">
        <v>298</v>
      </c>
      <c r="H20" s="192"/>
      <c r="I20" s="172" t="s">
        <v>842</v>
      </c>
      <c r="J20" s="43"/>
      <c r="K20" s="251"/>
      <c r="L20" s="173">
        <v>1456</v>
      </c>
      <c r="M20" s="44">
        <v>400</v>
      </c>
      <c r="N20" s="45">
        <v>400</v>
      </c>
      <c r="O20" s="268" t="s">
        <v>929</v>
      </c>
      <c r="P20" s="31">
        <v>2023</v>
      </c>
      <c r="Q20" s="557">
        <v>0.5</v>
      </c>
      <c r="R20" s="59" t="s">
        <v>269</v>
      </c>
      <c r="S20" s="223"/>
    </row>
    <row r="21" spans="1:19" x14ac:dyDescent="0.3">
      <c r="A21" s="308">
        <v>1054</v>
      </c>
      <c r="B21" s="396"/>
      <c r="C21" s="170" t="s">
        <v>515</v>
      </c>
      <c r="D21" s="740" t="s">
        <v>3611</v>
      </c>
      <c r="E21" s="338"/>
      <c r="F21" s="741"/>
      <c r="G21" s="299" t="s">
        <v>298</v>
      </c>
      <c r="H21" s="192"/>
      <c r="I21" s="172" t="s">
        <v>842</v>
      </c>
      <c r="J21" s="43"/>
      <c r="K21" s="251"/>
      <c r="L21" s="173">
        <v>1456</v>
      </c>
      <c r="M21" s="44">
        <v>400</v>
      </c>
      <c r="N21" s="45">
        <v>400</v>
      </c>
      <c r="O21" s="268" t="s">
        <v>1128</v>
      </c>
      <c r="P21" s="31">
        <v>2023</v>
      </c>
      <c r="Q21" s="557">
        <v>0.5</v>
      </c>
      <c r="R21" s="59" t="s">
        <v>3614</v>
      </c>
      <c r="S21" s="223"/>
    </row>
    <row r="22" spans="1:19" x14ac:dyDescent="0.3">
      <c r="A22" s="308">
        <v>1053</v>
      </c>
      <c r="B22" s="396"/>
      <c r="C22" s="170" t="s">
        <v>515</v>
      </c>
      <c r="D22" s="740" t="s">
        <v>3599</v>
      </c>
      <c r="E22" s="338"/>
      <c r="F22" s="741"/>
      <c r="G22" s="299" t="s">
        <v>298</v>
      </c>
      <c r="H22" s="192"/>
      <c r="I22" s="172" t="s">
        <v>840</v>
      </c>
      <c r="J22" s="43"/>
      <c r="K22" s="251"/>
      <c r="L22" s="173">
        <v>1208</v>
      </c>
      <c r="M22" s="44">
        <v>130</v>
      </c>
      <c r="N22" s="45">
        <v>130</v>
      </c>
      <c r="O22" s="268" t="s">
        <v>1153</v>
      </c>
      <c r="P22" s="31">
        <v>2023</v>
      </c>
      <c r="Q22" s="557">
        <v>0.5</v>
      </c>
      <c r="R22" s="59" t="s">
        <v>269</v>
      </c>
      <c r="S22" s="223">
        <v>1</v>
      </c>
    </row>
    <row r="23" spans="1:19" x14ac:dyDescent="0.3">
      <c r="A23" s="308">
        <v>1052</v>
      </c>
      <c r="B23" s="396"/>
      <c r="C23" s="170" t="s">
        <v>515</v>
      </c>
      <c r="D23" s="740" t="s">
        <v>3593</v>
      </c>
      <c r="E23" s="338"/>
      <c r="F23" s="741"/>
      <c r="G23" s="299" t="s">
        <v>298</v>
      </c>
      <c r="H23" s="192"/>
      <c r="I23" s="172" t="s">
        <v>840</v>
      </c>
      <c r="J23" s="43"/>
      <c r="K23" s="251"/>
      <c r="L23" s="173">
        <v>1050</v>
      </c>
      <c r="M23" s="44">
        <v>340</v>
      </c>
      <c r="N23" s="45">
        <v>340</v>
      </c>
      <c r="O23" s="268" t="s">
        <v>906</v>
      </c>
      <c r="P23" s="31">
        <v>2023</v>
      </c>
      <c r="Q23" s="557">
        <v>0.5</v>
      </c>
      <c r="R23" s="59" t="s">
        <v>269</v>
      </c>
      <c r="S23" s="223">
        <v>1</v>
      </c>
    </row>
    <row r="24" spans="1:19" x14ac:dyDescent="0.3">
      <c r="A24" s="308">
        <v>1051</v>
      </c>
      <c r="B24" s="396"/>
      <c r="C24" s="170" t="s">
        <v>515</v>
      </c>
      <c r="D24" s="740" t="s">
        <v>3591</v>
      </c>
      <c r="E24" s="338"/>
      <c r="F24" s="741"/>
      <c r="G24" s="754" t="s">
        <v>135</v>
      </c>
      <c r="H24" s="192"/>
      <c r="I24" s="172" t="s">
        <v>840</v>
      </c>
      <c r="J24" s="43"/>
      <c r="K24" s="251"/>
      <c r="L24" s="173">
        <v>1071</v>
      </c>
      <c r="M24" s="44">
        <v>330</v>
      </c>
      <c r="N24" s="45">
        <v>330</v>
      </c>
      <c r="O24" s="268" t="s">
        <v>964</v>
      </c>
      <c r="P24" s="31">
        <v>2023</v>
      </c>
      <c r="Q24" s="557">
        <v>0.5</v>
      </c>
      <c r="R24" s="59" t="s">
        <v>269</v>
      </c>
      <c r="S24" s="223">
        <v>1</v>
      </c>
    </row>
    <row r="25" spans="1:19" x14ac:dyDescent="0.3">
      <c r="A25" s="308">
        <v>1050</v>
      </c>
      <c r="B25" s="396"/>
      <c r="C25" s="170" t="s">
        <v>515</v>
      </c>
      <c r="D25" s="740" t="s">
        <v>1350</v>
      </c>
      <c r="E25" s="338"/>
      <c r="F25" s="741"/>
      <c r="G25" s="754" t="s">
        <v>1582</v>
      </c>
      <c r="H25" s="501" t="s">
        <v>1453</v>
      </c>
      <c r="I25" s="172" t="s">
        <v>838</v>
      </c>
      <c r="J25" s="43"/>
      <c r="K25" s="251"/>
      <c r="L25" s="173">
        <v>4153</v>
      </c>
      <c r="M25" s="44"/>
      <c r="N25" s="45">
        <v>2500</v>
      </c>
      <c r="O25" s="268" t="s">
        <v>3589</v>
      </c>
      <c r="P25" s="31">
        <v>2023</v>
      </c>
      <c r="Q25" s="557">
        <v>3</v>
      </c>
      <c r="R25" s="59" t="s">
        <v>3588</v>
      </c>
      <c r="S25" s="223"/>
    </row>
    <row r="26" spans="1:19" x14ac:dyDescent="0.3">
      <c r="A26" s="308">
        <v>1049</v>
      </c>
      <c r="B26" s="396"/>
      <c r="C26" s="170" t="s">
        <v>515</v>
      </c>
      <c r="D26" s="740" t="s">
        <v>3584</v>
      </c>
      <c r="E26" s="338"/>
      <c r="F26" s="741"/>
      <c r="G26" s="299" t="s">
        <v>298</v>
      </c>
      <c r="H26" s="192"/>
      <c r="I26" s="172" t="s">
        <v>840</v>
      </c>
      <c r="J26" s="43"/>
      <c r="K26" s="251"/>
      <c r="L26" s="173">
        <v>1260</v>
      </c>
      <c r="M26" s="44">
        <v>380</v>
      </c>
      <c r="N26" s="45"/>
      <c r="O26" s="268" t="s">
        <v>1311</v>
      </c>
      <c r="P26" s="31">
        <v>2023</v>
      </c>
      <c r="Q26" s="557">
        <v>0.5</v>
      </c>
      <c r="R26" s="59" t="s">
        <v>1321</v>
      </c>
      <c r="S26" s="223"/>
    </row>
    <row r="27" spans="1:19" x14ac:dyDescent="0.3">
      <c r="A27" s="308">
        <v>1048</v>
      </c>
      <c r="B27" s="396"/>
      <c r="C27" s="170" t="s">
        <v>515</v>
      </c>
      <c r="D27" s="740" t="s">
        <v>3587</v>
      </c>
      <c r="E27" s="338"/>
      <c r="F27" s="741"/>
      <c r="G27" s="299" t="s">
        <v>1582</v>
      </c>
      <c r="H27" s="501" t="s">
        <v>1453</v>
      </c>
      <c r="I27" s="172" t="s">
        <v>838</v>
      </c>
      <c r="J27" s="43"/>
      <c r="K27" s="251"/>
      <c r="L27" s="173">
        <v>4027</v>
      </c>
      <c r="M27" s="44"/>
      <c r="N27" s="45">
        <v>570</v>
      </c>
      <c r="O27" s="268" t="s">
        <v>909</v>
      </c>
      <c r="P27" s="31">
        <v>2023</v>
      </c>
      <c r="Q27" s="557">
        <v>1</v>
      </c>
      <c r="R27" s="59" t="s">
        <v>3588</v>
      </c>
      <c r="S27" s="223"/>
    </row>
    <row r="28" spans="1:19" x14ac:dyDescent="0.3">
      <c r="A28" s="308">
        <v>1047</v>
      </c>
      <c r="B28" s="396"/>
      <c r="C28" s="170" t="s">
        <v>515</v>
      </c>
      <c r="D28" s="740" t="s">
        <v>3581</v>
      </c>
      <c r="E28" s="338"/>
      <c r="F28" s="741"/>
      <c r="G28" s="299" t="s">
        <v>298</v>
      </c>
      <c r="H28" s="192"/>
      <c r="I28" s="172" t="s">
        <v>840</v>
      </c>
      <c r="J28" s="43"/>
      <c r="K28" s="251"/>
      <c r="L28" s="173">
        <v>1011</v>
      </c>
      <c r="M28" s="44">
        <v>250</v>
      </c>
      <c r="N28" s="45"/>
      <c r="O28" s="268" t="s">
        <v>2270</v>
      </c>
      <c r="P28" s="31">
        <v>2023</v>
      </c>
      <c r="Q28" s="557">
        <v>0.5</v>
      </c>
      <c r="R28" s="59" t="s">
        <v>152</v>
      </c>
      <c r="S28" s="223">
        <v>1</v>
      </c>
    </row>
    <row r="29" spans="1:19" x14ac:dyDescent="0.3">
      <c r="A29" s="308">
        <v>1046</v>
      </c>
      <c r="B29" s="396"/>
      <c r="C29" s="357" t="s">
        <v>1698</v>
      </c>
      <c r="D29" s="740" t="s">
        <v>3144</v>
      </c>
      <c r="E29" s="338"/>
      <c r="F29" s="741"/>
      <c r="G29" s="299" t="s">
        <v>298</v>
      </c>
      <c r="H29" s="192"/>
      <c r="I29" s="172" t="s">
        <v>840</v>
      </c>
      <c r="J29" s="43"/>
      <c r="K29" s="251"/>
      <c r="L29" s="173">
        <v>1293</v>
      </c>
      <c r="M29" s="44">
        <v>310</v>
      </c>
      <c r="N29" s="45">
        <v>640</v>
      </c>
      <c r="O29" s="268" t="s">
        <v>2805</v>
      </c>
      <c r="P29" s="31">
        <v>2023</v>
      </c>
      <c r="Q29" s="557">
        <v>0.5</v>
      </c>
      <c r="R29" s="59" t="s">
        <v>3580</v>
      </c>
      <c r="S29" s="223"/>
    </row>
    <row r="30" spans="1:19" x14ac:dyDescent="0.3">
      <c r="A30" s="308">
        <v>1045</v>
      </c>
      <c r="B30" s="396"/>
      <c r="C30" s="357" t="s">
        <v>515</v>
      </c>
      <c r="D30" s="740" t="s">
        <v>65</v>
      </c>
      <c r="E30" s="338"/>
      <c r="F30" s="741"/>
      <c r="G30" s="754" t="s">
        <v>1195</v>
      </c>
      <c r="H30" s="192"/>
      <c r="I30" s="172" t="s">
        <v>839</v>
      </c>
      <c r="J30" s="43"/>
      <c r="K30" s="251"/>
      <c r="L30" s="173">
        <v>2941</v>
      </c>
      <c r="M30" s="44"/>
      <c r="N30" s="45">
        <v>1700</v>
      </c>
      <c r="O30" s="268" t="s">
        <v>3579</v>
      </c>
      <c r="P30" s="31">
        <v>2023</v>
      </c>
      <c r="Q30" s="557">
        <v>2</v>
      </c>
      <c r="R30" s="59" t="s">
        <v>3578</v>
      </c>
      <c r="S30" s="223"/>
    </row>
    <row r="31" spans="1:19" x14ac:dyDescent="0.3">
      <c r="A31" s="308">
        <v>1044</v>
      </c>
      <c r="B31" s="396"/>
      <c r="C31" s="170" t="s">
        <v>515</v>
      </c>
      <c r="D31" s="740" t="s">
        <v>3577</v>
      </c>
      <c r="E31" s="338"/>
      <c r="F31" s="741"/>
      <c r="G31" s="299" t="s">
        <v>298</v>
      </c>
      <c r="H31" s="192"/>
      <c r="I31" s="172" t="s">
        <v>840</v>
      </c>
      <c r="J31" s="43"/>
      <c r="K31" s="251"/>
      <c r="L31" s="173">
        <v>818</v>
      </c>
      <c r="M31" s="44">
        <v>180</v>
      </c>
      <c r="N31" s="45">
        <v>220</v>
      </c>
      <c r="O31" s="268" t="s">
        <v>1580</v>
      </c>
      <c r="P31" s="31">
        <v>2023</v>
      </c>
      <c r="Q31" s="557">
        <v>0.5</v>
      </c>
      <c r="R31" s="59" t="s">
        <v>269</v>
      </c>
      <c r="S31" s="223">
        <v>1</v>
      </c>
    </row>
    <row r="32" spans="1:19" x14ac:dyDescent="0.3">
      <c r="A32" s="308">
        <v>1043</v>
      </c>
      <c r="B32" s="396"/>
      <c r="C32" s="170" t="s">
        <v>515</v>
      </c>
      <c r="D32" s="266" t="s">
        <v>3576</v>
      </c>
      <c r="E32" s="338"/>
      <c r="G32" s="299" t="s">
        <v>13</v>
      </c>
      <c r="H32" s="192"/>
      <c r="I32" s="172" t="s">
        <v>839</v>
      </c>
      <c r="J32" s="43"/>
      <c r="K32" s="251"/>
      <c r="L32" s="173">
        <v>2385</v>
      </c>
      <c r="M32" s="44"/>
      <c r="N32" s="45">
        <v>1440</v>
      </c>
      <c r="O32" s="268" t="s">
        <v>940</v>
      </c>
      <c r="P32" s="31">
        <v>2023</v>
      </c>
      <c r="Q32" s="557">
        <v>1</v>
      </c>
      <c r="R32" s="59"/>
      <c r="S32" s="223"/>
    </row>
    <row r="33" spans="1:19" x14ac:dyDescent="0.3">
      <c r="A33" s="308">
        <v>1042</v>
      </c>
      <c r="B33" s="396"/>
      <c r="C33" s="357" t="s">
        <v>1698</v>
      </c>
      <c r="D33" s="740" t="s">
        <v>3575</v>
      </c>
      <c r="E33" s="338"/>
      <c r="F33" s="741"/>
      <c r="G33" s="754" t="s">
        <v>20</v>
      </c>
      <c r="H33" s="192"/>
      <c r="I33" s="172" t="s">
        <v>840</v>
      </c>
      <c r="J33" s="43"/>
      <c r="K33" s="251"/>
      <c r="L33" s="173">
        <v>1818</v>
      </c>
      <c r="M33" s="44"/>
      <c r="N33" s="45">
        <v>510</v>
      </c>
      <c r="O33" s="268" t="s">
        <v>1136</v>
      </c>
      <c r="P33" s="31">
        <v>2023</v>
      </c>
      <c r="Q33" s="557">
        <v>1</v>
      </c>
      <c r="R33" s="59"/>
      <c r="S33" s="223"/>
    </row>
    <row r="34" spans="1:19" x14ac:dyDescent="0.3">
      <c r="A34" s="308">
        <v>1041</v>
      </c>
      <c r="B34" s="396"/>
      <c r="C34" s="170" t="s">
        <v>515</v>
      </c>
      <c r="D34" s="740" t="s">
        <v>3572</v>
      </c>
      <c r="E34" s="338"/>
      <c r="F34" s="755" t="s">
        <v>3573</v>
      </c>
      <c r="G34" s="299" t="s">
        <v>298</v>
      </c>
      <c r="H34" s="192"/>
      <c r="I34" s="172" t="s">
        <v>840</v>
      </c>
      <c r="J34" s="43"/>
      <c r="K34" s="251"/>
      <c r="L34" s="173">
        <v>1132</v>
      </c>
      <c r="M34" s="44">
        <v>310</v>
      </c>
      <c r="N34" s="45"/>
      <c r="O34" s="268" t="s">
        <v>1136</v>
      </c>
      <c r="P34" s="31">
        <v>2023</v>
      </c>
      <c r="Q34" s="557">
        <v>0.5</v>
      </c>
      <c r="R34" s="59" t="s">
        <v>1321</v>
      </c>
      <c r="S34" s="223"/>
    </row>
    <row r="35" spans="1:19" x14ac:dyDescent="0.3">
      <c r="A35" s="308">
        <v>1040</v>
      </c>
      <c r="B35" s="396"/>
      <c r="C35" s="357" t="s">
        <v>1698</v>
      </c>
      <c r="D35" s="740" t="s">
        <v>2245</v>
      </c>
      <c r="E35" s="338"/>
      <c r="F35" s="741"/>
      <c r="G35" s="754" t="s">
        <v>26</v>
      </c>
      <c r="H35" s="192"/>
      <c r="I35" s="172" t="s">
        <v>839</v>
      </c>
      <c r="J35" s="43"/>
      <c r="K35" s="251"/>
      <c r="L35" s="173">
        <v>1422</v>
      </c>
      <c r="M35" s="44"/>
      <c r="N35" s="45">
        <v>775</v>
      </c>
      <c r="O35" s="268" t="s">
        <v>1486</v>
      </c>
      <c r="P35" s="31">
        <v>2023</v>
      </c>
      <c r="Q35" s="557">
        <v>0.5</v>
      </c>
      <c r="R35" s="59" t="s">
        <v>3567</v>
      </c>
      <c r="S35" s="223"/>
    </row>
    <row r="36" spans="1:19" x14ac:dyDescent="0.3">
      <c r="A36" s="308">
        <v>1039</v>
      </c>
      <c r="B36" s="396"/>
      <c r="C36" s="170" t="s">
        <v>515</v>
      </c>
      <c r="D36" s="740" t="s">
        <v>2852</v>
      </c>
      <c r="E36" s="338"/>
      <c r="F36" s="741" t="s">
        <v>2853</v>
      </c>
      <c r="G36" s="299" t="s">
        <v>1195</v>
      </c>
      <c r="H36" s="192"/>
      <c r="I36" s="172" t="s">
        <v>839</v>
      </c>
      <c r="J36" s="43"/>
      <c r="K36" s="253"/>
      <c r="L36" s="173">
        <v>1575</v>
      </c>
      <c r="M36" s="44">
        <v>650</v>
      </c>
      <c r="N36" s="45">
        <v>650</v>
      </c>
      <c r="O36" s="268" t="s">
        <v>3565</v>
      </c>
      <c r="P36" s="31">
        <v>2023</v>
      </c>
      <c r="Q36" s="557">
        <v>1</v>
      </c>
      <c r="R36" s="59" t="s">
        <v>818</v>
      </c>
      <c r="S36" s="223">
        <v>2</v>
      </c>
    </row>
    <row r="37" spans="1:19" x14ac:dyDescent="0.3">
      <c r="A37" s="308">
        <v>1038</v>
      </c>
      <c r="B37" s="396"/>
      <c r="C37" s="170" t="s">
        <v>515</v>
      </c>
      <c r="D37" s="740" t="s">
        <v>3563</v>
      </c>
      <c r="E37" s="338"/>
      <c r="F37" s="741"/>
      <c r="G37" s="299" t="s">
        <v>1651</v>
      </c>
      <c r="H37" s="192"/>
      <c r="I37" s="172" t="s">
        <v>840</v>
      </c>
      <c r="J37" s="43"/>
      <c r="K37" s="253"/>
      <c r="L37" s="173">
        <v>1541</v>
      </c>
      <c r="M37" s="44">
        <v>350</v>
      </c>
      <c r="N37" s="45">
        <v>350</v>
      </c>
      <c r="O37" s="268" t="s">
        <v>3564</v>
      </c>
      <c r="P37" s="31">
        <v>2023</v>
      </c>
      <c r="Q37" s="557">
        <v>1</v>
      </c>
      <c r="R37" s="59" t="s">
        <v>269</v>
      </c>
      <c r="S37" s="223">
        <v>1</v>
      </c>
    </row>
    <row r="38" spans="1:19" x14ac:dyDescent="0.3">
      <c r="A38" s="308">
        <v>1037</v>
      </c>
      <c r="B38" s="396"/>
      <c r="C38" s="170" t="s">
        <v>515</v>
      </c>
      <c r="D38" s="740" t="s">
        <v>3561</v>
      </c>
      <c r="E38" s="338"/>
      <c r="F38" s="741"/>
      <c r="G38" s="299" t="s">
        <v>298</v>
      </c>
      <c r="H38" s="192"/>
      <c r="I38" s="172" t="s">
        <v>840</v>
      </c>
      <c r="J38" s="43"/>
      <c r="K38" s="253" t="s">
        <v>1255</v>
      </c>
      <c r="L38" s="173">
        <v>661</v>
      </c>
      <c r="M38" s="44">
        <v>290</v>
      </c>
      <c r="N38" s="45"/>
      <c r="O38" s="268" t="s">
        <v>3560</v>
      </c>
      <c r="P38" s="31">
        <v>2023</v>
      </c>
      <c r="Q38" s="557">
        <v>1</v>
      </c>
      <c r="R38" s="59" t="s">
        <v>1321</v>
      </c>
      <c r="S38" s="223"/>
    </row>
    <row r="39" spans="1:19" x14ac:dyDescent="0.3">
      <c r="A39" s="308">
        <v>1036</v>
      </c>
      <c r="B39" s="396"/>
      <c r="C39" s="170" t="s">
        <v>515</v>
      </c>
      <c r="D39" s="740" t="s">
        <v>1801</v>
      </c>
      <c r="E39" s="338"/>
      <c r="F39" s="755" t="s">
        <v>3556</v>
      </c>
      <c r="G39" s="754" t="s">
        <v>135</v>
      </c>
      <c r="H39" s="192"/>
      <c r="I39" s="172" t="s">
        <v>840</v>
      </c>
      <c r="J39" s="43" t="s">
        <v>1471</v>
      </c>
      <c r="K39" s="253" t="s">
        <v>1255</v>
      </c>
      <c r="L39" s="173">
        <v>1000</v>
      </c>
      <c r="M39" s="44">
        <v>330</v>
      </c>
      <c r="N39" s="45">
        <v>330</v>
      </c>
      <c r="O39" s="268" t="s">
        <v>1743</v>
      </c>
      <c r="P39" s="31">
        <v>2023</v>
      </c>
      <c r="Q39" s="557">
        <v>0.5</v>
      </c>
      <c r="R39" s="59" t="s">
        <v>3555</v>
      </c>
      <c r="S39" s="223">
        <v>10</v>
      </c>
    </row>
    <row r="40" spans="1:19" x14ac:dyDescent="0.3">
      <c r="A40" s="308">
        <v>1035</v>
      </c>
      <c r="B40" s="396"/>
      <c r="C40" s="170" t="s">
        <v>515</v>
      </c>
      <c r="D40" s="266" t="s">
        <v>2173</v>
      </c>
      <c r="E40" s="338"/>
      <c r="G40" s="267" t="s">
        <v>26</v>
      </c>
      <c r="H40" s="501"/>
      <c r="I40" s="172" t="s">
        <v>840</v>
      </c>
      <c r="J40" s="43"/>
      <c r="K40" s="251"/>
      <c r="L40" s="173">
        <v>1274</v>
      </c>
      <c r="M40" s="44">
        <v>690</v>
      </c>
      <c r="N40" s="45">
        <v>690</v>
      </c>
      <c r="O40" s="268" t="s">
        <v>974</v>
      </c>
      <c r="P40" s="31">
        <v>2023</v>
      </c>
      <c r="Q40" s="557">
        <v>1</v>
      </c>
      <c r="R40" s="59" t="s">
        <v>269</v>
      </c>
      <c r="S40" s="223">
        <v>1</v>
      </c>
    </row>
    <row r="41" spans="1:19" x14ac:dyDescent="0.3">
      <c r="A41" s="308">
        <v>1034</v>
      </c>
      <c r="B41" s="396"/>
      <c r="C41" s="357" t="s">
        <v>1698</v>
      </c>
      <c r="D41" s="266" t="s">
        <v>3264</v>
      </c>
      <c r="E41" s="338"/>
      <c r="F41" s="269" t="s">
        <v>2783</v>
      </c>
      <c r="G41" s="267" t="s">
        <v>135</v>
      </c>
      <c r="H41" s="192"/>
      <c r="I41" s="172" t="s">
        <v>840</v>
      </c>
      <c r="J41" s="43" t="s">
        <v>847</v>
      </c>
      <c r="K41" s="251" t="s">
        <v>1255</v>
      </c>
      <c r="L41" s="173"/>
      <c r="M41" s="44"/>
      <c r="N41" s="45"/>
      <c r="O41" s="268" t="s">
        <v>1063</v>
      </c>
      <c r="P41" s="31">
        <v>2023</v>
      </c>
      <c r="Q41" s="557">
        <v>0.5</v>
      </c>
      <c r="R41" s="59" t="s">
        <v>1487</v>
      </c>
      <c r="S41" s="223">
        <v>2</v>
      </c>
    </row>
    <row r="42" spans="1:19" x14ac:dyDescent="0.3">
      <c r="A42" s="308">
        <v>1033</v>
      </c>
      <c r="B42" s="396"/>
      <c r="C42" s="170" t="s">
        <v>515</v>
      </c>
      <c r="D42" s="740" t="s">
        <v>3554</v>
      </c>
      <c r="E42" s="338"/>
      <c r="F42" s="741"/>
      <c r="G42" s="299" t="s">
        <v>298</v>
      </c>
      <c r="H42" s="192"/>
      <c r="I42" s="172" t="s">
        <v>840</v>
      </c>
      <c r="J42" s="43"/>
      <c r="K42" s="253" t="s">
        <v>1255</v>
      </c>
      <c r="L42" s="173">
        <v>1160</v>
      </c>
      <c r="M42" s="44">
        <v>530</v>
      </c>
      <c r="N42" s="45">
        <v>530</v>
      </c>
      <c r="O42" s="268" t="s">
        <v>1025</v>
      </c>
      <c r="P42" s="31">
        <v>2023</v>
      </c>
      <c r="Q42" s="557">
        <v>1</v>
      </c>
      <c r="R42" s="59" t="s">
        <v>1735</v>
      </c>
      <c r="S42" s="223">
        <v>3</v>
      </c>
    </row>
    <row r="43" spans="1:19" x14ac:dyDescent="0.3">
      <c r="A43" s="308">
        <v>1032</v>
      </c>
      <c r="B43" s="396"/>
      <c r="C43" s="170" t="s">
        <v>515</v>
      </c>
      <c r="D43" s="266" t="s">
        <v>1369</v>
      </c>
      <c r="E43" s="338"/>
      <c r="G43" s="299" t="s">
        <v>298</v>
      </c>
      <c r="H43" s="192"/>
      <c r="I43" s="172" t="s">
        <v>840</v>
      </c>
      <c r="J43" s="43"/>
      <c r="K43" s="253"/>
      <c r="L43" s="173">
        <v>1315</v>
      </c>
      <c r="M43" s="44">
        <v>650</v>
      </c>
      <c r="N43" s="45">
        <v>700</v>
      </c>
      <c r="O43" s="268" t="s">
        <v>1138</v>
      </c>
      <c r="P43" s="31">
        <v>2023</v>
      </c>
      <c r="Q43" s="557">
        <v>1</v>
      </c>
      <c r="R43" s="59" t="s">
        <v>1735</v>
      </c>
      <c r="S43" s="223">
        <v>3</v>
      </c>
    </row>
    <row r="44" spans="1:19" x14ac:dyDescent="0.3">
      <c r="A44" s="308">
        <v>1031</v>
      </c>
      <c r="B44" s="396"/>
      <c r="C44" s="170" t="s">
        <v>515</v>
      </c>
      <c r="D44" s="266" t="s">
        <v>3551</v>
      </c>
      <c r="E44" s="338"/>
      <c r="G44" s="299" t="s">
        <v>135</v>
      </c>
      <c r="H44" s="192"/>
      <c r="I44" s="172" t="s">
        <v>840</v>
      </c>
      <c r="J44" s="43" t="s">
        <v>1472</v>
      </c>
      <c r="K44" s="253"/>
      <c r="L44" s="173">
        <v>1064</v>
      </c>
      <c r="M44" s="44">
        <v>420</v>
      </c>
      <c r="N44" s="45"/>
      <c r="O44" s="268" t="s">
        <v>1477</v>
      </c>
      <c r="P44" s="31">
        <v>2023</v>
      </c>
      <c r="Q44" s="557">
        <v>1</v>
      </c>
      <c r="R44" s="59" t="s">
        <v>3552</v>
      </c>
      <c r="S44" s="223">
        <v>4</v>
      </c>
    </row>
    <row r="45" spans="1:19" x14ac:dyDescent="0.3">
      <c r="A45" s="308">
        <v>1030</v>
      </c>
      <c r="B45" s="396"/>
      <c r="C45" s="170" t="s">
        <v>515</v>
      </c>
      <c r="D45" s="266" t="s">
        <v>3547</v>
      </c>
      <c r="E45" s="338"/>
      <c r="F45" s="269" t="s">
        <v>3550</v>
      </c>
      <c r="G45" s="299" t="s">
        <v>2708</v>
      </c>
      <c r="H45" s="501" t="s">
        <v>2631</v>
      </c>
      <c r="I45" s="172" t="s">
        <v>840</v>
      </c>
      <c r="J45" s="43"/>
      <c r="K45" s="253" t="s">
        <v>1255</v>
      </c>
      <c r="L45" s="173">
        <v>330</v>
      </c>
      <c r="M45" s="44">
        <v>540</v>
      </c>
      <c r="N45" s="45">
        <v>540</v>
      </c>
      <c r="O45" s="268" t="s">
        <v>886</v>
      </c>
      <c r="P45" s="31">
        <v>2023</v>
      </c>
      <c r="Q45" s="557">
        <v>1</v>
      </c>
      <c r="R45" s="59" t="s">
        <v>269</v>
      </c>
      <c r="S45" s="223">
        <v>1</v>
      </c>
    </row>
    <row r="46" spans="1:19" x14ac:dyDescent="0.3">
      <c r="A46" s="308">
        <v>1029</v>
      </c>
      <c r="B46" s="396"/>
      <c r="C46" s="170" t="s">
        <v>515</v>
      </c>
      <c r="D46" s="266" t="s">
        <v>3546</v>
      </c>
      <c r="E46" s="338"/>
      <c r="F46" s="269"/>
      <c r="G46" s="299" t="s">
        <v>2708</v>
      </c>
      <c r="H46" s="501" t="s">
        <v>2631</v>
      </c>
      <c r="I46" s="172" t="s">
        <v>840</v>
      </c>
      <c r="J46" s="43"/>
      <c r="K46" s="253" t="s">
        <v>1255</v>
      </c>
      <c r="L46" s="173">
        <v>330</v>
      </c>
      <c r="M46" s="44">
        <v>250</v>
      </c>
      <c r="N46" s="45">
        <v>250</v>
      </c>
      <c r="O46" s="268" t="s">
        <v>917</v>
      </c>
      <c r="P46" s="31">
        <v>2023</v>
      </c>
      <c r="Q46" s="557">
        <v>0.5</v>
      </c>
      <c r="R46" s="59" t="s">
        <v>269</v>
      </c>
      <c r="S46" s="223">
        <v>1</v>
      </c>
    </row>
    <row r="47" spans="1:19" x14ac:dyDescent="0.3">
      <c r="A47" s="308">
        <v>1028</v>
      </c>
      <c r="B47" s="396"/>
      <c r="C47" s="170" t="s">
        <v>515</v>
      </c>
      <c r="D47" s="266" t="s">
        <v>3545</v>
      </c>
      <c r="E47" s="338"/>
      <c r="G47" s="299" t="s">
        <v>2708</v>
      </c>
      <c r="H47" s="501" t="s">
        <v>2631</v>
      </c>
      <c r="I47" s="172" t="s">
        <v>840</v>
      </c>
      <c r="J47" s="43"/>
      <c r="K47" s="251"/>
      <c r="L47" s="173">
        <v>331</v>
      </c>
      <c r="M47" s="44">
        <v>260</v>
      </c>
      <c r="N47" s="45">
        <v>470</v>
      </c>
      <c r="O47" s="268" t="s">
        <v>1203</v>
      </c>
      <c r="P47" s="31">
        <v>2023</v>
      </c>
      <c r="Q47" s="557">
        <v>0.5</v>
      </c>
      <c r="R47" s="59" t="s">
        <v>269</v>
      </c>
      <c r="S47" s="223">
        <v>1</v>
      </c>
    </row>
    <row r="48" spans="1:19" x14ac:dyDescent="0.3">
      <c r="A48" s="308">
        <v>1027</v>
      </c>
      <c r="B48" s="396"/>
      <c r="C48" s="170" t="s">
        <v>515</v>
      </c>
      <c r="D48" s="266" t="s">
        <v>3543</v>
      </c>
      <c r="E48" s="338"/>
      <c r="G48" s="299" t="s">
        <v>2708</v>
      </c>
      <c r="H48" s="501" t="s">
        <v>2631</v>
      </c>
      <c r="I48" s="172" t="s">
        <v>840</v>
      </c>
      <c r="J48" s="43"/>
      <c r="K48" s="253" t="s">
        <v>1255</v>
      </c>
      <c r="L48" s="173">
        <v>498</v>
      </c>
      <c r="M48" s="44">
        <v>90</v>
      </c>
      <c r="N48" s="45">
        <v>90</v>
      </c>
      <c r="O48" s="268" t="s">
        <v>1202</v>
      </c>
      <c r="P48" s="31">
        <v>2023</v>
      </c>
      <c r="Q48" s="557">
        <v>0.5</v>
      </c>
      <c r="R48" s="59" t="s">
        <v>269</v>
      </c>
      <c r="S48" s="223">
        <v>1</v>
      </c>
    </row>
    <row r="49" spans="1:19" x14ac:dyDescent="0.3">
      <c r="A49" s="308">
        <v>1026</v>
      </c>
      <c r="B49" s="396"/>
      <c r="C49" s="170" t="s">
        <v>515</v>
      </c>
      <c r="D49" s="266" t="s">
        <v>3542</v>
      </c>
      <c r="E49" s="338"/>
      <c r="F49" s="269" t="s">
        <v>3549</v>
      </c>
      <c r="G49" s="299" t="s">
        <v>2708</v>
      </c>
      <c r="H49" s="501" t="s">
        <v>2631</v>
      </c>
      <c r="I49" s="172" t="s">
        <v>840</v>
      </c>
      <c r="J49" s="43"/>
      <c r="K49" s="253" t="s">
        <v>1255</v>
      </c>
      <c r="L49" s="173">
        <v>499</v>
      </c>
      <c r="M49" s="44">
        <v>200</v>
      </c>
      <c r="N49" s="45">
        <v>200</v>
      </c>
      <c r="O49" s="268" t="s">
        <v>1202</v>
      </c>
      <c r="P49" s="31">
        <v>2023</v>
      </c>
      <c r="Q49" s="557">
        <v>0.5</v>
      </c>
      <c r="R49" s="59" t="s">
        <v>269</v>
      </c>
      <c r="S49" s="223">
        <v>1</v>
      </c>
    </row>
    <row r="50" spans="1:19" x14ac:dyDescent="0.3">
      <c r="A50" s="308">
        <v>1025</v>
      </c>
      <c r="B50" s="396"/>
      <c r="C50" s="170" t="s">
        <v>515</v>
      </c>
      <c r="D50" s="266" t="s">
        <v>3548</v>
      </c>
      <c r="E50" s="338"/>
      <c r="G50" s="299" t="s">
        <v>2708</v>
      </c>
      <c r="H50" s="501" t="s">
        <v>2631</v>
      </c>
      <c r="I50" s="172" t="s">
        <v>840</v>
      </c>
      <c r="J50" s="43"/>
      <c r="K50" s="253" t="s">
        <v>1255</v>
      </c>
      <c r="L50" s="173">
        <v>500</v>
      </c>
      <c r="M50" s="44">
        <v>300</v>
      </c>
      <c r="N50" s="45">
        <v>300</v>
      </c>
      <c r="O50" s="268" t="s">
        <v>918</v>
      </c>
      <c r="P50" s="31">
        <v>2023</v>
      </c>
      <c r="Q50" s="557">
        <v>0.5</v>
      </c>
      <c r="R50" s="59" t="s">
        <v>269</v>
      </c>
      <c r="S50" s="223">
        <v>1</v>
      </c>
    </row>
    <row r="51" spans="1:19" x14ac:dyDescent="0.3">
      <c r="A51" s="308">
        <v>1024</v>
      </c>
      <c r="B51" s="396"/>
      <c r="C51" s="170" t="s">
        <v>515</v>
      </c>
      <c r="D51" s="266" t="s">
        <v>3538</v>
      </c>
      <c r="E51" s="338"/>
      <c r="G51" s="299" t="s">
        <v>298</v>
      </c>
      <c r="H51" s="192"/>
      <c r="I51" s="172" t="s">
        <v>840</v>
      </c>
      <c r="J51" s="43"/>
      <c r="K51" s="251"/>
      <c r="L51" s="173">
        <v>793</v>
      </c>
      <c r="M51" s="44">
        <v>320</v>
      </c>
      <c r="N51" s="45">
        <v>320</v>
      </c>
      <c r="O51" s="268" t="s">
        <v>1499</v>
      </c>
      <c r="P51" s="31">
        <v>2023</v>
      </c>
      <c r="Q51" s="557">
        <v>0.5</v>
      </c>
      <c r="R51" s="59" t="s">
        <v>269</v>
      </c>
      <c r="S51" s="223">
        <v>1</v>
      </c>
    </row>
    <row r="52" spans="1:19" x14ac:dyDescent="0.3">
      <c r="A52" s="308">
        <v>1023</v>
      </c>
      <c r="B52" s="396"/>
      <c r="C52" s="170" t="s">
        <v>515</v>
      </c>
      <c r="D52" s="266" t="s">
        <v>3159</v>
      </c>
      <c r="E52" s="338"/>
      <c r="G52" s="299" t="s">
        <v>298</v>
      </c>
      <c r="H52" s="192"/>
      <c r="I52" s="172" t="s">
        <v>840</v>
      </c>
      <c r="J52" s="43"/>
      <c r="K52" s="251"/>
      <c r="L52" s="173">
        <v>1090</v>
      </c>
      <c r="M52" s="44">
        <v>310</v>
      </c>
      <c r="N52" s="45">
        <v>310</v>
      </c>
      <c r="O52" s="268" t="s">
        <v>3533</v>
      </c>
      <c r="P52" s="31">
        <v>2023</v>
      </c>
      <c r="Q52" s="557">
        <v>1</v>
      </c>
      <c r="R52" s="59" t="s">
        <v>269</v>
      </c>
      <c r="S52" s="223">
        <v>1</v>
      </c>
    </row>
    <row r="53" spans="1:19" x14ac:dyDescent="0.3">
      <c r="A53" s="308">
        <v>1022</v>
      </c>
      <c r="B53" s="396"/>
      <c r="C53" s="170" t="s">
        <v>515</v>
      </c>
      <c r="D53" s="266" t="s">
        <v>3531</v>
      </c>
      <c r="E53" s="338"/>
      <c r="G53" s="299" t="s">
        <v>13</v>
      </c>
      <c r="H53" s="192"/>
      <c r="I53" s="172" t="s">
        <v>840</v>
      </c>
      <c r="J53" s="43"/>
      <c r="K53" s="253" t="s">
        <v>1255</v>
      </c>
      <c r="L53" s="173">
        <v>940</v>
      </c>
      <c r="M53" s="44">
        <v>420</v>
      </c>
      <c r="N53" s="45">
        <v>420</v>
      </c>
      <c r="O53" s="268" t="s">
        <v>3532</v>
      </c>
      <c r="P53" s="31">
        <v>2023</v>
      </c>
      <c r="Q53" s="557">
        <v>1</v>
      </c>
      <c r="R53" s="59" t="s">
        <v>1735</v>
      </c>
      <c r="S53" s="223">
        <v>3</v>
      </c>
    </row>
    <row r="54" spans="1:19" x14ac:dyDescent="0.3">
      <c r="A54" s="308">
        <v>1021</v>
      </c>
      <c r="B54" s="396"/>
      <c r="C54" s="170" t="s">
        <v>515</v>
      </c>
      <c r="D54" s="266" t="s">
        <v>3529</v>
      </c>
      <c r="E54" s="338"/>
      <c r="G54" s="299" t="s">
        <v>2179</v>
      </c>
      <c r="H54" s="501" t="s">
        <v>1273</v>
      </c>
      <c r="I54" s="172" t="s">
        <v>840</v>
      </c>
      <c r="J54" s="43"/>
      <c r="K54" s="253" t="s">
        <v>1255</v>
      </c>
      <c r="L54" s="173">
        <v>1985</v>
      </c>
      <c r="M54" s="44">
        <v>340</v>
      </c>
      <c r="N54" s="45">
        <v>340</v>
      </c>
      <c r="O54" s="268" t="s">
        <v>3526</v>
      </c>
      <c r="P54" s="31">
        <v>2023</v>
      </c>
      <c r="Q54" s="557">
        <v>0.5</v>
      </c>
      <c r="R54" s="59" t="s">
        <v>3527</v>
      </c>
      <c r="S54" s="223">
        <v>2</v>
      </c>
    </row>
    <row r="55" spans="1:19" x14ac:dyDescent="0.3">
      <c r="A55" s="308">
        <v>1020</v>
      </c>
      <c r="B55" s="396"/>
      <c r="C55" s="170" t="s">
        <v>515</v>
      </c>
      <c r="D55" s="266" t="s">
        <v>3525</v>
      </c>
      <c r="E55" s="338"/>
      <c r="G55" s="299" t="s">
        <v>2179</v>
      </c>
      <c r="H55" s="501" t="s">
        <v>1273</v>
      </c>
      <c r="I55" s="172" t="s">
        <v>840</v>
      </c>
      <c r="J55" s="43"/>
      <c r="K55" s="251"/>
      <c r="L55" s="173">
        <v>2778</v>
      </c>
      <c r="M55" s="44">
        <v>90</v>
      </c>
      <c r="N55" s="45"/>
      <c r="O55" s="268" t="s">
        <v>2361</v>
      </c>
      <c r="P55" s="31">
        <v>2023</v>
      </c>
      <c r="Q55" s="557">
        <v>0.5</v>
      </c>
      <c r="R55" s="59" t="s">
        <v>1321</v>
      </c>
      <c r="S55" s="223"/>
    </row>
    <row r="56" spans="1:19" x14ac:dyDescent="0.3">
      <c r="A56" s="308">
        <v>1019</v>
      </c>
      <c r="B56" s="396"/>
      <c r="C56" s="170" t="s">
        <v>515</v>
      </c>
      <c r="D56" s="266" t="s">
        <v>2725</v>
      </c>
      <c r="E56" s="338"/>
      <c r="F56" s="269" t="s">
        <v>2010</v>
      </c>
      <c r="G56" s="267" t="s">
        <v>2181</v>
      </c>
      <c r="H56" s="501" t="s">
        <v>1273</v>
      </c>
      <c r="I56" s="172" t="s">
        <v>843</v>
      </c>
      <c r="J56" s="43"/>
      <c r="K56" s="251" t="s">
        <v>1255</v>
      </c>
      <c r="L56" s="173">
        <v>2255</v>
      </c>
      <c r="M56" s="44">
        <v>375</v>
      </c>
      <c r="N56" s="45">
        <v>375</v>
      </c>
      <c r="O56" s="268" t="s">
        <v>1068</v>
      </c>
      <c r="P56" s="31">
        <v>2023</v>
      </c>
      <c r="Q56" s="557">
        <v>1</v>
      </c>
      <c r="R56" s="59" t="s">
        <v>3524</v>
      </c>
      <c r="S56" s="223">
        <v>3</v>
      </c>
    </row>
    <row r="57" spans="1:19" x14ac:dyDescent="0.3">
      <c r="A57" s="308">
        <v>1018</v>
      </c>
      <c r="B57" s="396"/>
      <c r="C57" s="170" t="s">
        <v>515</v>
      </c>
      <c r="D57" s="266" t="s">
        <v>2661</v>
      </c>
      <c r="E57" s="338"/>
      <c r="G57" s="299" t="s">
        <v>298</v>
      </c>
      <c r="H57" s="192"/>
      <c r="I57" s="172" t="s">
        <v>845</v>
      </c>
      <c r="J57" s="43"/>
      <c r="K57" s="251"/>
      <c r="L57" s="173">
        <v>1097</v>
      </c>
      <c r="M57" s="44">
        <v>270</v>
      </c>
      <c r="N57" s="45">
        <v>270</v>
      </c>
      <c r="O57" s="268" t="s">
        <v>926</v>
      </c>
      <c r="P57" s="31">
        <v>2023</v>
      </c>
      <c r="Q57" s="557">
        <v>0.5</v>
      </c>
      <c r="R57" s="59" t="s">
        <v>3331</v>
      </c>
      <c r="S57" s="223">
        <v>7</v>
      </c>
    </row>
    <row r="58" spans="1:19" x14ac:dyDescent="0.3">
      <c r="A58" s="308">
        <v>1017</v>
      </c>
      <c r="B58" s="396"/>
      <c r="C58" s="170" t="s">
        <v>515</v>
      </c>
      <c r="D58" s="266" t="s">
        <v>3329</v>
      </c>
      <c r="E58" s="338"/>
      <c r="F58" s="269" t="s">
        <v>3328</v>
      </c>
      <c r="G58" s="299" t="s">
        <v>298</v>
      </c>
      <c r="H58" s="192"/>
      <c r="I58" s="172" t="s">
        <v>840</v>
      </c>
      <c r="J58" s="43"/>
      <c r="K58" s="251"/>
      <c r="L58" s="173">
        <v>1048</v>
      </c>
      <c r="M58" s="44">
        <v>150</v>
      </c>
      <c r="N58" s="45">
        <v>150</v>
      </c>
      <c r="O58" s="268" t="s">
        <v>985</v>
      </c>
      <c r="P58" s="31">
        <v>2023</v>
      </c>
      <c r="Q58" s="557">
        <v>0.5</v>
      </c>
      <c r="R58" s="59" t="s">
        <v>269</v>
      </c>
      <c r="S58" s="223">
        <v>1</v>
      </c>
    </row>
    <row r="59" spans="1:19" ht="13.5" customHeight="1" thickBot="1" x14ac:dyDescent="0.35">
      <c r="A59" s="308">
        <v>1016</v>
      </c>
      <c r="B59" s="397"/>
      <c r="C59" s="166" t="s">
        <v>515</v>
      </c>
      <c r="D59" s="335" t="s">
        <v>2268</v>
      </c>
      <c r="E59" s="340"/>
      <c r="F59" s="178"/>
      <c r="G59" s="394" t="s">
        <v>298</v>
      </c>
      <c r="H59" s="505"/>
      <c r="I59" s="169" t="s">
        <v>840</v>
      </c>
      <c r="J59" s="52"/>
      <c r="K59" s="257"/>
      <c r="L59" s="179">
        <v>1293</v>
      </c>
      <c r="M59" s="49">
        <v>410</v>
      </c>
      <c r="N59" s="50">
        <v>410</v>
      </c>
      <c r="O59" s="395" t="s">
        <v>3322</v>
      </c>
      <c r="P59" s="47">
        <v>2023</v>
      </c>
      <c r="Q59" s="558">
        <v>0.5</v>
      </c>
      <c r="R59" s="60" t="s">
        <v>3151</v>
      </c>
      <c r="S59" s="225">
        <v>3</v>
      </c>
    </row>
    <row r="60" spans="1:19" ht="13.5" customHeight="1" x14ac:dyDescent="0.3">
      <c r="A60" s="308">
        <v>1015</v>
      </c>
      <c r="B60" s="726"/>
      <c r="C60" s="723" t="s">
        <v>515</v>
      </c>
      <c r="D60" s="724" t="s">
        <v>3326</v>
      </c>
      <c r="E60" s="345"/>
      <c r="F60" s="207"/>
      <c r="G60" s="727" t="s">
        <v>298</v>
      </c>
      <c r="H60" s="728"/>
      <c r="I60" s="210" t="s">
        <v>842</v>
      </c>
      <c r="J60" s="729"/>
      <c r="K60" s="725"/>
      <c r="L60" s="212">
        <v>1333</v>
      </c>
      <c r="M60" s="213"/>
      <c r="N60" s="214">
        <v>415</v>
      </c>
      <c r="O60" s="730" t="s">
        <v>929</v>
      </c>
      <c r="P60" s="208">
        <v>2022</v>
      </c>
      <c r="Q60" s="562">
        <v>1</v>
      </c>
      <c r="R60" s="216" t="s">
        <v>3327</v>
      </c>
      <c r="S60" s="226"/>
    </row>
    <row r="61" spans="1:19" x14ac:dyDescent="0.3">
      <c r="A61" s="308">
        <v>1014</v>
      </c>
      <c r="B61" s="398"/>
      <c r="C61" s="357" t="s">
        <v>515</v>
      </c>
      <c r="D61" s="266" t="s">
        <v>3320</v>
      </c>
      <c r="E61" s="338"/>
      <c r="G61" s="299" t="s">
        <v>298</v>
      </c>
      <c r="H61" s="502"/>
      <c r="I61" s="168" t="s">
        <v>840</v>
      </c>
      <c r="J61" s="56"/>
      <c r="K61" s="253"/>
      <c r="L61" s="176">
        <v>1011</v>
      </c>
      <c r="M61" s="33">
        <v>240</v>
      </c>
      <c r="N61" s="35"/>
      <c r="O61" s="300" t="s">
        <v>989</v>
      </c>
      <c r="P61" s="18">
        <v>2022</v>
      </c>
      <c r="Q61" s="559">
        <v>0.5</v>
      </c>
      <c r="R61" s="61" t="s">
        <v>1321</v>
      </c>
    </row>
    <row r="62" spans="1:19" x14ac:dyDescent="0.3">
      <c r="A62" s="308">
        <v>1013</v>
      </c>
      <c r="B62" s="396"/>
      <c r="C62" s="170" t="s">
        <v>515</v>
      </c>
      <c r="D62" s="266" t="s">
        <v>3318</v>
      </c>
      <c r="E62" s="338"/>
      <c r="G62" s="299" t="s">
        <v>298</v>
      </c>
      <c r="H62" s="192"/>
      <c r="I62" s="172" t="s">
        <v>840</v>
      </c>
      <c r="J62" s="43"/>
      <c r="K62" s="251"/>
      <c r="L62" s="173">
        <v>1056</v>
      </c>
      <c r="M62" s="44">
        <v>180</v>
      </c>
      <c r="N62" s="45"/>
      <c r="O62" s="268" t="s">
        <v>1051</v>
      </c>
      <c r="P62" s="31">
        <v>2022</v>
      </c>
      <c r="Q62" s="557">
        <v>0.5</v>
      </c>
      <c r="R62" s="59" t="s">
        <v>152</v>
      </c>
      <c r="S62" s="223">
        <v>1</v>
      </c>
    </row>
    <row r="63" spans="1:19" x14ac:dyDescent="0.3">
      <c r="A63" s="308">
        <v>1012</v>
      </c>
      <c r="B63" s="396"/>
      <c r="C63" s="170" t="s">
        <v>515</v>
      </c>
      <c r="D63" s="266" t="s">
        <v>3317</v>
      </c>
      <c r="E63" s="338"/>
      <c r="G63" s="299" t="s">
        <v>135</v>
      </c>
      <c r="H63" s="192"/>
      <c r="I63" s="172" t="s">
        <v>840</v>
      </c>
      <c r="J63" s="43"/>
      <c r="K63" s="251"/>
      <c r="L63" s="173">
        <v>1333</v>
      </c>
      <c r="M63" s="44">
        <v>550</v>
      </c>
      <c r="N63" s="45">
        <v>550</v>
      </c>
      <c r="O63" s="268" t="s">
        <v>1970</v>
      </c>
      <c r="P63" s="31">
        <v>2022</v>
      </c>
      <c r="Q63" s="557">
        <v>1</v>
      </c>
      <c r="R63" s="59" t="s">
        <v>269</v>
      </c>
      <c r="S63" s="223">
        <v>1</v>
      </c>
    </row>
    <row r="64" spans="1:19" x14ac:dyDescent="0.3">
      <c r="A64" s="308">
        <v>1011</v>
      </c>
      <c r="B64" s="396"/>
      <c r="C64" s="170" t="s">
        <v>515</v>
      </c>
      <c r="D64" s="266" t="s">
        <v>3309</v>
      </c>
      <c r="E64" s="338"/>
      <c r="G64" s="18" t="s">
        <v>298</v>
      </c>
      <c r="H64" s="192"/>
      <c r="I64" s="172" t="s">
        <v>840</v>
      </c>
      <c r="J64" s="43"/>
      <c r="K64" s="251"/>
      <c r="L64" s="173">
        <v>1262</v>
      </c>
      <c r="M64" s="44">
        <v>330</v>
      </c>
      <c r="N64" s="45">
        <v>330</v>
      </c>
      <c r="O64" s="268" t="s">
        <v>992</v>
      </c>
      <c r="P64" s="31">
        <v>2022</v>
      </c>
      <c r="Q64" s="557">
        <v>1</v>
      </c>
      <c r="R64" s="59" t="s">
        <v>3151</v>
      </c>
      <c r="S64" s="223">
        <v>3</v>
      </c>
    </row>
    <row r="65" spans="1:19" x14ac:dyDescent="0.3">
      <c r="A65" s="308">
        <v>1010</v>
      </c>
      <c r="B65" s="396"/>
      <c r="C65" s="170" t="s">
        <v>515</v>
      </c>
      <c r="D65" s="266" t="s">
        <v>3313</v>
      </c>
      <c r="E65" s="338"/>
      <c r="G65" s="18" t="s">
        <v>298</v>
      </c>
      <c r="H65" s="192"/>
      <c r="I65" s="172" t="s">
        <v>840</v>
      </c>
      <c r="J65" s="43"/>
      <c r="K65" s="251"/>
      <c r="L65" s="173">
        <v>917</v>
      </c>
      <c r="M65" s="44">
        <v>410</v>
      </c>
      <c r="N65" s="45">
        <v>410</v>
      </c>
      <c r="O65" s="268" t="s">
        <v>931</v>
      </c>
      <c r="P65" s="31">
        <v>2022</v>
      </c>
      <c r="Q65" s="557">
        <v>1</v>
      </c>
      <c r="R65" s="59" t="s">
        <v>269</v>
      </c>
      <c r="S65" s="223">
        <v>1</v>
      </c>
    </row>
    <row r="66" spans="1:19" x14ac:dyDescent="0.3">
      <c r="A66" s="308">
        <v>1009</v>
      </c>
      <c r="B66" s="396"/>
      <c r="C66" s="170" t="s">
        <v>515</v>
      </c>
      <c r="D66" s="266" t="s">
        <v>3309</v>
      </c>
      <c r="E66" s="338"/>
      <c r="G66" s="18" t="s">
        <v>298</v>
      </c>
      <c r="H66" s="192"/>
      <c r="I66" s="172" t="s">
        <v>840</v>
      </c>
      <c r="J66" s="43"/>
      <c r="K66" s="251"/>
      <c r="L66" s="173">
        <v>1262</v>
      </c>
      <c r="M66" s="44">
        <v>320</v>
      </c>
      <c r="N66" s="45">
        <v>320</v>
      </c>
      <c r="O66" s="268" t="s">
        <v>1113</v>
      </c>
      <c r="P66" s="31">
        <v>2022</v>
      </c>
      <c r="Q66" s="557">
        <v>1</v>
      </c>
      <c r="R66" s="59" t="s">
        <v>269</v>
      </c>
      <c r="S66" s="223">
        <v>1</v>
      </c>
    </row>
    <row r="67" spans="1:19" x14ac:dyDescent="0.3">
      <c r="A67" s="308">
        <v>1008</v>
      </c>
      <c r="B67" s="396"/>
      <c r="C67" s="170" t="s">
        <v>515</v>
      </c>
      <c r="D67" s="266" t="s">
        <v>3306</v>
      </c>
      <c r="E67" s="338"/>
      <c r="F67" s="269" t="s">
        <v>3307</v>
      </c>
      <c r="G67" s="18" t="s">
        <v>298</v>
      </c>
      <c r="H67" s="192"/>
      <c r="I67" s="172" t="s">
        <v>840</v>
      </c>
      <c r="J67" s="43"/>
      <c r="K67" s="251" t="s">
        <v>1255</v>
      </c>
      <c r="L67" s="173">
        <v>671</v>
      </c>
      <c r="M67" s="44">
        <v>260</v>
      </c>
      <c r="N67" s="45">
        <v>260</v>
      </c>
      <c r="O67" s="268" t="s">
        <v>994</v>
      </c>
      <c r="P67" s="31">
        <v>2022</v>
      </c>
      <c r="Q67" s="557">
        <v>0.5</v>
      </c>
      <c r="R67" s="59" t="s">
        <v>269</v>
      </c>
      <c r="S67" s="223">
        <v>1</v>
      </c>
    </row>
    <row r="68" spans="1:19" x14ac:dyDescent="0.3">
      <c r="A68" s="308">
        <v>1007</v>
      </c>
      <c r="B68" s="396"/>
      <c r="C68" s="170" t="s">
        <v>515</v>
      </c>
      <c r="D68" s="266" t="s">
        <v>3303</v>
      </c>
      <c r="E68" s="338"/>
      <c r="G68" s="18" t="s">
        <v>298</v>
      </c>
      <c r="H68" s="192"/>
      <c r="I68" s="172" t="s">
        <v>840</v>
      </c>
      <c r="J68" s="43"/>
      <c r="K68" s="251"/>
      <c r="L68" s="173">
        <v>1043</v>
      </c>
      <c r="M68" s="44">
        <v>330</v>
      </c>
      <c r="N68" s="45">
        <v>330</v>
      </c>
      <c r="O68" s="268" t="s">
        <v>1116</v>
      </c>
      <c r="P68" s="31">
        <v>2022</v>
      </c>
      <c r="Q68" s="557">
        <v>1</v>
      </c>
      <c r="R68" s="59" t="s">
        <v>269</v>
      </c>
      <c r="S68" s="223">
        <v>1</v>
      </c>
    </row>
    <row r="69" spans="1:19" x14ac:dyDescent="0.3">
      <c r="A69" s="308">
        <v>1006</v>
      </c>
      <c r="B69" s="396"/>
      <c r="C69" s="170" t="s">
        <v>515</v>
      </c>
      <c r="D69" s="266" t="s">
        <v>3292</v>
      </c>
      <c r="E69" s="338"/>
      <c r="G69" s="299" t="s">
        <v>3288</v>
      </c>
      <c r="H69" s="192"/>
      <c r="I69" s="172" t="s">
        <v>840</v>
      </c>
      <c r="J69" s="43"/>
      <c r="K69" s="251" t="s">
        <v>1255</v>
      </c>
      <c r="L69" s="173">
        <v>2477</v>
      </c>
      <c r="M69" s="44">
        <v>670</v>
      </c>
      <c r="N69" s="45">
        <v>670</v>
      </c>
      <c r="O69" s="268" t="s">
        <v>1311</v>
      </c>
      <c r="P69" s="31">
        <v>2022</v>
      </c>
      <c r="Q69" s="557">
        <v>1</v>
      </c>
      <c r="R69" s="59" t="s">
        <v>269</v>
      </c>
      <c r="S69" s="223">
        <v>1</v>
      </c>
    </row>
    <row r="70" spans="1:19" x14ac:dyDescent="0.3">
      <c r="A70" s="308">
        <v>1005</v>
      </c>
      <c r="B70" s="396"/>
      <c r="C70" s="170" t="s">
        <v>515</v>
      </c>
      <c r="D70" s="266" t="s">
        <v>3296</v>
      </c>
      <c r="E70" s="339" t="s">
        <v>3217</v>
      </c>
      <c r="G70" s="299" t="s">
        <v>3288</v>
      </c>
      <c r="H70" s="192"/>
      <c r="I70" s="172" t="s">
        <v>844</v>
      </c>
      <c r="J70" s="43"/>
      <c r="K70" s="251" t="s">
        <v>1255</v>
      </c>
      <c r="L70" s="173">
        <v>1596</v>
      </c>
      <c r="M70" s="44">
        <v>190</v>
      </c>
      <c r="N70" s="45">
        <v>190</v>
      </c>
      <c r="O70" s="268" t="s">
        <v>1101</v>
      </c>
      <c r="P70" s="31">
        <v>2022</v>
      </c>
      <c r="Q70" s="557">
        <v>0.5</v>
      </c>
      <c r="R70" s="59" t="s">
        <v>269</v>
      </c>
      <c r="S70" s="223">
        <v>1</v>
      </c>
    </row>
    <row r="71" spans="1:19" x14ac:dyDescent="0.3">
      <c r="A71" s="308">
        <v>1004</v>
      </c>
      <c r="B71" s="396"/>
      <c r="C71" s="170" t="s">
        <v>515</v>
      </c>
      <c r="D71" s="266" t="s">
        <v>3293</v>
      </c>
      <c r="E71" s="338"/>
      <c r="F71" s="269" t="s">
        <v>3295</v>
      </c>
      <c r="G71" s="299" t="s">
        <v>3288</v>
      </c>
      <c r="H71" s="192"/>
      <c r="I71" s="172" t="s">
        <v>840</v>
      </c>
      <c r="J71" s="43"/>
      <c r="K71" s="251" t="s">
        <v>1255</v>
      </c>
      <c r="L71" s="173">
        <v>1910</v>
      </c>
      <c r="M71" s="44">
        <v>500</v>
      </c>
      <c r="N71" s="45">
        <v>500</v>
      </c>
      <c r="O71" s="268" t="s">
        <v>909</v>
      </c>
      <c r="P71" s="31">
        <v>2022</v>
      </c>
      <c r="Q71" s="557">
        <v>1</v>
      </c>
      <c r="R71" s="59" t="s">
        <v>3294</v>
      </c>
      <c r="S71" s="223"/>
    </row>
    <row r="72" spans="1:19" x14ac:dyDescent="0.3">
      <c r="A72" s="308">
        <v>1003</v>
      </c>
      <c r="B72" s="396"/>
      <c r="C72" s="170" t="s">
        <v>515</v>
      </c>
      <c r="D72" s="266" t="s">
        <v>3262</v>
      </c>
      <c r="E72" s="338"/>
      <c r="G72" s="18" t="s">
        <v>298</v>
      </c>
      <c r="H72" s="192"/>
      <c r="I72" s="172" t="s">
        <v>840</v>
      </c>
      <c r="J72" s="43"/>
      <c r="K72" s="251"/>
      <c r="L72" s="173">
        <v>913</v>
      </c>
      <c r="M72" s="44">
        <v>260</v>
      </c>
      <c r="N72" s="45">
        <v>260</v>
      </c>
      <c r="O72" s="268" t="s">
        <v>886</v>
      </c>
      <c r="P72" s="31">
        <v>2022</v>
      </c>
      <c r="Q72" s="557">
        <v>1</v>
      </c>
      <c r="R72" s="59" t="s">
        <v>3289</v>
      </c>
      <c r="S72" s="223">
        <v>3</v>
      </c>
    </row>
    <row r="73" spans="1:19" x14ac:dyDescent="0.3">
      <c r="A73" s="308">
        <v>1002</v>
      </c>
      <c r="B73" s="396"/>
      <c r="C73" s="170" t="s">
        <v>515</v>
      </c>
      <c r="D73" s="266" t="s">
        <v>3286</v>
      </c>
      <c r="E73" s="338"/>
      <c r="F73" s="269" t="s">
        <v>3287</v>
      </c>
      <c r="G73" s="299" t="s">
        <v>179</v>
      </c>
      <c r="H73" s="192"/>
      <c r="I73" s="172" t="s">
        <v>840</v>
      </c>
      <c r="J73" s="43"/>
      <c r="K73" s="251"/>
      <c r="L73" s="173">
        <v>1043</v>
      </c>
      <c r="M73" s="44">
        <v>305</v>
      </c>
      <c r="N73" s="45">
        <v>305</v>
      </c>
      <c r="O73" s="268" t="s">
        <v>2082</v>
      </c>
      <c r="P73" s="31">
        <v>2022</v>
      </c>
      <c r="Q73" s="557">
        <v>0.5</v>
      </c>
      <c r="R73" s="59" t="s">
        <v>269</v>
      </c>
      <c r="S73" s="223">
        <v>1</v>
      </c>
    </row>
    <row r="74" spans="1:19" x14ac:dyDescent="0.3">
      <c r="A74" s="308">
        <v>1001</v>
      </c>
      <c r="B74" s="396"/>
      <c r="C74" s="170" t="s">
        <v>515</v>
      </c>
      <c r="D74" s="266" t="s">
        <v>2829</v>
      </c>
      <c r="E74" s="338"/>
      <c r="F74" s="269" t="s">
        <v>3557</v>
      </c>
      <c r="G74" s="299" t="s">
        <v>135</v>
      </c>
      <c r="H74" s="192"/>
      <c r="I74" s="172" t="s">
        <v>840</v>
      </c>
      <c r="J74" s="43" t="s">
        <v>1471</v>
      </c>
      <c r="K74" s="251"/>
      <c r="L74" s="173">
        <v>1239</v>
      </c>
      <c r="M74" s="44">
        <v>495</v>
      </c>
      <c r="N74" s="45">
        <v>495</v>
      </c>
      <c r="O74" s="268" t="s">
        <v>938</v>
      </c>
      <c r="P74" s="31">
        <v>2022</v>
      </c>
      <c r="Q74" s="557">
        <v>1</v>
      </c>
      <c r="R74" s="59" t="s">
        <v>3285</v>
      </c>
      <c r="S74" s="223">
        <v>9</v>
      </c>
    </row>
    <row r="75" spans="1:19" x14ac:dyDescent="0.3">
      <c r="A75" s="308">
        <v>1000</v>
      </c>
      <c r="B75" s="396"/>
      <c r="C75" s="170" t="s">
        <v>515</v>
      </c>
      <c r="D75" s="266" t="s">
        <v>3281</v>
      </c>
      <c r="E75" s="338"/>
      <c r="F75" s="269" t="s">
        <v>3282</v>
      </c>
      <c r="G75" s="299" t="s">
        <v>298</v>
      </c>
      <c r="H75" s="192"/>
      <c r="I75" s="172" t="s">
        <v>840</v>
      </c>
      <c r="J75" s="43"/>
      <c r="K75" s="251" t="s">
        <v>1255</v>
      </c>
      <c r="L75" s="173">
        <v>486</v>
      </c>
      <c r="M75" s="44">
        <v>300</v>
      </c>
      <c r="N75" s="45">
        <v>300</v>
      </c>
      <c r="O75" s="268" t="s">
        <v>1021</v>
      </c>
      <c r="P75" s="31">
        <v>2022</v>
      </c>
      <c r="Q75" s="557">
        <v>1</v>
      </c>
      <c r="R75" s="59" t="s">
        <v>3283</v>
      </c>
      <c r="S75" s="223">
        <v>2</v>
      </c>
    </row>
    <row r="76" spans="1:19" x14ac:dyDescent="0.3">
      <c r="A76" s="308">
        <v>999</v>
      </c>
      <c r="B76" s="396"/>
      <c r="C76" s="170" t="s">
        <v>515</v>
      </c>
      <c r="D76" s="266" t="s">
        <v>3279</v>
      </c>
      <c r="E76" s="338"/>
      <c r="G76" s="299" t="s">
        <v>298</v>
      </c>
      <c r="H76" s="192"/>
      <c r="I76" s="172" t="s">
        <v>840</v>
      </c>
      <c r="J76" s="43"/>
      <c r="K76" s="251"/>
      <c r="L76" s="173">
        <v>938</v>
      </c>
      <c r="M76" s="44">
        <v>500</v>
      </c>
      <c r="N76" s="45">
        <v>500</v>
      </c>
      <c r="O76" s="268" t="s">
        <v>1486</v>
      </c>
      <c r="P76" s="31">
        <v>2022</v>
      </c>
      <c r="Q76" s="557">
        <v>1</v>
      </c>
      <c r="R76" s="59" t="s">
        <v>269</v>
      </c>
      <c r="S76" s="223">
        <v>1</v>
      </c>
    </row>
    <row r="77" spans="1:19" x14ac:dyDescent="0.3">
      <c r="A77" s="308">
        <v>998</v>
      </c>
      <c r="B77" s="396"/>
      <c r="C77" s="170" t="s">
        <v>515</v>
      </c>
      <c r="D77" s="266" t="s">
        <v>3276</v>
      </c>
      <c r="E77" s="338"/>
      <c r="G77" s="299" t="s">
        <v>355</v>
      </c>
      <c r="H77" s="192"/>
      <c r="I77" s="172" t="s">
        <v>839</v>
      </c>
      <c r="J77" s="43"/>
      <c r="K77" s="251"/>
      <c r="L77" s="173">
        <v>1708</v>
      </c>
      <c r="M77" s="44"/>
      <c r="N77" s="45">
        <v>1450</v>
      </c>
      <c r="O77" s="268" t="s">
        <v>3277</v>
      </c>
      <c r="P77" s="31">
        <v>2022</v>
      </c>
      <c r="Q77" s="557">
        <v>2</v>
      </c>
      <c r="R77" s="59"/>
      <c r="S77" s="223"/>
    </row>
    <row r="78" spans="1:19" x14ac:dyDescent="0.3">
      <c r="A78" s="308">
        <v>997</v>
      </c>
      <c r="B78" s="396"/>
      <c r="C78" s="170" t="s">
        <v>515</v>
      </c>
      <c r="D78" s="266" t="s">
        <v>3274</v>
      </c>
      <c r="E78" s="338"/>
      <c r="G78" s="299" t="s">
        <v>298</v>
      </c>
      <c r="H78" s="192"/>
      <c r="I78" s="172" t="s">
        <v>840</v>
      </c>
      <c r="J78" s="43"/>
      <c r="K78" s="251" t="s">
        <v>1255</v>
      </c>
      <c r="L78" s="173">
        <v>690</v>
      </c>
      <c r="M78" s="44">
        <v>350</v>
      </c>
      <c r="N78" s="45">
        <v>350</v>
      </c>
      <c r="O78" s="268" t="s">
        <v>3275</v>
      </c>
      <c r="P78" s="31">
        <v>2022</v>
      </c>
      <c r="Q78" s="557">
        <v>1</v>
      </c>
      <c r="R78" s="59" t="s">
        <v>269</v>
      </c>
      <c r="S78" s="223">
        <v>1</v>
      </c>
    </row>
    <row r="79" spans="1:19" x14ac:dyDescent="0.3">
      <c r="A79" s="308">
        <v>996</v>
      </c>
      <c r="B79" s="396"/>
      <c r="C79" s="170" t="s">
        <v>515</v>
      </c>
      <c r="D79" s="266" t="s">
        <v>3270</v>
      </c>
      <c r="E79" s="339" t="s">
        <v>2814</v>
      </c>
      <c r="F79" s="269" t="s">
        <v>3271</v>
      </c>
      <c r="G79" s="299" t="s">
        <v>1195</v>
      </c>
      <c r="H79" s="501"/>
      <c r="I79" s="172" t="s">
        <v>844</v>
      </c>
      <c r="J79" s="43"/>
      <c r="K79" s="251"/>
      <c r="L79" s="173">
        <v>1800</v>
      </c>
      <c r="M79" s="44">
        <v>250</v>
      </c>
      <c r="N79" s="45">
        <v>250</v>
      </c>
      <c r="O79" s="268" t="s">
        <v>1119</v>
      </c>
      <c r="P79" s="31">
        <v>2022</v>
      </c>
      <c r="Q79" s="557">
        <v>0.5</v>
      </c>
      <c r="R79" s="59" t="s">
        <v>3272</v>
      </c>
      <c r="S79" s="223"/>
    </row>
    <row r="80" spans="1:19" x14ac:dyDescent="0.3">
      <c r="A80" s="308">
        <v>995</v>
      </c>
      <c r="B80" s="396"/>
      <c r="C80" s="170" t="s">
        <v>515</v>
      </c>
      <c r="D80" s="266" t="s">
        <v>3268</v>
      </c>
      <c r="E80" s="338"/>
      <c r="F80" s="269" t="s">
        <v>3269</v>
      </c>
      <c r="G80" s="18" t="s">
        <v>61</v>
      </c>
      <c r="H80" s="192"/>
      <c r="I80" s="172" t="s">
        <v>840</v>
      </c>
      <c r="J80" s="43"/>
      <c r="K80" s="251" t="s">
        <v>1255</v>
      </c>
      <c r="L80" s="173">
        <v>795</v>
      </c>
      <c r="M80" s="44">
        <v>300</v>
      </c>
      <c r="N80" s="45">
        <v>300</v>
      </c>
      <c r="O80" s="268" t="s">
        <v>975</v>
      </c>
      <c r="P80" s="31">
        <v>2022</v>
      </c>
      <c r="Q80" s="557">
        <v>0.5</v>
      </c>
      <c r="R80" s="59" t="s">
        <v>269</v>
      </c>
      <c r="S80" s="223">
        <v>1</v>
      </c>
    </row>
    <row r="81" spans="1:19" x14ac:dyDescent="0.3">
      <c r="A81" s="308">
        <v>994</v>
      </c>
      <c r="B81" s="396"/>
      <c r="C81" s="170" t="s">
        <v>515</v>
      </c>
      <c r="D81" s="266" t="s">
        <v>2848</v>
      </c>
      <c r="E81" s="338"/>
      <c r="F81" s="269" t="s">
        <v>3267</v>
      </c>
      <c r="G81" s="267" t="s">
        <v>135</v>
      </c>
      <c r="H81" s="192"/>
      <c r="I81" s="172" t="s">
        <v>840</v>
      </c>
      <c r="J81" s="43" t="s">
        <v>1472</v>
      </c>
      <c r="K81" s="251"/>
      <c r="L81" s="173">
        <v>1326</v>
      </c>
      <c r="M81" s="44">
        <v>360</v>
      </c>
      <c r="N81" s="45"/>
      <c r="O81" s="268" t="s">
        <v>3265</v>
      </c>
      <c r="P81" s="31">
        <v>2022</v>
      </c>
      <c r="Q81" s="557">
        <v>1</v>
      </c>
      <c r="R81" s="59" t="s">
        <v>3266</v>
      </c>
      <c r="S81" s="223">
        <v>5</v>
      </c>
    </row>
    <row r="82" spans="1:19" x14ac:dyDescent="0.3">
      <c r="A82" s="308">
        <v>993</v>
      </c>
      <c r="B82" s="396"/>
      <c r="C82" s="170" t="s">
        <v>515</v>
      </c>
      <c r="D82" s="266" t="s">
        <v>3264</v>
      </c>
      <c r="E82" s="338"/>
      <c r="F82" s="269" t="s">
        <v>2783</v>
      </c>
      <c r="G82" s="267" t="s">
        <v>135</v>
      </c>
      <c r="H82" s="192"/>
      <c r="I82" s="172" t="s">
        <v>840</v>
      </c>
      <c r="J82" s="43" t="s">
        <v>847</v>
      </c>
      <c r="K82" s="251" t="s">
        <v>1255</v>
      </c>
      <c r="L82" s="173">
        <v>1015</v>
      </c>
      <c r="M82" s="44">
        <v>360</v>
      </c>
      <c r="N82" s="45">
        <v>360</v>
      </c>
      <c r="O82" s="268" t="s">
        <v>916</v>
      </c>
      <c r="P82" s="31">
        <v>2022</v>
      </c>
      <c r="Q82" s="557">
        <v>0.5</v>
      </c>
      <c r="R82" s="59" t="s">
        <v>269</v>
      </c>
      <c r="S82" s="223">
        <v>1</v>
      </c>
    </row>
    <row r="83" spans="1:19" x14ac:dyDescent="0.3">
      <c r="A83" s="308">
        <v>992</v>
      </c>
      <c r="B83" s="396"/>
      <c r="C83" s="170" t="s">
        <v>515</v>
      </c>
      <c r="D83" s="266" t="s">
        <v>3262</v>
      </c>
      <c r="E83" s="338"/>
      <c r="G83" s="299" t="s">
        <v>298</v>
      </c>
      <c r="H83" s="192"/>
      <c r="I83" s="172" t="s">
        <v>840</v>
      </c>
      <c r="J83" s="43" t="s">
        <v>1472</v>
      </c>
      <c r="K83" s="251"/>
      <c r="L83" s="173">
        <v>913</v>
      </c>
      <c r="M83" s="44">
        <v>260</v>
      </c>
      <c r="N83" s="45"/>
      <c r="O83" s="268" t="s">
        <v>886</v>
      </c>
      <c r="P83" s="31">
        <v>2022</v>
      </c>
      <c r="Q83" s="557">
        <v>1</v>
      </c>
      <c r="R83" s="59" t="s">
        <v>152</v>
      </c>
      <c r="S83" s="223">
        <v>1</v>
      </c>
    </row>
    <row r="84" spans="1:19" x14ac:dyDescent="0.3">
      <c r="A84" s="308">
        <v>991</v>
      </c>
      <c r="B84" s="396"/>
      <c r="C84" s="170" t="s">
        <v>515</v>
      </c>
      <c r="D84" s="266" t="s">
        <v>3261</v>
      </c>
      <c r="E84" s="338"/>
      <c r="G84" s="299" t="s">
        <v>298</v>
      </c>
      <c r="H84" s="192"/>
      <c r="I84" s="172" t="s">
        <v>840</v>
      </c>
      <c r="J84" s="43"/>
      <c r="K84" s="251"/>
      <c r="L84" s="173">
        <v>878</v>
      </c>
      <c r="M84" s="44">
        <v>320</v>
      </c>
      <c r="N84" s="45">
        <v>320</v>
      </c>
      <c r="O84" s="268" t="s">
        <v>1202</v>
      </c>
      <c r="P84" s="31">
        <v>2022</v>
      </c>
      <c r="Q84" s="557">
        <v>1</v>
      </c>
      <c r="R84" s="59" t="s">
        <v>269</v>
      </c>
      <c r="S84" s="223">
        <v>1</v>
      </c>
    </row>
    <row r="85" spans="1:19" x14ac:dyDescent="0.3">
      <c r="A85" s="308">
        <v>990</v>
      </c>
      <c r="B85" s="396"/>
      <c r="C85" s="170" t="s">
        <v>515</v>
      </c>
      <c r="D85" s="266" t="s">
        <v>3260</v>
      </c>
      <c r="E85" s="338"/>
      <c r="G85" s="299" t="s">
        <v>298</v>
      </c>
      <c r="H85" s="192"/>
      <c r="I85" s="172" t="s">
        <v>840</v>
      </c>
      <c r="J85" s="43"/>
      <c r="K85" s="251" t="s">
        <v>1255</v>
      </c>
      <c r="L85" s="173">
        <v>649</v>
      </c>
      <c r="M85" s="44">
        <v>230</v>
      </c>
      <c r="N85" s="45">
        <v>230</v>
      </c>
      <c r="O85" s="268" t="s">
        <v>1108</v>
      </c>
      <c r="P85" s="31">
        <v>2022</v>
      </c>
      <c r="Q85" s="557">
        <v>0.5</v>
      </c>
      <c r="R85" s="59" t="s">
        <v>269</v>
      </c>
      <c r="S85" s="223">
        <v>1</v>
      </c>
    </row>
    <row r="86" spans="1:19" x14ac:dyDescent="0.3">
      <c r="A86" s="308">
        <v>989</v>
      </c>
      <c r="B86" s="396"/>
      <c r="C86" s="170" t="s">
        <v>515</v>
      </c>
      <c r="D86" s="266" t="s">
        <v>3241</v>
      </c>
      <c r="E86" s="338"/>
      <c r="G86" s="299" t="s">
        <v>298</v>
      </c>
      <c r="H86" s="192"/>
      <c r="I86" s="172" t="s">
        <v>843</v>
      </c>
      <c r="J86" s="43" t="s">
        <v>838</v>
      </c>
      <c r="K86" s="251" t="s">
        <v>1255</v>
      </c>
      <c r="L86" s="173">
        <v>1050</v>
      </c>
      <c r="M86" s="44">
        <v>220</v>
      </c>
      <c r="N86" s="45">
        <v>220</v>
      </c>
      <c r="O86" s="268" t="s">
        <v>1156</v>
      </c>
      <c r="P86" s="31">
        <v>2022</v>
      </c>
      <c r="Q86" s="557">
        <v>1</v>
      </c>
      <c r="R86" s="59" t="s">
        <v>3151</v>
      </c>
      <c r="S86" s="223">
        <v>3</v>
      </c>
    </row>
    <row r="87" spans="1:19" x14ac:dyDescent="0.3">
      <c r="A87" s="308">
        <v>988</v>
      </c>
      <c r="B87" s="396"/>
      <c r="C87" s="170" t="s">
        <v>515</v>
      </c>
      <c r="D87" s="266" t="s">
        <v>3236</v>
      </c>
      <c r="E87" s="338"/>
      <c r="F87" s="269" t="s">
        <v>3237</v>
      </c>
      <c r="G87" s="299" t="s">
        <v>298</v>
      </c>
      <c r="H87" s="192"/>
      <c r="I87" s="172" t="s">
        <v>840</v>
      </c>
      <c r="J87" s="43"/>
      <c r="K87" s="251"/>
      <c r="L87" s="173">
        <v>914</v>
      </c>
      <c r="M87" s="44">
        <v>230</v>
      </c>
      <c r="N87" s="45">
        <v>230</v>
      </c>
      <c r="O87" s="268" t="s">
        <v>3238</v>
      </c>
      <c r="P87" s="31">
        <v>2022</v>
      </c>
      <c r="Q87" s="557">
        <v>0.5</v>
      </c>
      <c r="R87" s="59" t="s">
        <v>3151</v>
      </c>
      <c r="S87" s="223">
        <v>3</v>
      </c>
    </row>
    <row r="88" spans="1:19" x14ac:dyDescent="0.3">
      <c r="A88" s="308">
        <v>987</v>
      </c>
      <c r="B88" s="396"/>
      <c r="C88" s="784" t="s">
        <v>3608</v>
      </c>
      <c r="D88" s="266" t="s">
        <v>2661</v>
      </c>
      <c r="E88" s="338"/>
      <c r="F88" s="269" t="s">
        <v>3233</v>
      </c>
      <c r="G88" s="299" t="s">
        <v>298</v>
      </c>
      <c r="H88" s="192"/>
      <c r="I88" s="172" t="s">
        <v>842</v>
      </c>
      <c r="J88" s="43"/>
      <c r="K88" s="251"/>
      <c r="L88" s="173">
        <v>1097</v>
      </c>
      <c r="M88" s="44">
        <v>250</v>
      </c>
      <c r="N88" s="45">
        <v>250</v>
      </c>
      <c r="O88" s="268" t="s">
        <v>958</v>
      </c>
      <c r="P88" s="31">
        <v>2022</v>
      </c>
      <c r="Q88" s="557">
        <v>0.5</v>
      </c>
      <c r="R88" s="59" t="s">
        <v>269</v>
      </c>
      <c r="S88" s="223">
        <v>1</v>
      </c>
    </row>
    <row r="89" spans="1:19" ht="13.5" customHeight="1" thickBot="1" x14ac:dyDescent="0.35">
      <c r="A89" s="308">
        <v>986</v>
      </c>
      <c r="B89" s="397"/>
      <c r="C89" s="166" t="s">
        <v>515</v>
      </c>
      <c r="D89" s="335" t="s">
        <v>3157</v>
      </c>
      <c r="E89" s="340"/>
      <c r="F89" s="178" t="s">
        <v>3233</v>
      </c>
      <c r="G89" s="394" t="s">
        <v>298</v>
      </c>
      <c r="H89" s="505"/>
      <c r="I89" s="169" t="s">
        <v>842</v>
      </c>
      <c r="J89" s="52"/>
      <c r="K89" s="257"/>
      <c r="L89" s="179">
        <v>955</v>
      </c>
      <c r="M89" s="49">
        <v>175</v>
      </c>
      <c r="N89" s="50">
        <v>175</v>
      </c>
      <c r="O89" s="395" t="s">
        <v>1888</v>
      </c>
      <c r="P89" s="47">
        <v>2022</v>
      </c>
      <c r="Q89" s="558">
        <v>0.5</v>
      </c>
      <c r="R89" s="60" t="s">
        <v>269</v>
      </c>
      <c r="S89" s="225">
        <v>1</v>
      </c>
    </row>
    <row r="90" spans="1:19" x14ac:dyDescent="0.3">
      <c r="A90" s="308">
        <v>985</v>
      </c>
      <c r="B90" s="398"/>
      <c r="C90" s="357" t="s">
        <v>1698</v>
      </c>
      <c r="D90" s="266" t="s">
        <v>2075</v>
      </c>
      <c r="E90" s="338"/>
      <c r="G90" s="299" t="s">
        <v>298</v>
      </c>
      <c r="H90" s="502"/>
      <c r="I90" s="168" t="s">
        <v>840</v>
      </c>
      <c r="J90" s="56"/>
      <c r="K90" s="253"/>
      <c r="L90" s="176">
        <v>1315</v>
      </c>
      <c r="M90" s="33"/>
      <c r="N90" s="35"/>
      <c r="O90" s="300" t="s">
        <v>1034</v>
      </c>
      <c r="P90" s="18">
        <v>2021</v>
      </c>
      <c r="Q90" s="559">
        <v>1</v>
      </c>
      <c r="R90" s="61" t="s">
        <v>3235</v>
      </c>
    </row>
    <row r="91" spans="1:19" x14ac:dyDescent="0.3">
      <c r="A91" s="308">
        <v>984</v>
      </c>
      <c r="B91" s="396"/>
      <c r="C91" s="170" t="s">
        <v>515</v>
      </c>
      <c r="D91" s="266" t="s">
        <v>3185</v>
      </c>
      <c r="E91" s="338"/>
      <c r="G91" s="299" t="s">
        <v>298</v>
      </c>
      <c r="H91" s="192"/>
      <c r="I91" s="172" t="s">
        <v>840</v>
      </c>
      <c r="J91" s="43" t="s">
        <v>840</v>
      </c>
      <c r="K91" s="251"/>
      <c r="L91" s="173">
        <v>967</v>
      </c>
      <c r="M91" s="44">
        <v>260</v>
      </c>
      <c r="N91" s="45">
        <v>260</v>
      </c>
      <c r="O91" s="268" t="s">
        <v>1632</v>
      </c>
      <c r="P91" s="31">
        <v>2021</v>
      </c>
      <c r="Q91" s="557">
        <v>0.5</v>
      </c>
      <c r="R91" s="59" t="s">
        <v>818</v>
      </c>
      <c r="S91" s="223">
        <v>2</v>
      </c>
    </row>
    <row r="92" spans="1:19" x14ac:dyDescent="0.3">
      <c r="A92" s="308">
        <v>983</v>
      </c>
      <c r="B92" s="396"/>
      <c r="C92" s="170" t="s">
        <v>515</v>
      </c>
      <c r="D92" s="266" t="s">
        <v>1709</v>
      </c>
      <c r="E92" s="338"/>
      <c r="F92" s="269" t="s">
        <v>3228</v>
      </c>
      <c r="G92" s="299" t="s">
        <v>135</v>
      </c>
      <c r="H92" s="192"/>
      <c r="I92" s="172" t="s">
        <v>840</v>
      </c>
      <c r="J92" s="43"/>
      <c r="K92" s="251"/>
      <c r="L92" s="173">
        <v>1674</v>
      </c>
      <c r="M92" s="44"/>
      <c r="N92" s="45">
        <v>1290</v>
      </c>
      <c r="O92" s="268" t="s">
        <v>3226</v>
      </c>
      <c r="P92" s="31">
        <v>2021</v>
      </c>
      <c r="Q92" s="557">
        <v>1.5</v>
      </c>
      <c r="R92" s="59" t="s">
        <v>3227</v>
      </c>
      <c r="S92" s="223"/>
    </row>
    <row r="93" spans="1:19" x14ac:dyDescent="0.3">
      <c r="A93" s="308">
        <v>982</v>
      </c>
      <c r="B93" s="396"/>
      <c r="C93" s="170" t="s">
        <v>515</v>
      </c>
      <c r="D93" s="266" t="s">
        <v>3157</v>
      </c>
      <c r="E93" s="338"/>
      <c r="G93" s="18" t="s">
        <v>298</v>
      </c>
      <c r="H93" s="192"/>
      <c r="I93" s="172" t="s">
        <v>840</v>
      </c>
      <c r="J93" s="43"/>
      <c r="K93" s="251"/>
      <c r="L93" s="173">
        <v>955</v>
      </c>
      <c r="M93" s="44">
        <v>140</v>
      </c>
      <c r="N93" s="45">
        <v>140</v>
      </c>
      <c r="O93" s="268" t="s">
        <v>1773</v>
      </c>
      <c r="P93" s="31">
        <v>2021</v>
      </c>
      <c r="Q93" s="557">
        <v>0.5</v>
      </c>
      <c r="R93" s="59" t="s">
        <v>269</v>
      </c>
      <c r="S93" s="223">
        <v>1</v>
      </c>
    </row>
    <row r="94" spans="1:19" x14ac:dyDescent="0.3">
      <c r="A94" s="308">
        <v>981</v>
      </c>
      <c r="B94" s="396"/>
      <c r="C94" s="170" t="s">
        <v>515</v>
      </c>
      <c r="D94" s="266" t="s">
        <v>3222</v>
      </c>
      <c r="E94" s="338"/>
      <c r="G94" s="299" t="s">
        <v>3223</v>
      </c>
      <c r="H94" s="192"/>
      <c r="I94" s="172" t="s">
        <v>840</v>
      </c>
      <c r="J94" s="43"/>
      <c r="K94" s="251" t="s">
        <v>1255</v>
      </c>
      <c r="L94" s="173">
        <v>315</v>
      </c>
      <c r="M94" s="44">
        <v>1200</v>
      </c>
      <c r="N94" s="45">
        <v>1200</v>
      </c>
      <c r="O94" s="268" t="s">
        <v>3224</v>
      </c>
      <c r="P94" s="31">
        <v>2021</v>
      </c>
      <c r="Q94" s="557">
        <v>2</v>
      </c>
      <c r="R94" s="59" t="s">
        <v>3225</v>
      </c>
      <c r="S94" s="223">
        <v>2</v>
      </c>
    </row>
    <row r="95" spans="1:19" x14ac:dyDescent="0.3">
      <c r="A95" s="308">
        <v>980</v>
      </c>
      <c r="B95" s="396"/>
      <c r="C95" s="170" t="s">
        <v>515</v>
      </c>
      <c r="D95" s="266" t="s">
        <v>3201</v>
      </c>
      <c r="E95" s="338"/>
      <c r="F95" s="269" t="s">
        <v>3220</v>
      </c>
      <c r="G95" s="18" t="s">
        <v>298</v>
      </c>
      <c r="H95" s="192"/>
      <c r="I95" s="172" t="s">
        <v>840</v>
      </c>
      <c r="J95" s="43"/>
      <c r="K95" s="251" t="s">
        <v>1255</v>
      </c>
      <c r="L95" s="173">
        <v>1015</v>
      </c>
      <c r="M95" s="44"/>
      <c r="N95" s="45">
        <v>400</v>
      </c>
      <c r="O95" s="268" t="s">
        <v>1311</v>
      </c>
      <c r="P95" s="31">
        <v>2021</v>
      </c>
      <c r="Q95" s="557">
        <v>1</v>
      </c>
      <c r="R95" s="59" t="s">
        <v>3221</v>
      </c>
      <c r="S95" s="223">
        <v>2</v>
      </c>
    </row>
    <row r="96" spans="1:19" x14ac:dyDescent="0.3">
      <c r="A96" s="308">
        <v>979</v>
      </c>
      <c r="B96" s="396"/>
      <c r="C96" s="170" t="s">
        <v>515</v>
      </c>
      <c r="D96" s="266" t="s">
        <v>3213</v>
      </c>
      <c r="E96" s="339" t="s">
        <v>3217</v>
      </c>
      <c r="F96" s="269" t="s">
        <v>3215</v>
      </c>
      <c r="G96" s="299" t="s">
        <v>122</v>
      </c>
      <c r="H96" s="501"/>
      <c r="I96" s="172" t="s">
        <v>3216</v>
      </c>
      <c r="J96" s="43"/>
      <c r="K96" s="251"/>
      <c r="L96" s="173">
        <v>1838</v>
      </c>
      <c r="M96" s="44">
        <v>370</v>
      </c>
      <c r="N96" s="45">
        <v>370</v>
      </c>
      <c r="O96" s="268" t="s">
        <v>3219</v>
      </c>
      <c r="P96" s="31">
        <v>2021</v>
      </c>
      <c r="Q96" s="557">
        <v>1</v>
      </c>
      <c r="R96" s="59" t="s">
        <v>269</v>
      </c>
      <c r="S96" s="223">
        <v>1</v>
      </c>
    </row>
    <row r="97" spans="1:19" x14ac:dyDescent="0.3">
      <c r="A97" s="308">
        <v>978</v>
      </c>
      <c r="B97" s="396"/>
      <c r="C97" s="170" t="s">
        <v>515</v>
      </c>
      <c r="D97" s="266" t="s">
        <v>3218</v>
      </c>
      <c r="E97" s="338"/>
      <c r="H97" s="192"/>
      <c r="I97" s="172" t="s">
        <v>840</v>
      </c>
      <c r="J97" s="43"/>
      <c r="K97" s="251" t="s">
        <v>1255</v>
      </c>
      <c r="L97" s="173">
        <v>1040</v>
      </c>
      <c r="M97" s="44">
        <v>400</v>
      </c>
      <c r="N97" s="45">
        <v>400</v>
      </c>
      <c r="O97" s="268" t="s">
        <v>1300</v>
      </c>
      <c r="P97" s="31">
        <v>2021</v>
      </c>
      <c r="Q97" s="557">
        <v>1</v>
      </c>
      <c r="R97" s="59" t="s">
        <v>269</v>
      </c>
      <c r="S97" s="223">
        <v>1</v>
      </c>
    </row>
    <row r="98" spans="1:19" x14ac:dyDescent="0.3">
      <c r="A98" s="308">
        <v>977</v>
      </c>
      <c r="B98" s="396"/>
      <c r="C98" s="170" t="s">
        <v>515</v>
      </c>
      <c r="D98" s="266" t="s">
        <v>3214</v>
      </c>
      <c r="E98" s="338"/>
      <c r="G98" s="299" t="s">
        <v>122</v>
      </c>
      <c r="I98" s="172" t="s">
        <v>840</v>
      </c>
      <c r="J98" s="43"/>
      <c r="K98" s="251" t="s">
        <v>1255</v>
      </c>
      <c r="L98" s="173">
        <v>983</v>
      </c>
      <c r="M98" s="44">
        <v>290</v>
      </c>
      <c r="N98" s="45">
        <v>290</v>
      </c>
      <c r="O98" s="268" t="s">
        <v>1859</v>
      </c>
      <c r="P98" s="31">
        <v>2021</v>
      </c>
      <c r="Q98" s="557">
        <v>0.5</v>
      </c>
      <c r="R98" s="59" t="s">
        <v>269</v>
      </c>
      <c r="S98" s="223">
        <v>1</v>
      </c>
    </row>
    <row r="99" spans="1:19" x14ac:dyDescent="0.3">
      <c r="A99" s="308">
        <v>976</v>
      </c>
      <c r="B99" s="396"/>
      <c r="C99" s="170" t="s">
        <v>515</v>
      </c>
      <c r="D99" s="266" t="s">
        <v>3209</v>
      </c>
      <c r="E99" s="338"/>
      <c r="F99" s="269" t="s">
        <v>3210</v>
      </c>
      <c r="G99" s="299" t="s">
        <v>298</v>
      </c>
      <c r="H99" s="192"/>
      <c r="I99" s="172" t="s">
        <v>840</v>
      </c>
      <c r="J99" s="43"/>
      <c r="K99" s="251" t="s">
        <v>1255</v>
      </c>
      <c r="L99" s="173">
        <v>760</v>
      </c>
      <c r="M99" s="44">
        <v>400</v>
      </c>
      <c r="N99" s="45">
        <v>400</v>
      </c>
      <c r="O99" s="268" t="s">
        <v>1486</v>
      </c>
      <c r="P99" s="31">
        <v>2021</v>
      </c>
      <c r="Q99" s="557">
        <v>1</v>
      </c>
      <c r="R99" s="59" t="s">
        <v>818</v>
      </c>
      <c r="S99" s="223">
        <v>2</v>
      </c>
    </row>
    <row r="100" spans="1:19" x14ac:dyDescent="0.3">
      <c r="A100" s="308">
        <v>975</v>
      </c>
      <c r="B100" s="396"/>
      <c r="C100" s="170" t="s">
        <v>515</v>
      </c>
      <c r="D100" s="266" t="s">
        <v>3205</v>
      </c>
      <c r="E100" s="338"/>
      <c r="G100" s="299" t="s">
        <v>135</v>
      </c>
      <c r="H100" s="192"/>
      <c r="I100" s="172" t="s">
        <v>840</v>
      </c>
      <c r="J100" s="43" t="s">
        <v>1471</v>
      </c>
      <c r="K100" s="251"/>
      <c r="L100" s="173">
        <v>1123</v>
      </c>
      <c r="M100" s="44">
        <v>500</v>
      </c>
      <c r="N100" s="45">
        <v>500</v>
      </c>
      <c r="O100" s="268" t="s">
        <v>3206</v>
      </c>
      <c r="P100" s="31">
        <v>2021</v>
      </c>
      <c r="Q100" s="557">
        <v>1</v>
      </c>
      <c r="R100" s="59" t="s">
        <v>3207</v>
      </c>
      <c r="S100" s="223">
        <v>10</v>
      </c>
    </row>
    <row r="101" spans="1:19" x14ac:dyDescent="0.3">
      <c r="A101" s="308">
        <v>974</v>
      </c>
      <c r="B101" s="396"/>
      <c r="C101" s="170" t="s">
        <v>515</v>
      </c>
      <c r="D101" s="266" t="s">
        <v>3202</v>
      </c>
      <c r="E101" s="338"/>
      <c r="F101" s="269" t="s">
        <v>3203</v>
      </c>
      <c r="G101" s="299" t="s">
        <v>298</v>
      </c>
      <c r="H101" s="192"/>
      <c r="I101" s="172" t="s">
        <v>840</v>
      </c>
      <c r="J101" s="43"/>
      <c r="K101" s="251"/>
      <c r="L101" s="173">
        <v>1315</v>
      </c>
      <c r="M101" s="44">
        <v>570</v>
      </c>
      <c r="N101" s="45">
        <v>570</v>
      </c>
      <c r="O101" s="268" t="s">
        <v>1023</v>
      </c>
      <c r="P101" s="31">
        <v>2021</v>
      </c>
      <c r="Q101" s="557">
        <v>1</v>
      </c>
      <c r="R101" s="59" t="s">
        <v>269</v>
      </c>
      <c r="S101" s="223">
        <v>1</v>
      </c>
    </row>
    <row r="102" spans="1:19" x14ac:dyDescent="0.3">
      <c r="A102" s="308">
        <v>973</v>
      </c>
      <c r="B102" s="396"/>
      <c r="C102" s="170" t="s">
        <v>515</v>
      </c>
      <c r="D102" s="266" t="s">
        <v>3201</v>
      </c>
      <c r="E102" s="338"/>
      <c r="G102" s="18" t="s">
        <v>298</v>
      </c>
      <c r="H102" s="192"/>
      <c r="I102" s="172" t="s">
        <v>840</v>
      </c>
      <c r="J102" s="43"/>
      <c r="K102" s="251" t="s">
        <v>1255</v>
      </c>
      <c r="L102" s="173">
        <v>948</v>
      </c>
      <c r="M102" s="44">
        <v>350</v>
      </c>
      <c r="N102" s="45"/>
      <c r="O102" s="268" t="s">
        <v>971</v>
      </c>
      <c r="P102" s="31">
        <v>2021</v>
      </c>
      <c r="Q102" s="557">
        <v>0.5</v>
      </c>
      <c r="R102" s="59" t="s">
        <v>1321</v>
      </c>
      <c r="S102" s="223"/>
    </row>
    <row r="103" spans="1:19" x14ac:dyDescent="0.3">
      <c r="A103" s="308">
        <v>972</v>
      </c>
      <c r="B103" s="396"/>
      <c r="C103" s="170" t="s">
        <v>515</v>
      </c>
      <c r="D103" s="266" t="s">
        <v>3196</v>
      </c>
      <c r="E103" s="338"/>
      <c r="G103" s="299" t="s">
        <v>20</v>
      </c>
      <c r="H103" s="192"/>
      <c r="I103" s="172" t="s">
        <v>840</v>
      </c>
      <c r="J103" s="43"/>
      <c r="K103" s="251"/>
      <c r="L103" s="173">
        <v>2060</v>
      </c>
      <c r="M103" s="44">
        <v>470</v>
      </c>
      <c r="N103" s="45">
        <v>470</v>
      </c>
      <c r="O103" s="268" t="s">
        <v>913</v>
      </c>
      <c r="P103" s="31">
        <v>2021</v>
      </c>
      <c r="Q103" s="557">
        <v>0.5</v>
      </c>
      <c r="R103" s="59" t="s">
        <v>269</v>
      </c>
      <c r="S103" s="223">
        <v>1</v>
      </c>
    </row>
    <row r="104" spans="1:19" x14ac:dyDescent="0.3">
      <c r="A104" s="308">
        <v>971</v>
      </c>
      <c r="B104" s="396"/>
      <c r="C104" s="170" t="s">
        <v>515</v>
      </c>
      <c r="D104" s="266" t="s">
        <v>3195</v>
      </c>
      <c r="E104" s="338"/>
      <c r="G104" s="267" t="s">
        <v>81</v>
      </c>
      <c r="H104" s="192"/>
      <c r="I104" s="172" t="s">
        <v>840</v>
      </c>
      <c r="J104" s="43"/>
      <c r="K104" s="251" t="s">
        <v>1255</v>
      </c>
      <c r="L104" s="173">
        <v>770</v>
      </c>
      <c r="M104" s="44">
        <v>160</v>
      </c>
      <c r="N104" s="45">
        <v>160</v>
      </c>
      <c r="O104" s="268" t="s">
        <v>1120</v>
      </c>
      <c r="P104" s="31">
        <v>2021</v>
      </c>
      <c r="Q104" s="557">
        <v>0.5</v>
      </c>
      <c r="R104" s="59" t="s">
        <v>269</v>
      </c>
      <c r="S104" s="223">
        <v>1</v>
      </c>
    </row>
    <row r="105" spans="1:19" ht="12.5" customHeight="1" x14ac:dyDescent="0.3">
      <c r="A105" s="308">
        <v>970</v>
      </c>
      <c r="B105" s="396"/>
      <c r="C105" s="170" t="s">
        <v>515</v>
      </c>
      <c r="D105" s="266" t="s">
        <v>3122</v>
      </c>
      <c r="E105" s="338"/>
      <c r="G105" s="299" t="s">
        <v>141</v>
      </c>
      <c r="H105" s="192"/>
      <c r="I105" s="172" t="s">
        <v>840</v>
      </c>
      <c r="J105" s="43"/>
      <c r="K105" s="251" t="s">
        <v>1255</v>
      </c>
      <c r="L105" s="173">
        <v>1453</v>
      </c>
      <c r="M105" s="44">
        <v>675</v>
      </c>
      <c r="N105" s="45">
        <v>675</v>
      </c>
      <c r="O105" s="268" t="s">
        <v>3197</v>
      </c>
      <c r="P105" s="31">
        <v>2021</v>
      </c>
      <c r="Q105" s="557">
        <v>1</v>
      </c>
      <c r="R105" s="59" t="s">
        <v>269</v>
      </c>
      <c r="S105" s="223">
        <v>1</v>
      </c>
    </row>
    <row r="106" spans="1:19" x14ac:dyDescent="0.3">
      <c r="A106" s="308">
        <v>969</v>
      </c>
      <c r="B106" s="396"/>
      <c r="C106" s="170" t="s">
        <v>515</v>
      </c>
      <c r="D106" s="266" t="s">
        <v>2191</v>
      </c>
      <c r="E106" s="338"/>
      <c r="F106" s="269"/>
      <c r="G106" s="267" t="s">
        <v>26</v>
      </c>
      <c r="H106" s="501"/>
      <c r="I106" s="172" t="s">
        <v>839</v>
      </c>
      <c r="J106" s="43" t="s">
        <v>1472</v>
      </c>
      <c r="K106" s="253"/>
      <c r="L106" s="173">
        <v>1442</v>
      </c>
      <c r="M106" s="44">
        <v>765</v>
      </c>
      <c r="N106" s="45"/>
      <c r="O106" s="268" t="s">
        <v>2413</v>
      </c>
      <c r="P106" s="31">
        <v>2021</v>
      </c>
      <c r="Q106" s="557">
        <v>1</v>
      </c>
      <c r="R106" s="59" t="s">
        <v>3194</v>
      </c>
      <c r="S106" s="223">
        <v>10</v>
      </c>
    </row>
    <row r="107" spans="1:19" x14ac:dyDescent="0.3">
      <c r="A107" s="308">
        <v>968</v>
      </c>
      <c r="B107" s="396"/>
      <c r="C107" s="170" t="s">
        <v>515</v>
      </c>
      <c r="D107" s="266" t="s">
        <v>3193</v>
      </c>
      <c r="E107" s="338"/>
      <c r="G107" s="18" t="s">
        <v>298</v>
      </c>
      <c r="H107" s="192"/>
      <c r="I107" s="172" t="s">
        <v>840</v>
      </c>
      <c r="J107" s="43"/>
      <c r="K107" s="251" t="s">
        <v>1255</v>
      </c>
      <c r="L107" s="173">
        <v>798</v>
      </c>
      <c r="M107" s="44">
        <v>330</v>
      </c>
      <c r="N107" s="45">
        <v>330</v>
      </c>
      <c r="O107" s="268" t="s">
        <v>1007</v>
      </c>
      <c r="P107" s="31">
        <v>2021</v>
      </c>
      <c r="Q107" s="557">
        <v>0.5</v>
      </c>
      <c r="R107" s="59" t="s">
        <v>269</v>
      </c>
      <c r="S107" s="223">
        <v>1</v>
      </c>
    </row>
    <row r="108" spans="1:19" x14ac:dyDescent="0.3">
      <c r="A108" s="308">
        <v>967</v>
      </c>
      <c r="B108" s="396"/>
      <c r="C108" s="170" t="s">
        <v>515</v>
      </c>
      <c r="D108" s="266" t="s">
        <v>3190</v>
      </c>
      <c r="E108" s="338"/>
      <c r="G108" s="18" t="s">
        <v>298</v>
      </c>
      <c r="H108" s="192"/>
      <c r="I108" s="172" t="s">
        <v>840</v>
      </c>
      <c r="J108" s="43"/>
      <c r="K108" s="251"/>
      <c r="L108" s="173">
        <v>1095</v>
      </c>
      <c r="M108" s="44">
        <v>325</v>
      </c>
      <c r="N108" s="45">
        <v>325</v>
      </c>
      <c r="O108" s="268" t="s">
        <v>1094</v>
      </c>
      <c r="P108" s="31">
        <v>2021</v>
      </c>
      <c r="Q108" s="557">
        <v>1</v>
      </c>
      <c r="R108" s="59" t="s">
        <v>1735</v>
      </c>
      <c r="S108" s="223">
        <v>3</v>
      </c>
    </row>
    <row r="109" spans="1:19" x14ac:dyDescent="0.3">
      <c r="A109" s="308">
        <v>966</v>
      </c>
      <c r="B109" s="396"/>
      <c r="C109" s="170" t="s">
        <v>515</v>
      </c>
      <c r="D109" s="266" t="s">
        <v>2845</v>
      </c>
      <c r="E109" s="338"/>
      <c r="G109" s="299" t="s">
        <v>1195</v>
      </c>
      <c r="H109" s="192"/>
      <c r="I109" s="172" t="s">
        <v>840</v>
      </c>
      <c r="J109" s="43"/>
      <c r="K109" s="251"/>
      <c r="L109" s="173">
        <v>1392</v>
      </c>
      <c r="M109" s="44">
        <v>510</v>
      </c>
      <c r="N109" s="45">
        <v>510</v>
      </c>
      <c r="O109" s="268" t="s">
        <v>951</v>
      </c>
      <c r="P109" s="31">
        <v>2021</v>
      </c>
      <c r="Q109" s="557">
        <v>1</v>
      </c>
      <c r="R109" s="59" t="s">
        <v>3189</v>
      </c>
      <c r="S109" s="223">
        <v>1</v>
      </c>
    </row>
    <row r="110" spans="1:19" x14ac:dyDescent="0.3">
      <c r="A110" s="308">
        <v>965</v>
      </c>
      <c r="B110" s="396"/>
      <c r="C110" s="170" t="s">
        <v>515</v>
      </c>
      <c r="D110" s="266" t="s">
        <v>3186</v>
      </c>
      <c r="E110" s="338"/>
      <c r="G110" s="299" t="s">
        <v>298</v>
      </c>
      <c r="H110" s="192"/>
      <c r="I110" s="172" t="s">
        <v>840</v>
      </c>
      <c r="J110" s="43"/>
      <c r="K110" s="251"/>
      <c r="L110" s="173">
        <v>1050</v>
      </c>
      <c r="M110" s="44">
        <v>400</v>
      </c>
      <c r="N110" s="45">
        <v>400</v>
      </c>
      <c r="O110" s="268" t="s">
        <v>2201</v>
      </c>
      <c r="P110" s="31">
        <v>2021</v>
      </c>
      <c r="Q110" s="557">
        <v>1</v>
      </c>
      <c r="R110" s="59" t="s">
        <v>3139</v>
      </c>
      <c r="S110" s="223">
        <v>3</v>
      </c>
    </row>
    <row r="111" spans="1:19" x14ac:dyDescent="0.3">
      <c r="A111" s="308">
        <v>964</v>
      </c>
      <c r="B111" s="396"/>
      <c r="C111" s="170" t="s">
        <v>515</v>
      </c>
      <c r="D111" s="266" t="s">
        <v>3182</v>
      </c>
      <c r="E111" s="338"/>
      <c r="G111" s="299" t="s">
        <v>135</v>
      </c>
      <c r="H111" s="192"/>
      <c r="I111" s="172" t="s">
        <v>840</v>
      </c>
      <c r="J111" s="43"/>
      <c r="K111" s="251"/>
      <c r="L111" s="173">
        <v>1243</v>
      </c>
      <c r="M111" s="44">
        <v>495</v>
      </c>
      <c r="N111" s="45">
        <v>495</v>
      </c>
      <c r="O111" s="268" t="s">
        <v>3183</v>
      </c>
      <c r="P111" s="31">
        <v>2021</v>
      </c>
      <c r="Q111" s="557">
        <v>1</v>
      </c>
      <c r="R111" s="59" t="s">
        <v>3184</v>
      </c>
      <c r="S111" s="223">
        <v>3</v>
      </c>
    </row>
    <row r="112" spans="1:19" x14ac:dyDescent="0.3">
      <c r="A112" s="308">
        <v>963</v>
      </c>
      <c r="B112" s="396"/>
      <c r="C112" s="170" t="s">
        <v>515</v>
      </c>
      <c r="D112" s="266" t="s">
        <v>1986</v>
      </c>
      <c r="E112" s="338"/>
      <c r="G112" s="299" t="s">
        <v>298</v>
      </c>
      <c r="H112" s="502"/>
      <c r="I112" s="168" t="s">
        <v>842</v>
      </c>
      <c r="J112" s="56"/>
      <c r="K112" s="253"/>
      <c r="L112" s="176">
        <v>1456</v>
      </c>
      <c r="M112" s="44">
        <v>400</v>
      </c>
      <c r="N112" s="45">
        <v>400</v>
      </c>
      <c r="O112" s="268" t="s">
        <v>954</v>
      </c>
      <c r="P112" s="31">
        <v>2021</v>
      </c>
      <c r="Q112" s="557">
        <v>1</v>
      </c>
      <c r="R112" s="59" t="s">
        <v>269</v>
      </c>
      <c r="S112" s="223">
        <v>1</v>
      </c>
    </row>
    <row r="113" spans="1:19" x14ac:dyDescent="0.3">
      <c r="A113" s="308">
        <v>962</v>
      </c>
      <c r="B113" s="396"/>
      <c r="C113" s="170" t="s">
        <v>515</v>
      </c>
      <c r="D113" s="266" t="s">
        <v>2812</v>
      </c>
      <c r="E113" s="338"/>
      <c r="G113" s="18" t="s">
        <v>298</v>
      </c>
      <c r="H113" s="192"/>
      <c r="I113" s="172" t="s">
        <v>840</v>
      </c>
      <c r="J113" s="43"/>
      <c r="K113" s="251"/>
      <c r="L113" s="173">
        <v>1340</v>
      </c>
      <c r="M113" s="44">
        <v>250</v>
      </c>
      <c r="N113" s="45"/>
      <c r="O113" s="268" t="s">
        <v>1189</v>
      </c>
      <c r="P113" s="31">
        <v>2021</v>
      </c>
      <c r="Q113" s="557">
        <v>0.5</v>
      </c>
      <c r="R113" s="59" t="s">
        <v>2255</v>
      </c>
      <c r="S113" s="223">
        <v>1</v>
      </c>
    </row>
    <row r="114" spans="1:19" x14ac:dyDescent="0.3">
      <c r="A114" s="308">
        <v>961</v>
      </c>
      <c r="B114" s="396"/>
      <c r="C114" s="170" t="s">
        <v>515</v>
      </c>
      <c r="D114" s="266" t="s">
        <v>3180</v>
      </c>
      <c r="E114" s="338"/>
      <c r="G114" s="18" t="s">
        <v>298</v>
      </c>
      <c r="H114" s="192"/>
      <c r="I114" s="172" t="s">
        <v>840</v>
      </c>
      <c r="J114" s="43"/>
      <c r="K114" s="251"/>
      <c r="L114" s="173">
        <v>622</v>
      </c>
      <c r="M114" s="44">
        <v>500</v>
      </c>
      <c r="N114" s="45">
        <v>500</v>
      </c>
      <c r="O114" s="268" t="s">
        <v>1550</v>
      </c>
      <c r="P114" s="31">
        <v>2021</v>
      </c>
      <c r="Q114" s="557">
        <v>1</v>
      </c>
      <c r="R114" s="59" t="s">
        <v>3181</v>
      </c>
      <c r="S114" s="223">
        <v>2</v>
      </c>
    </row>
    <row r="115" spans="1:19" x14ac:dyDescent="0.3">
      <c r="A115" s="308">
        <v>960</v>
      </c>
      <c r="B115" s="396"/>
      <c r="C115" s="170" t="s">
        <v>515</v>
      </c>
      <c r="D115" s="266" t="s">
        <v>3179</v>
      </c>
      <c r="E115" s="338"/>
      <c r="G115" s="18" t="s">
        <v>298</v>
      </c>
      <c r="H115" s="192"/>
      <c r="I115" s="172" t="s">
        <v>840</v>
      </c>
      <c r="J115" s="43"/>
      <c r="K115" s="251"/>
      <c r="L115" s="173">
        <v>775</v>
      </c>
      <c r="M115" s="44">
        <v>440</v>
      </c>
      <c r="N115" s="45">
        <v>440</v>
      </c>
      <c r="O115" s="268" t="s">
        <v>1047</v>
      </c>
      <c r="P115" s="31">
        <v>2021</v>
      </c>
      <c r="Q115" s="557">
        <v>1</v>
      </c>
      <c r="R115" s="59" t="s">
        <v>1735</v>
      </c>
      <c r="S115" s="223">
        <v>3</v>
      </c>
    </row>
    <row r="116" spans="1:19" x14ac:dyDescent="0.3">
      <c r="A116" s="308">
        <v>959</v>
      </c>
      <c r="B116" s="396"/>
      <c r="C116" s="170" t="s">
        <v>515</v>
      </c>
      <c r="D116" s="266" t="s">
        <v>3176</v>
      </c>
      <c r="E116" s="338"/>
      <c r="G116" s="18" t="s">
        <v>298</v>
      </c>
      <c r="H116" s="192"/>
      <c r="I116" s="172" t="s">
        <v>840</v>
      </c>
      <c r="J116" s="43"/>
      <c r="K116" s="251"/>
      <c r="L116" s="173">
        <v>978</v>
      </c>
      <c r="M116" s="44">
        <v>180</v>
      </c>
      <c r="N116" s="45">
        <v>180</v>
      </c>
      <c r="O116" s="268" t="s">
        <v>1069</v>
      </c>
      <c r="P116" s="31">
        <v>2021</v>
      </c>
      <c r="Q116" s="557">
        <v>0.5</v>
      </c>
      <c r="R116" s="59" t="s">
        <v>269</v>
      </c>
      <c r="S116" s="223">
        <v>1</v>
      </c>
    </row>
    <row r="117" spans="1:19" x14ac:dyDescent="0.3">
      <c r="A117" s="308">
        <v>958</v>
      </c>
      <c r="B117" s="396"/>
      <c r="C117" s="170" t="s">
        <v>515</v>
      </c>
      <c r="D117" s="266" t="s">
        <v>3172</v>
      </c>
      <c r="E117" s="338"/>
      <c r="G117" s="18" t="s">
        <v>298</v>
      </c>
      <c r="H117" s="192"/>
      <c r="I117" s="172" t="s">
        <v>840</v>
      </c>
      <c r="J117" s="43" t="s">
        <v>838</v>
      </c>
      <c r="K117" s="251"/>
      <c r="L117" s="173">
        <v>999</v>
      </c>
      <c r="M117" s="44">
        <v>550</v>
      </c>
      <c r="N117" s="45">
        <v>550</v>
      </c>
      <c r="O117" s="268" t="s">
        <v>1999</v>
      </c>
      <c r="P117" s="31">
        <v>2021</v>
      </c>
      <c r="Q117" s="557">
        <v>1</v>
      </c>
      <c r="R117" s="59" t="s">
        <v>3173</v>
      </c>
      <c r="S117" s="223">
        <v>4</v>
      </c>
    </row>
    <row r="118" spans="1:19" x14ac:dyDescent="0.3">
      <c r="A118" s="308">
        <v>957</v>
      </c>
      <c r="B118" s="396"/>
      <c r="C118" s="170" t="s">
        <v>515</v>
      </c>
      <c r="D118" s="266" t="s">
        <v>3169</v>
      </c>
      <c r="E118" s="338"/>
      <c r="G118" s="18" t="s">
        <v>298</v>
      </c>
      <c r="H118" s="192"/>
      <c r="I118" s="172" t="s">
        <v>840</v>
      </c>
      <c r="J118" s="43"/>
      <c r="K118" s="251" t="s">
        <v>1255</v>
      </c>
      <c r="L118" s="173">
        <v>435</v>
      </c>
      <c r="M118" s="44">
        <v>200</v>
      </c>
      <c r="N118" s="45">
        <v>200</v>
      </c>
      <c r="O118" s="268" t="s">
        <v>985</v>
      </c>
      <c r="P118" s="31">
        <v>2021</v>
      </c>
      <c r="Q118" s="557">
        <v>0.5</v>
      </c>
      <c r="R118" s="59" t="s">
        <v>269</v>
      </c>
      <c r="S118" s="223">
        <v>1</v>
      </c>
    </row>
    <row r="119" spans="1:19" x14ac:dyDescent="0.3">
      <c r="A119" s="308">
        <v>956</v>
      </c>
      <c r="B119" s="396"/>
      <c r="C119" s="170" t="s">
        <v>515</v>
      </c>
      <c r="D119" s="266" t="s">
        <v>3168</v>
      </c>
      <c r="E119" s="338"/>
      <c r="G119" s="18" t="s">
        <v>298</v>
      </c>
      <c r="H119" s="192"/>
      <c r="I119" s="172" t="s">
        <v>840</v>
      </c>
      <c r="J119" s="43"/>
      <c r="K119" s="251" t="s">
        <v>1255</v>
      </c>
      <c r="L119" s="173">
        <v>406</v>
      </c>
      <c r="M119" s="44">
        <v>145</v>
      </c>
      <c r="N119" s="45">
        <v>145</v>
      </c>
      <c r="O119" s="268" t="s">
        <v>2157</v>
      </c>
      <c r="P119" s="31">
        <v>2021</v>
      </c>
      <c r="Q119" s="557">
        <v>0.5</v>
      </c>
      <c r="R119" s="59" t="s">
        <v>269</v>
      </c>
      <c r="S119" s="223">
        <v>1</v>
      </c>
    </row>
    <row r="120" spans="1:19" ht="13.5" customHeight="1" thickBot="1" x14ac:dyDescent="0.35">
      <c r="A120" s="308">
        <v>955</v>
      </c>
      <c r="B120" s="397"/>
      <c r="C120" s="166" t="s">
        <v>515</v>
      </c>
      <c r="D120" s="335" t="s">
        <v>3158</v>
      </c>
      <c r="E120" s="340"/>
      <c r="F120" s="178"/>
      <c r="G120" s="394" t="s">
        <v>298</v>
      </c>
      <c r="H120" s="505"/>
      <c r="I120" s="169" t="s">
        <v>840</v>
      </c>
      <c r="J120" s="52"/>
      <c r="K120" s="257"/>
      <c r="L120" s="179">
        <v>1118</v>
      </c>
      <c r="M120" s="49">
        <v>420</v>
      </c>
      <c r="N120" s="50">
        <v>420</v>
      </c>
      <c r="O120" s="395" t="s">
        <v>927</v>
      </c>
      <c r="P120" s="47">
        <v>2021</v>
      </c>
      <c r="Q120" s="558">
        <v>1</v>
      </c>
      <c r="R120" s="60" t="s">
        <v>269</v>
      </c>
      <c r="S120" s="225">
        <v>1</v>
      </c>
    </row>
    <row r="121" spans="1:19" x14ac:dyDescent="0.3">
      <c r="A121" s="308">
        <v>954</v>
      </c>
      <c r="B121" s="398"/>
      <c r="C121" s="165" t="s">
        <v>515</v>
      </c>
      <c r="D121" s="266" t="s">
        <v>3157</v>
      </c>
      <c r="E121" s="338"/>
      <c r="G121" s="299" t="s">
        <v>298</v>
      </c>
      <c r="H121" s="502"/>
      <c r="I121" s="168" t="s">
        <v>840</v>
      </c>
      <c r="J121" s="56" t="s">
        <v>840</v>
      </c>
      <c r="K121" s="253"/>
      <c r="L121" s="176">
        <v>955</v>
      </c>
      <c r="M121" s="33">
        <v>220</v>
      </c>
      <c r="N121" s="35">
        <v>220</v>
      </c>
      <c r="O121" s="300" t="s">
        <v>1632</v>
      </c>
      <c r="P121" s="18">
        <v>2020</v>
      </c>
      <c r="Q121" s="559">
        <v>0.5</v>
      </c>
      <c r="R121" s="61" t="s">
        <v>818</v>
      </c>
      <c r="S121" s="224">
        <v>2</v>
      </c>
    </row>
    <row r="122" spans="1:19" x14ac:dyDescent="0.3">
      <c r="A122" s="308">
        <v>953</v>
      </c>
      <c r="B122" s="396"/>
      <c r="C122" s="170" t="s">
        <v>515</v>
      </c>
      <c r="D122" s="266" t="s">
        <v>3156</v>
      </c>
      <c r="E122" s="338"/>
      <c r="G122" s="18" t="s">
        <v>298</v>
      </c>
      <c r="H122" s="192"/>
      <c r="I122" s="172" t="s">
        <v>840</v>
      </c>
      <c r="J122" s="43"/>
      <c r="K122" s="251"/>
      <c r="L122" s="173">
        <v>1095</v>
      </c>
      <c r="M122" s="44">
        <v>470</v>
      </c>
      <c r="N122" s="45">
        <v>470</v>
      </c>
      <c r="O122" s="268" t="s">
        <v>1143</v>
      </c>
      <c r="P122" s="31">
        <v>2020</v>
      </c>
      <c r="Q122" s="557">
        <v>1</v>
      </c>
      <c r="R122" s="59" t="s">
        <v>269</v>
      </c>
      <c r="S122" s="223">
        <v>1</v>
      </c>
    </row>
    <row r="123" spans="1:19" x14ac:dyDescent="0.3">
      <c r="A123" s="308">
        <v>952</v>
      </c>
      <c r="B123" s="396"/>
      <c r="C123" s="170" t="s">
        <v>515</v>
      </c>
      <c r="D123" s="266" t="s">
        <v>3153</v>
      </c>
      <c r="E123" s="338"/>
      <c r="G123" s="18" t="s">
        <v>298</v>
      </c>
      <c r="H123" s="192"/>
      <c r="I123" s="172" t="s">
        <v>840</v>
      </c>
      <c r="J123" s="43"/>
      <c r="K123" s="251"/>
      <c r="L123" s="173">
        <v>1022</v>
      </c>
      <c r="M123" s="44">
        <v>820</v>
      </c>
      <c r="N123" s="45">
        <v>820</v>
      </c>
      <c r="O123" s="268" t="s">
        <v>1367</v>
      </c>
      <c r="P123" s="31">
        <v>2020</v>
      </c>
      <c r="Q123" s="557">
        <v>1</v>
      </c>
      <c r="R123" s="59" t="s">
        <v>3154</v>
      </c>
      <c r="S123" s="223">
        <v>4</v>
      </c>
    </row>
    <row r="124" spans="1:19" x14ac:dyDescent="0.3">
      <c r="A124" s="308">
        <v>951</v>
      </c>
      <c r="B124" s="396"/>
      <c r="C124" s="170" t="s">
        <v>515</v>
      </c>
      <c r="D124" s="266" t="s">
        <v>3149</v>
      </c>
      <c r="E124" s="338"/>
      <c r="G124" s="18" t="s">
        <v>298</v>
      </c>
      <c r="H124" s="192"/>
      <c r="I124" s="172" t="s">
        <v>840</v>
      </c>
      <c r="J124" s="43"/>
      <c r="K124" s="251"/>
      <c r="L124" s="173">
        <v>1285</v>
      </c>
      <c r="M124" s="44">
        <v>400</v>
      </c>
      <c r="N124" s="45">
        <v>400</v>
      </c>
      <c r="O124" s="268" t="s">
        <v>3150</v>
      </c>
      <c r="P124" s="31">
        <v>2020</v>
      </c>
      <c r="Q124" s="557">
        <v>1</v>
      </c>
      <c r="R124" s="59" t="s">
        <v>3151</v>
      </c>
      <c r="S124" s="223">
        <v>3</v>
      </c>
    </row>
    <row r="125" spans="1:19" x14ac:dyDescent="0.3">
      <c r="A125" s="308">
        <v>950</v>
      </c>
      <c r="B125" s="396"/>
      <c r="C125" s="170" t="s">
        <v>515</v>
      </c>
      <c r="D125" s="266" t="s">
        <v>3138</v>
      </c>
      <c r="E125" s="338"/>
      <c r="G125" s="18" t="s">
        <v>298</v>
      </c>
      <c r="H125" s="192"/>
      <c r="I125" s="172" t="s">
        <v>840</v>
      </c>
      <c r="J125" s="43"/>
      <c r="K125" s="251"/>
      <c r="L125" s="173">
        <v>1303</v>
      </c>
      <c r="M125" s="44">
        <v>770</v>
      </c>
      <c r="N125" s="45">
        <v>770</v>
      </c>
      <c r="O125" s="268" t="s">
        <v>1970</v>
      </c>
      <c r="P125" s="31">
        <v>2020</v>
      </c>
      <c r="Q125" s="557">
        <v>1</v>
      </c>
      <c r="R125" s="59" t="s">
        <v>3139</v>
      </c>
      <c r="S125" s="223">
        <v>3</v>
      </c>
    </row>
    <row r="126" spans="1:19" x14ac:dyDescent="0.3">
      <c r="A126" s="308">
        <v>949</v>
      </c>
      <c r="B126" s="396"/>
      <c r="C126" s="170" t="s">
        <v>515</v>
      </c>
      <c r="D126" s="266" t="s">
        <v>3137</v>
      </c>
      <c r="E126" s="338"/>
      <c r="G126" s="18" t="s">
        <v>298</v>
      </c>
      <c r="H126" s="192"/>
      <c r="I126" s="172" t="s">
        <v>840</v>
      </c>
      <c r="J126" s="43"/>
      <c r="K126" s="251"/>
      <c r="L126" s="173">
        <v>1175</v>
      </c>
      <c r="M126" s="44">
        <v>515</v>
      </c>
      <c r="N126" s="45">
        <v>515</v>
      </c>
      <c r="O126" s="268" t="s">
        <v>902</v>
      </c>
      <c r="P126" s="31">
        <v>2020</v>
      </c>
      <c r="Q126" s="557">
        <v>1</v>
      </c>
      <c r="R126" s="59" t="s">
        <v>1735</v>
      </c>
      <c r="S126" s="223">
        <v>3</v>
      </c>
    </row>
    <row r="127" spans="1:19" x14ac:dyDescent="0.3">
      <c r="A127" s="308">
        <v>948</v>
      </c>
      <c r="B127" s="396"/>
      <c r="C127" s="170" t="s">
        <v>515</v>
      </c>
      <c r="D127" s="266" t="s">
        <v>3133</v>
      </c>
      <c r="E127" s="338"/>
      <c r="G127" s="267" t="s">
        <v>135</v>
      </c>
      <c r="H127" s="192"/>
      <c r="I127" s="172" t="s">
        <v>839</v>
      </c>
      <c r="J127" s="43"/>
      <c r="K127" s="251" t="s">
        <v>1255</v>
      </c>
      <c r="L127" s="173">
        <v>1150</v>
      </c>
      <c r="M127" s="44">
        <v>450</v>
      </c>
      <c r="N127" s="45"/>
      <c r="O127" s="268" t="s">
        <v>3134</v>
      </c>
      <c r="P127" s="31">
        <v>2020</v>
      </c>
      <c r="Q127" s="557">
        <v>1</v>
      </c>
      <c r="R127" s="59" t="s">
        <v>1321</v>
      </c>
      <c r="S127" s="223"/>
    </row>
    <row r="128" spans="1:19" x14ac:dyDescent="0.3">
      <c r="A128" s="308">
        <v>947</v>
      </c>
      <c r="B128" s="396"/>
      <c r="C128" s="170" t="s">
        <v>515</v>
      </c>
      <c r="D128" s="266" t="s">
        <v>3003</v>
      </c>
      <c r="E128" s="338"/>
      <c r="G128" s="267" t="s">
        <v>135</v>
      </c>
      <c r="H128" s="192"/>
      <c r="I128" s="172" t="s">
        <v>839</v>
      </c>
      <c r="J128" s="43"/>
      <c r="K128" s="251"/>
      <c r="L128" s="173">
        <v>1521</v>
      </c>
      <c r="M128" s="44">
        <v>800</v>
      </c>
      <c r="N128" s="45">
        <v>800</v>
      </c>
      <c r="O128" s="268" t="s">
        <v>993</v>
      </c>
      <c r="P128" s="31">
        <v>2020</v>
      </c>
      <c r="Q128" s="557">
        <v>1</v>
      </c>
      <c r="R128" s="59" t="s">
        <v>269</v>
      </c>
      <c r="S128" s="223">
        <v>1</v>
      </c>
    </row>
    <row r="129" spans="1:19" x14ac:dyDescent="0.3">
      <c r="A129" s="308">
        <v>946</v>
      </c>
      <c r="B129" s="396"/>
      <c r="C129" s="170" t="s">
        <v>515</v>
      </c>
      <c r="D129" s="266" t="s">
        <v>3000</v>
      </c>
      <c r="E129" s="338"/>
      <c r="G129" s="267" t="s">
        <v>135</v>
      </c>
      <c r="H129" s="192"/>
      <c r="I129" s="172" t="s">
        <v>840</v>
      </c>
      <c r="J129" s="43"/>
      <c r="K129" s="251" t="s">
        <v>1255</v>
      </c>
      <c r="L129" s="173">
        <v>1340</v>
      </c>
      <c r="M129" s="44">
        <v>765</v>
      </c>
      <c r="N129" s="45"/>
      <c r="O129" s="268" t="s">
        <v>906</v>
      </c>
      <c r="P129" s="31">
        <v>2020</v>
      </c>
      <c r="Q129" s="557">
        <v>1</v>
      </c>
      <c r="R129" s="59" t="s">
        <v>1321</v>
      </c>
      <c r="S129" s="223"/>
    </row>
    <row r="130" spans="1:19" x14ac:dyDescent="0.3">
      <c r="A130" s="308">
        <v>945</v>
      </c>
      <c r="B130" s="396"/>
      <c r="C130" s="170" t="s">
        <v>515</v>
      </c>
      <c r="D130" s="266" t="s">
        <v>2552</v>
      </c>
      <c r="E130" s="338"/>
      <c r="G130" s="267" t="s">
        <v>1195</v>
      </c>
      <c r="H130" s="192"/>
      <c r="I130" s="172" t="s">
        <v>840</v>
      </c>
      <c r="J130" s="43"/>
      <c r="K130" s="251" t="s">
        <v>1255</v>
      </c>
      <c r="L130" s="173">
        <v>830</v>
      </c>
      <c r="M130" s="44">
        <v>420</v>
      </c>
      <c r="N130" s="45">
        <v>420</v>
      </c>
      <c r="O130" s="268" t="s">
        <v>2097</v>
      </c>
      <c r="P130" s="31">
        <v>2020</v>
      </c>
      <c r="Q130" s="557">
        <v>1</v>
      </c>
      <c r="R130" s="59" t="s">
        <v>269</v>
      </c>
      <c r="S130" s="223">
        <v>1</v>
      </c>
    </row>
    <row r="131" spans="1:19" x14ac:dyDescent="0.3">
      <c r="A131" s="308">
        <v>944</v>
      </c>
      <c r="B131" s="396"/>
      <c r="C131" s="170" t="s">
        <v>515</v>
      </c>
      <c r="D131" s="347" t="s">
        <v>2896</v>
      </c>
      <c r="E131" s="342"/>
      <c r="F131" s="175"/>
      <c r="G131" s="18" t="s">
        <v>298</v>
      </c>
      <c r="I131" s="172" t="s">
        <v>840</v>
      </c>
      <c r="J131" s="43"/>
      <c r="K131" s="251"/>
      <c r="L131" s="173">
        <v>1315</v>
      </c>
      <c r="M131" s="44">
        <v>710</v>
      </c>
      <c r="N131" s="45">
        <v>710</v>
      </c>
      <c r="O131" s="268" t="s">
        <v>1949</v>
      </c>
      <c r="P131" s="31">
        <v>2020</v>
      </c>
      <c r="Q131" s="557">
        <v>1</v>
      </c>
      <c r="R131" s="59" t="s">
        <v>1735</v>
      </c>
      <c r="S131" s="223">
        <v>3</v>
      </c>
    </row>
    <row r="132" spans="1:19" x14ac:dyDescent="0.3">
      <c r="A132" s="308">
        <v>943</v>
      </c>
      <c r="B132" s="396"/>
      <c r="C132" s="170" t="s">
        <v>515</v>
      </c>
      <c r="D132" s="266" t="s">
        <v>2268</v>
      </c>
      <c r="E132" s="338"/>
      <c r="G132" s="31" t="s">
        <v>298</v>
      </c>
      <c r="H132" s="192"/>
      <c r="I132" s="172" t="s">
        <v>840</v>
      </c>
      <c r="J132" s="43"/>
      <c r="K132" s="251"/>
      <c r="L132" s="173">
        <v>1293</v>
      </c>
      <c r="M132" s="44">
        <v>670</v>
      </c>
      <c r="N132" s="45">
        <v>670</v>
      </c>
      <c r="O132" s="268" t="s">
        <v>1101</v>
      </c>
      <c r="P132" s="31">
        <v>2020</v>
      </c>
      <c r="Q132" s="557">
        <v>1</v>
      </c>
      <c r="R132" s="59" t="s">
        <v>2895</v>
      </c>
      <c r="S132" s="223">
        <v>5</v>
      </c>
    </row>
    <row r="133" spans="1:19" x14ac:dyDescent="0.3">
      <c r="A133" s="308">
        <v>942</v>
      </c>
      <c r="B133" s="396"/>
      <c r="C133" s="170" t="s">
        <v>515</v>
      </c>
      <c r="D133" s="266" t="s">
        <v>306</v>
      </c>
      <c r="E133" s="338"/>
      <c r="G133" s="18" t="s">
        <v>1196</v>
      </c>
      <c r="H133" s="192"/>
      <c r="I133" s="172" t="s">
        <v>840</v>
      </c>
      <c r="J133" s="43" t="s">
        <v>1471</v>
      </c>
      <c r="K133" s="251"/>
      <c r="L133" s="173">
        <v>1563</v>
      </c>
      <c r="M133" s="44">
        <v>645</v>
      </c>
      <c r="N133" s="45">
        <v>645</v>
      </c>
      <c r="O133" s="268" t="s">
        <v>1090</v>
      </c>
      <c r="P133" s="31">
        <v>2020</v>
      </c>
      <c r="Q133" s="557">
        <v>1</v>
      </c>
      <c r="R133" s="59" t="s">
        <v>2894</v>
      </c>
      <c r="S133" s="223">
        <v>9</v>
      </c>
    </row>
    <row r="134" spans="1:19" x14ac:dyDescent="0.3">
      <c r="A134" s="308">
        <v>941</v>
      </c>
      <c r="B134" s="396"/>
      <c r="C134" s="170" t="s">
        <v>515</v>
      </c>
      <c r="D134" s="266" t="s">
        <v>2888</v>
      </c>
      <c r="E134" s="338"/>
      <c r="G134" s="267" t="s">
        <v>81</v>
      </c>
      <c r="H134" s="192"/>
      <c r="I134" s="172" t="s">
        <v>839</v>
      </c>
      <c r="J134" s="43"/>
      <c r="K134" s="251"/>
      <c r="L134" s="173">
        <v>1853</v>
      </c>
      <c r="M134" s="44">
        <v>840</v>
      </c>
      <c r="N134" s="45">
        <v>950</v>
      </c>
      <c r="O134" s="268" t="s">
        <v>1092</v>
      </c>
      <c r="P134" s="31">
        <v>2020</v>
      </c>
      <c r="Q134" s="557">
        <v>1</v>
      </c>
      <c r="R134" s="59" t="s">
        <v>269</v>
      </c>
      <c r="S134" s="223">
        <v>1</v>
      </c>
    </row>
    <row r="135" spans="1:19" x14ac:dyDescent="0.3">
      <c r="A135" s="308">
        <v>940</v>
      </c>
      <c r="B135" s="396"/>
      <c r="C135" s="170" t="s">
        <v>515</v>
      </c>
      <c r="D135" s="266" t="s">
        <v>2863</v>
      </c>
      <c r="E135" s="338"/>
      <c r="G135" s="267" t="s">
        <v>135</v>
      </c>
      <c r="H135" s="192"/>
      <c r="I135" s="172" t="s">
        <v>840</v>
      </c>
      <c r="J135" s="43"/>
      <c r="K135" s="251"/>
      <c r="L135" s="173">
        <v>1119</v>
      </c>
      <c r="M135" s="44">
        <v>560</v>
      </c>
      <c r="N135" s="45"/>
      <c r="O135" s="268" t="s">
        <v>971</v>
      </c>
      <c r="P135" s="31">
        <v>2020</v>
      </c>
      <c r="Q135" s="557">
        <v>1</v>
      </c>
      <c r="R135" s="59" t="s">
        <v>2043</v>
      </c>
      <c r="S135" s="223">
        <v>3</v>
      </c>
    </row>
    <row r="136" spans="1:19" x14ac:dyDescent="0.3">
      <c r="A136" s="308">
        <v>939</v>
      </c>
      <c r="B136" s="396"/>
      <c r="C136" s="170" t="s">
        <v>515</v>
      </c>
      <c r="D136" s="266" t="s">
        <v>2884</v>
      </c>
      <c r="E136" s="338"/>
      <c r="G136" s="267" t="s">
        <v>81</v>
      </c>
      <c r="H136" s="192"/>
      <c r="I136" s="172" t="s">
        <v>840</v>
      </c>
      <c r="J136" s="43" t="s">
        <v>1472</v>
      </c>
      <c r="K136" s="251"/>
      <c r="L136" s="173">
        <v>1348</v>
      </c>
      <c r="M136" s="44">
        <v>605</v>
      </c>
      <c r="N136" s="45"/>
      <c r="O136" s="268" t="s">
        <v>974</v>
      </c>
      <c r="P136" s="31">
        <v>2020</v>
      </c>
      <c r="Q136" s="557">
        <v>1</v>
      </c>
      <c r="R136" s="59" t="s">
        <v>2885</v>
      </c>
      <c r="S136" s="223">
        <v>10</v>
      </c>
    </row>
    <row r="137" spans="1:19" x14ac:dyDescent="0.3">
      <c r="A137" s="308">
        <v>938</v>
      </c>
      <c r="B137" s="396"/>
      <c r="C137" s="170" t="s">
        <v>515</v>
      </c>
      <c r="D137" s="171" t="s">
        <v>2033</v>
      </c>
      <c r="E137" s="338"/>
      <c r="G137" s="31" t="s">
        <v>53</v>
      </c>
      <c r="H137" s="192"/>
      <c r="I137" s="172" t="s">
        <v>839</v>
      </c>
      <c r="J137" s="43"/>
      <c r="K137" s="251"/>
      <c r="L137" s="173">
        <v>1621</v>
      </c>
      <c r="M137" s="44">
        <v>700</v>
      </c>
      <c r="N137" s="45"/>
      <c r="O137" s="268" t="s">
        <v>913</v>
      </c>
      <c r="P137" s="31">
        <v>2020</v>
      </c>
      <c r="Q137" s="557">
        <v>1</v>
      </c>
      <c r="R137" s="59" t="s">
        <v>172</v>
      </c>
      <c r="S137" s="223">
        <v>1</v>
      </c>
    </row>
    <row r="138" spans="1:19" x14ac:dyDescent="0.3">
      <c r="A138" s="308">
        <v>937</v>
      </c>
      <c r="B138" s="396"/>
      <c r="C138" s="170" t="s">
        <v>515</v>
      </c>
      <c r="D138" s="266" t="s">
        <v>2573</v>
      </c>
      <c r="E138" s="338"/>
      <c r="G138" s="267" t="s">
        <v>81</v>
      </c>
      <c r="H138" s="192"/>
      <c r="I138" s="172" t="s">
        <v>839</v>
      </c>
      <c r="J138" s="43"/>
      <c r="K138" s="251"/>
      <c r="L138" s="173">
        <v>1394</v>
      </c>
      <c r="M138" s="44">
        <v>860</v>
      </c>
      <c r="N138" s="45">
        <v>860</v>
      </c>
      <c r="O138" s="268" t="s">
        <v>1008</v>
      </c>
      <c r="P138" s="31">
        <v>2020</v>
      </c>
      <c r="Q138" s="557">
        <v>1</v>
      </c>
      <c r="R138" s="59" t="s">
        <v>1735</v>
      </c>
      <c r="S138" s="223">
        <v>3</v>
      </c>
    </row>
    <row r="139" spans="1:19" x14ac:dyDescent="0.3">
      <c r="A139" s="308">
        <v>936</v>
      </c>
      <c r="B139" s="396"/>
      <c r="C139" s="170" t="s">
        <v>515</v>
      </c>
      <c r="D139" s="266" t="s">
        <v>2876</v>
      </c>
      <c r="E139" s="338"/>
      <c r="G139" s="267" t="s">
        <v>135</v>
      </c>
      <c r="H139" s="192"/>
      <c r="I139" s="172" t="s">
        <v>840</v>
      </c>
      <c r="J139" s="43" t="s">
        <v>1472</v>
      </c>
      <c r="K139" s="251"/>
      <c r="L139" s="173">
        <v>1270</v>
      </c>
      <c r="M139" s="44">
        <v>580</v>
      </c>
      <c r="N139" s="45"/>
      <c r="O139" s="268" t="s">
        <v>918</v>
      </c>
      <c r="P139" s="31">
        <v>2020</v>
      </c>
      <c r="Q139" s="557">
        <v>1</v>
      </c>
      <c r="R139" s="59" t="s">
        <v>152</v>
      </c>
      <c r="S139" s="223">
        <v>1</v>
      </c>
    </row>
    <row r="140" spans="1:19" x14ac:dyDescent="0.3">
      <c r="A140" s="308">
        <v>935</v>
      </c>
      <c r="B140" s="396"/>
      <c r="C140" s="170" t="s">
        <v>515</v>
      </c>
      <c r="D140" s="266" t="s">
        <v>2875</v>
      </c>
      <c r="E140" s="338"/>
      <c r="G140" s="267" t="s">
        <v>298</v>
      </c>
      <c r="H140" s="192"/>
      <c r="I140" s="172" t="s">
        <v>840</v>
      </c>
      <c r="J140" s="43"/>
      <c r="K140" s="251"/>
      <c r="L140" s="173">
        <v>1456</v>
      </c>
      <c r="M140" s="44">
        <v>700</v>
      </c>
      <c r="N140" s="45">
        <v>700</v>
      </c>
      <c r="O140" s="268" t="s">
        <v>948</v>
      </c>
      <c r="P140" s="31">
        <v>2020</v>
      </c>
      <c r="Q140" s="557">
        <v>1</v>
      </c>
      <c r="R140" s="59" t="s">
        <v>269</v>
      </c>
      <c r="S140" s="223">
        <v>1</v>
      </c>
    </row>
    <row r="141" spans="1:19" x14ac:dyDescent="0.3">
      <c r="A141" s="308">
        <v>934</v>
      </c>
      <c r="B141" s="396"/>
      <c r="C141" s="170" t="s">
        <v>515</v>
      </c>
      <c r="D141" s="266" t="s">
        <v>2873</v>
      </c>
      <c r="E141" s="338"/>
      <c r="G141" s="267" t="s">
        <v>135</v>
      </c>
      <c r="H141" s="192"/>
      <c r="I141" s="172" t="s">
        <v>839</v>
      </c>
      <c r="J141" s="43"/>
      <c r="K141" s="251"/>
      <c r="L141" s="173">
        <v>1450</v>
      </c>
      <c r="M141" s="44">
        <v>775</v>
      </c>
      <c r="N141" s="45"/>
      <c r="O141" s="268" t="s">
        <v>919</v>
      </c>
      <c r="P141" s="31">
        <v>2020</v>
      </c>
      <c r="Q141" s="557">
        <v>1</v>
      </c>
      <c r="R141" s="59" t="s">
        <v>1321</v>
      </c>
      <c r="S141" s="223"/>
    </row>
    <row r="142" spans="1:19" x14ac:dyDescent="0.3">
      <c r="A142" s="308">
        <v>933</v>
      </c>
      <c r="B142" s="396"/>
      <c r="C142" s="170" t="s">
        <v>515</v>
      </c>
      <c r="D142" s="266" t="s">
        <v>2870</v>
      </c>
      <c r="E142" s="338"/>
      <c r="G142" s="267" t="s">
        <v>2180</v>
      </c>
      <c r="H142" s="192"/>
      <c r="I142" s="172" t="s">
        <v>843</v>
      </c>
      <c r="J142" s="43"/>
      <c r="K142" s="251" t="s">
        <v>1255</v>
      </c>
      <c r="L142" s="173"/>
      <c r="M142" s="44">
        <v>240</v>
      </c>
      <c r="N142" s="45"/>
      <c r="O142" s="268" t="s">
        <v>1047</v>
      </c>
      <c r="P142" s="31">
        <v>2020</v>
      </c>
      <c r="Q142" s="557">
        <v>0.5</v>
      </c>
      <c r="R142" s="59" t="s">
        <v>2292</v>
      </c>
      <c r="S142" s="223">
        <v>2</v>
      </c>
    </row>
    <row r="143" spans="1:19" x14ac:dyDescent="0.3">
      <c r="A143" s="308">
        <v>932</v>
      </c>
      <c r="B143" s="396"/>
      <c r="C143" s="170" t="s">
        <v>515</v>
      </c>
      <c r="D143" s="266" t="s">
        <v>2868</v>
      </c>
      <c r="E143" s="338"/>
      <c r="G143" s="267" t="s">
        <v>2181</v>
      </c>
      <c r="H143" s="192"/>
      <c r="I143" s="172" t="s">
        <v>843</v>
      </c>
      <c r="J143" s="43"/>
      <c r="K143" s="251"/>
      <c r="L143" s="173">
        <v>2308</v>
      </c>
      <c r="M143" s="44">
        <v>250</v>
      </c>
      <c r="N143" s="45"/>
      <c r="O143" s="268" t="s">
        <v>2869</v>
      </c>
      <c r="P143" s="31">
        <v>2020</v>
      </c>
      <c r="Q143" s="557">
        <v>0.5</v>
      </c>
      <c r="R143" s="59" t="s">
        <v>2292</v>
      </c>
      <c r="S143" s="223">
        <v>2</v>
      </c>
    </row>
    <row r="144" spans="1:19" x14ac:dyDescent="0.3">
      <c r="A144" s="308">
        <v>931</v>
      </c>
      <c r="B144" s="396"/>
      <c r="C144" s="170" t="s">
        <v>515</v>
      </c>
      <c r="D144" s="266" t="s">
        <v>306</v>
      </c>
      <c r="E144" s="338"/>
      <c r="G144" s="18" t="s">
        <v>1196</v>
      </c>
      <c r="H144" s="192"/>
      <c r="I144" s="172" t="s">
        <v>840</v>
      </c>
      <c r="J144" s="43"/>
      <c r="K144" s="251"/>
      <c r="L144" s="173">
        <v>1563</v>
      </c>
      <c r="M144" s="44">
        <v>610</v>
      </c>
      <c r="N144" s="45"/>
      <c r="O144" s="268" t="s">
        <v>2865</v>
      </c>
      <c r="P144" s="31">
        <v>2020</v>
      </c>
      <c r="Q144" s="557">
        <v>1</v>
      </c>
      <c r="R144" s="59" t="s">
        <v>2234</v>
      </c>
      <c r="S144" s="223">
        <v>1</v>
      </c>
    </row>
    <row r="145" spans="1:19" x14ac:dyDescent="0.3">
      <c r="A145" s="308">
        <v>930</v>
      </c>
      <c r="B145" s="396"/>
      <c r="C145" s="170" t="s">
        <v>515</v>
      </c>
      <c r="D145" s="266" t="s">
        <v>2739</v>
      </c>
      <c r="E145" s="338"/>
      <c r="G145" s="267" t="s">
        <v>26</v>
      </c>
      <c r="H145" s="192"/>
      <c r="I145" s="172" t="s">
        <v>840</v>
      </c>
      <c r="J145" s="43" t="s">
        <v>839</v>
      </c>
      <c r="K145" s="251"/>
      <c r="L145" s="173">
        <v>1428</v>
      </c>
      <c r="M145" s="44">
        <v>490</v>
      </c>
      <c r="N145" s="45">
        <v>490</v>
      </c>
      <c r="O145" s="268" t="s">
        <v>2864</v>
      </c>
      <c r="P145" s="31">
        <v>2020</v>
      </c>
      <c r="Q145" s="557">
        <v>1</v>
      </c>
      <c r="R145" s="59" t="s">
        <v>1735</v>
      </c>
      <c r="S145" s="223">
        <v>3</v>
      </c>
    </row>
    <row r="146" spans="1:19" x14ac:dyDescent="0.3">
      <c r="A146" s="308">
        <v>929</v>
      </c>
      <c r="B146" s="396"/>
      <c r="C146" s="170" t="s">
        <v>515</v>
      </c>
      <c r="D146" s="266" t="s">
        <v>2860</v>
      </c>
      <c r="E146" s="338"/>
      <c r="G146" s="267" t="s">
        <v>26</v>
      </c>
      <c r="H146" s="192"/>
      <c r="I146" s="172" t="s">
        <v>840</v>
      </c>
      <c r="J146" s="43" t="s">
        <v>838</v>
      </c>
      <c r="K146" s="251" t="s">
        <v>1255</v>
      </c>
      <c r="L146" s="173">
        <v>1070</v>
      </c>
      <c r="M146" s="44">
        <v>520</v>
      </c>
      <c r="N146" s="45">
        <v>520</v>
      </c>
      <c r="O146" s="268" t="s">
        <v>1018</v>
      </c>
      <c r="P146" s="31">
        <v>2020</v>
      </c>
      <c r="Q146" s="557">
        <v>1</v>
      </c>
      <c r="R146" s="59" t="s">
        <v>2861</v>
      </c>
      <c r="S146" s="223">
        <v>9</v>
      </c>
    </row>
    <row r="147" spans="1:19" x14ac:dyDescent="0.3">
      <c r="A147" s="308">
        <v>928</v>
      </c>
      <c r="B147" s="396"/>
      <c r="C147" s="170" t="s">
        <v>515</v>
      </c>
      <c r="D147" s="266" t="s">
        <v>609</v>
      </c>
      <c r="E147" s="338"/>
      <c r="G147" s="31" t="s">
        <v>81</v>
      </c>
      <c r="H147" s="192"/>
      <c r="I147" s="172" t="s">
        <v>843</v>
      </c>
      <c r="J147" s="43"/>
      <c r="K147" s="251"/>
      <c r="L147" s="173">
        <v>1692</v>
      </c>
      <c r="M147" s="44">
        <v>610</v>
      </c>
      <c r="N147" s="45"/>
      <c r="O147" s="268" t="s">
        <v>1638</v>
      </c>
      <c r="P147" s="31">
        <v>2020</v>
      </c>
      <c r="Q147" s="557">
        <v>1</v>
      </c>
      <c r="R147" s="59" t="s">
        <v>2464</v>
      </c>
      <c r="S147" s="223">
        <v>2</v>
      </c>
    </row>
    <row r="148" spans="1:19" ht="13.5" customHeight="1" thickBot="1" x14ac:dyDescent="0.35">
      <c r="A148" s="308">
        <v>927</v>
      </c>
      <c r="B148" s="397"/>
      <c r="C148" s="166" t="s">
        <v>515</v>
      </c>
      <c r="D148" s="335" t="s">
        <v>2852</v>
      </c>
      <c r="E148" s="340"/>
      <c r="F148" s="178" t="s">
        <v>2853</v>
      </c>
      <c r="G148" s="394" t="s">
        <v>1195</v>
      </c>
      <c r="H148" s="505"/>
      <c r="I148" s="169" t="s">
        <v>839</v>
      </c>
      <c r="J148" s="52"/>
      <c r="K148" s="257"/>
      <c r="L148" s="179">
        <v>1575</v>
      </c>
      <c r="M148" s="49">
        <v>690</v>
      </c>
      <c r="N148" s="50"/>
      <c r="O148" s="395" t="s">
        <v>959</v>
      </c>
      <c r="P148" s="47">
        <v>2020</v>
      </c>
      <c r="Q148" s="558">
        <v>1</v>
      </c>
      <c r="R148" s="60" t="s">
        <v>1321</v>
      </c>
      <c r="S148" s="225"/>
    </row>
    <row r="149" spans="1:19" x14ac:dyDescent="0.3">
      <c r="A149" s="308">
        <v>926</v>
      </c>
      <c r="B149" s="398"/>
      <c r="C149" s="165" t="s">
        <v>515</v>
      </c>
      <c r="D149" s="266" t="s">
        <v>1986</v>
      </c>
      <c r="E149" s="338"/>
      <c r="G149" s="299" t="s">
        <v>298</v>
      </c>
      <c r="H149" s="502"/>
      <c r="I149" s="168" t="s">
        <v>840</v>
      </c>
      <c r="J149" s="56" t="s">
        <v>840</v>
      </c>
      <c r="K149" s="253"/>
      <c r="L149" s="176">
        <v>1456</v>
      </c>
      <c r="M149" s="33">
        <v>525</v>
      </c>
      <c r="N149" s="35">
        <v>525</v>
      </c>
      <c r="O149" s="300" t="s">
        <v>1632</v>
      </c>
      <c r="P149" s="18">
        <v>2019</v>
      </c>
      <c r="Q149" s="559">
        <v>1</v>
      </c>
      <c r="R149" s="61" t="s">
        <v>818</v>
      </c>
      <c r="S149" s="224">
        <v>2</v>
      </c>
    </row>
    <row r="150" spans="1:19" x14ac:dyDescent="0.3">
      <c r="A150" s="308">
        <v>925</v>
      </c>
      <c r="B150" s="396"/>
      <c r="C150" s="170" t="s">
        <v>515</v>
      </c>
      <c r="D150" s="266" t="s">
        <v>2850</v>
      </c>
      <c r="E150" s="338"/>
      <c r="G150" s="267" t="s">
        <v>26</v>
      </c>
      <c r="H150" s="192"/>
      <c r="I150" s="172" t="s">
        <v>840</v>
      </c>
      <c r="J150" s="43"/>
      <c r="K150" s="251" t="s">
        <v>1255</v>
      </c>
      <c r="L150" s="173">
        <v>1280</v>
      </c>
      <c r="M150" s="44">
        <v>470</v>
      </c>
      <c r="N150" s="45"/>
      <c r="O150" s="268" t="s">
        <v>1178</v>
      </c>
      <c r="P150" s="31">
        <v>2019</v>
      </c>
      <c r="Q150" s="557">
        <v>0.5</v>
      </c>
      <c r="R150" s="59" t="s">
        <v>2851</v>
      </c>
      <c r="S150" s="223">
        <v>3</v>
      </c>
    </row>
    <row r="151" spans="1:19" x14ac:dyDescent="0.3">
      <c r="A151" s="308">
        <v>924</v>
      </c>
      <c r="B151" s="396"/>
      <c r="C151" s="170" t="s">
        <v>515</v>
      </c>
      <c r="D151" s="266" t="s">
        <v>2849</v>
      </c>
      <c r="E151" s="338"/>
      <c r="G151" s="267" t="s">
        <v>26</v>
      </c>
      <c r="H151" s="192"/>
      <c r="I151" s="172" t="s">
        <v>840</v>
      </c>
      <c r="J151" s="43"/>
      <c r="K151" s="251"/>
      <c r="L151" s="173">
        <v>1684</v>
      </c>
      <c r="M151" s="44">
        <v>625</v>
      </c>
      <c r="N151" s="45"/>
      <c r="O151" s="268" t="s">
        <v>961</v>
      </c>
      <c r="P151" s="31">
        <v>2019</v>
      </c>
      <c r="Q151" s="557">
        <v>0.5</v>
      </c>
      <c r="R151" s="59" t="s">
        <v>1321</v>
      </c>
      <c r="S151" s="223"/>
    </row>
    <row r="152" spans="1:19" x14ac:dyDescent="0.3">
      <c r="A152" s="308">
        <v>923</v>
      </c>
      <c r="B152" s="396"/>
      <c r="C152" s="170" t="s">
        <v>515</v>
      </c>
      <c r="D152" s="266" t="s">
        <v>2848</v>
      </c>
      <c r="E152" s="338"/>
      <c r="G152" s="267" t="s">
        <v>135</v>
      </c>
      <c r="H152" s="192"/>
      <c r="I152" s="172" t="s">
        <v>840</v>
      </c>
      <c r="J152" s="43"/>
      <c r="K152" s="251"/>
      <c r="L152" s="173">
        <v>1326</v>
      </c>
      <c r="M152" s="44">
        <v>465</v>
      </c>
      <c r="N152" s="45"/>
      <c r="O152" s="268" t="s">
        <v>1678</v>
      </c>
      <c r="P152" s="31">
        <v>2019</v>
      </c>
      <c r="Q152" s="557">
        <v>0.5</v>
      </c>
      <c r="R152" s="59" t="s">
        <v>2844</v>
      </c>
      <c r="S152" s="223">
        <v>1</v>
      </c>
    </row>
    <row r="153" spans="1:19" x14ac:dyDescent="0.3">
      <c r="A153" s="308">
        <v>922</v>
      </c>
      <c r="B153" s="396"/>
      <c r="C153" s="170" t="s">
        <v>515</v>
      </c>
      <c r="D153" s="266" t="s">
        <v>2676</v>
      </c>
      <c r="E153" s="338"/>
      <c r="G153" s="267" t="s">
        <v>298</v>
      </c>
      <c r="H153" s="192"/>
      <c r="I153" s="172" t="s">
        <v>840</v>
      </c>
      <c r="J153" s="43"/>
      <c r="K153" s="251"/>
      <c r="L153" s="173">
        <v>1341</v>
      </c>
      <c r="M153" s="44">
        <v>640</v>
      </c>
      <c r="N153" s="45">
        <v>640</v>
      </c>
      <c r="O153" s="268" t="s">
        <v>2840</v>
      </c>
      <c r="P153" s="31">
        <v>2019</v>
      </c>
      <c r="Q153" s="557">
        <v>1</v>
      </c>
      <c r="R153" s="59" t="s">
        <v>269</v>
      </c>
      <c r="S153" s="223">
        <v>1</v>
      </c>
    </row>
    <row r="154" spans="1:19" x14ac:dyDescent="0.3">
      <c r="A154" s="308">
        <v>921</v>
      </c>
      <c r="B154" s="396"/>
      <c r="C154" s="170" t="s">
        <v>515</v>
      </c>
      <c r="D154" s="266" t="s">
        <v>2839</v>
      </c>
      <c r="E154" s="338"/>
      <c r="G154" s="267" t="s">
        <v>1506</v>
      </c>
      <c r="H154" s="192"/>
      <c r="I154" s="172" t="s">
        <v>839</v>
      </c>
      <c r="J154" s="43"/>
      <c r="K154" s="251"/>
      <c r="L154" s="173">
        <v>2581</v>
      </c>
      <c r="M154" s="44">
        <v>790</v>
      </c>
      <c r="N154" s="45">
        <v>790</v>
      </c>
      <c r="O154" s="268" t="s">
        <v>933</v>
      </c>
      <c r="P154" s="31">
        <v>2019</v>
      </c>
      <c r="Q154" s="557">
        <v>1</v>
      </c>
      <c r="R154" s="59" t="s">
        <v>269</v>
      </c>
      <c r="S154" s="223">
        <v>1</v>
      </c>
    </row>
    <row r="155" spans="1:19" x14ac:dyDescent="0.3">
      <c r="A155" s="308">
        <v>920</v>
      </c>
      <c r="B155" s="396"/>
      <c r="C155" s="170" t="s">
        <v>515</v>
      </c>
      <c r="D155" s="266" t="s">
        <v>2033</v>
      </c>
      <c r="E155" s="338"/>
      <c r="G155" s="267" t="s">
        <v>53</v>
      </c>
      <c r="H155" s="192"/>
      <c r="I155" s="172" t="s">
        <v>839</v>
      </c>
      <c r="J155" s="43"/>
      <c r="K155" s="251"/>
      <c r="L155" s="173">
        <v>1621</v>
      </c>
      <c r="M155" s="44">
        <v>700</v>
      </c>
      <c r="N155" s="45"/>
      <c r="O155" s="268" t="s">
        <v>1144</v>
      </c>
      <c r="P155" s="31">
        <v>2019</v>
      </c>
      <c r="Q155" s="557">
        <v>1</v>
      </c>
      <c r="R155" s="59" t="s">
        <v>1321</v>
      </c>
      <c r="S155" s="223"/>
    </row>
    <row r="156" spans="1:19" x14ac:dyDescent="0.3">
      <c r="A156" s="308">
        <v>919</v>
      </c>
      <c r="B156" s="396"/>
      <c r="C156" s="170" t="s">
        <v>515</v>
      </c>
      <c r="D156" s="266" t="s">
        <v>2831</v>
      </c>
      <c r="E156" s="338"/>
      <c r="F156" s="269" t="s">
        <v>3558</v>
      </c>
      <c r="G156" s="267" t="s">
        <v>135</v>
      </c>
      <c r="H156" s="192"/>
      <c r="I156" s="172" t="s">
        <v>840</v>
      </c>
      <c r="J156" s="43" t="s">
        <v>1471</v>
      </c>
      <c r="K156" s="251"/>
      <c r="L156" s="173">
        <v>1435</v>
      </c>
      <c r="M156" s="44">
        <v>640</v>
      </c>
      <c r="N156" s="45">
        <v>640</v>
      </c>
      <c r="O156" s="268" t="s">
        <v>2114</v>
      </c>
      <c r="P156" s="31">
        <v>2019</v>
      </c>
      <c r="Q156" s="557">
        <v>1</v>
      </c>
      <c r="R156" s="59" t="s">
        <v>2832</v>
      </c>
      <c r="S156" s="223">
        <v>9</v>
      </c>
    </row>
    <row r="157" spans="1:19" x14ac:dyDescent="0.3">
      <c r="A157" s="308">
        <v>918</v>
      </c>
      <c r="B157" s="396"/>
      <c r="C157" s="170" t="s">
        <v>515</v>
      </c>
      <c r="D157" s="266" t="s">
        <v>2821</v>
      </c>
      <c r="E157" s="338"/>
      <c r="G157" s="267" t="s">
        <v>2822</v>
      </c>
      <c r="H157" s="501" t="s">
        <v>2771</v>
      </c>
      <c r="I157" s="172" t="s">
        <v>839</v>
      </c>
      <c r="J157" s="43"/>
      <c r="K157" s="251"/>
      <c r="L157" s="173">
        <v>4167</v>
      </c>
      <c r="M157" s="44">
        <v>3350</v>
      </c>
      <c r="N157" s="45"/>
      <c r="O157" s="268" t="s">
        <v>2823</v>
      </c>
      <c r="P157" s="31">
        <v>2019</v>
      </c>
      <c r="Q157" s="557">
        <v>4</v>
      </c>
      <c r="R157" s="59" t="s">
        <v>2824</v>
      </c>
      <c r="S157" s="223"/>
    </row>
    <row r="158" spans="1:19" x14ac:dyDescent="0.3">
      <c r="A158" s="308">
        <v>917</v>
      </c>
      <c r="B158" s="396"/>
      <c r="C158" s="170" t="s">
        <v>515</v>
      </c>
      <c r="D158" s="266" t="s">
        <v>2818</v>
      </c>
      <c r="E158" s="338"/>
      <c r="G158" s="18" t="s">
        <v>26</v>
      </c>
      <c r="H158" s="192"/>
      <c r="I158" s="172" t="s">
        <v>839</v>
      </c>
      <c r="J158" s="43"/>
      <c r="K158" s="251"/>
      <c r="L158" s="173">
        <v>1746</v>
      </c>
      <c r="M158" s="44">
        <v>810</v>
      </c>
      <c r="N158" s="45"/>
      <c r="O158" s="268" t="s">
        <v>2097</v>
      </c>
      <c r="P158" s="31">
        <v>2019</v>
      </c>
      <c r="Q158" s="557">
        <v>1</v>
      </c>
      <c r="R158" s="59" t="s">
        <v>2819</v>
      </c>
      <c r="S158" s="223">
        <v>3</v>
      </c>
    </row>
    <row r="159" spans="1:19" x14ac:dyDescent="0.3">
      <c r="A159" s="308">
        <v>916</v>
      </c>
      <c r="B159" s="396"/>
      <c r="C159" s="170" t="s">
        <v>515</v>
      </c>
      <c r="D159" s="266" t="s">
        <v>2813</v>
      </c>
      <c r="E159" s="339" t="s">
        <v>2814</v>
      </c>
      <c r="G159" s="267" t="s">
        <v>20</v>
      </c>
      <c r="H159" s="192"/>
      <c r="I159" s="172" t="s">
        <v>844</v>
      </c>
      <c r="J159" s="43"/>
      <c r="K159" s="251"/>
      <c r="L159" s="173">
        <v>2628</v>
      </c>
      <c r="M159" s="44">
        <v>615</v>
      </c>
      <c r="N159" s="45"/>
      <c r="O159" s="268" t="s">
        <v>1076</v>
      </c>
      <c r="P159" s="31">
        <v>2019</v>
      </c>
      <c r="Q159" s="557">
        <v>1</v>
      </c>
      <c r="R159" s="59" t="s">
        <v>2815</v>
      </c>
      <c r="S159" s="223">
        <v>2</v>
      </c>
    </row>
    <row r="160" spans="1:19" x14ac:dyDescent="0.3">
      <c r="A160" s="308">
        <v>915</v>
      </c>
      <c r="B160" s="396"/>
      <c r="C160" s="170" t="s">
        <v>515</v>
      </c>
      <c r="D160" s="266" t="s">
        <v>2811</v>
      </c>
      <c r="E160" s="338"/>
      <c r="G160" s="267" t="s">
        <v>135</v>
      </c>
      <c r="H160" s="192"/>
      <c r="I160" s="172" t="s">
        <v>839</v>
      </c>
      <c r="J160" s="43"/>
      <c r="K160" s="251"/>
      <c r="L160" s="173">
        <v>1561</v>
      </c>
      <c r="M160" s="44">
        <v>740</v>
      </c>
      <c r="N160" s="45"/>
      <c r="O160" s="268" t="s">
        <v>909</v>
      </c>
      <c r="P160" s="31">
        <v>2019</v>
      </c>
      <c r="Q160" s="557">
        <v>1</v>
      </c>
      <c r="R160" s="59" t="s">
        <v>2234</v>
      </c>
      <c r="S160" s="223">
        <v>1</v>
      </c>
    </row>
    <row r="161" spans="1:19" x14ac:dyDescent="0.3">
      <c r="A161" s="308">
        <v>914</v>
      </c>
      <c r="B161" s="396"/>
      <c r="C161" s="170" t="s">
        <v>515</v>
      </c>
      <c r="D161" s="266" t="s">
        <v>2268</v>
      </c>
      <c r="E161" s="338"/>
      <c r="G161" s="31" t="s">
        <v>298</v>
      </c>
      <c r="H161" s="192"/>
      <c r="I161" s="172" t="s">
        <v>840</v>
      </c>
      <c r="J161" s="43"/>
      <c r="K161" s="251"/>
      <c r="L161" s="173">
        <v>1293</v>
      </c>
      <c r="M161" s="44">
        <v>670</v>
      </c>
      <c r="N161" s="45">
        <v>670</v>
      </c>
      <c r="O161" s="268" t="s">
        <v>2805</v>
      </c>
      <c r="P161" s="31">
        <v>2019</v>
      </c>
      <c r="Q161" s="557">
        <v>1</v>
      </c>
      <c r="R161" s="59" t="s">
        <v>2806</v>
      </c>
      <c r="S161" s="223">
        <v>5</v>
      </c>
    </row>
    <row r="162" spans="1:19" x14ac:dyDescent="0.3">
      <c r="A162" s="308">
        <v>913</v>
      </c>
      <c r="B162" s="396"/>
      <c r="C162" s="170" t="s">
        <v>515</v>
      </c>
      <c r="D162" s="266" t="s">
        <v>1363</v>
      </c>
      <c r="E162" s="338"/>
      <c r="G162" s="267" t="s">
        <v>81</v>
      </c>
      <c r="H162" s="192"/>
      <c r="I162" s="172" t="s">
        <v>839</v>
      </c>
      <c r="J162" s="43"/>
      <c r="K162" s="251"/>
      <c r="L162" s="173">
        <v>1565</v>
      </c>
      <c r="M162" s="44">
        <v>730</v>
      </c>
      <c r="N162" s="45">
        <v>730</v>
      </c>
      <c r="O162" s="268" t="s">
        <v>1583</v>
      </c>
      <c r="P162" s="31">
        <v>2019</v>
      </c>
      <c r="Q162" s="557">
        <v>1</v>
      </c>
      <c r="R162" s="59" t="s">
        <v>269</v>
      </c>
      <c r="S162" s="223">
        <v>1</v>
      </c>
    </row>
    <row r="163" spans="1:19" x14ac:dyDescent="0.3">
      <c r="A163" s="308">
        <v>912</v>
      </c>
      <c r="B163" s="396"/>
      <c r="C163" s="170" t="s">
        <v>515</v>
      </c>
      <c r="D163" s="266" t="s">
        <v>1350</v>
      </c>
      <c r="E163" s="338"/>
      <c r="F163" s="269" t="s">
        <v>2810</v>
      </c>
      <c r="G163" s="267" t="s">
        <v>1582</v>
      </c>
      <c r="H163" s="501" t="s">
        <v>1453</v>
      </c>
      <c r="I163" s="172" t="s">
        <v>838</v>
      </c>
      <c r="J163" s="43"/>
      <c r="K163" s="251" t="s">
        <v>1255</v>
      </c>
      <c r="L163" s="173">
        <v>4115</v>
      </c>
      <c r="M163" s="44">
        <v>2360</v>
      </c>
      <c r="N163" s="45">
        <v>2445</v>
      </c>
      <c r="O163" s="268" t="s">
        <v>2803</v>
      </c>
      <c r="P163" s="31">
        <v>2019</v>
      </c>
      <c r="Q163" s="557">
        <v>3</v>
      </c>
      <c r="R163" s="59" t="s">
        <v>269</v>
      </c>
      <c r="S163" s="223">
        <v>1</v>
      </c>
    </row>
    <row r="164" spans="1:19" x14ac:dyDescent="0.3">
      <c r="A164" s="308">
        <v>911</v>
      </c>
      <c r="B164" s="396"/>
      <c r="C164" s="170" t="s">
        <v>515</v>
      </c>
      <c r="D164" s="266" t="s">
        <v>2798</v>
      </c>
      <c r="E164" s="338"/>
      <c r="G164" s="267" t="s">
        <v>35</v>
      </c>
      <c r="H164" s="192"/>
      <c r="I164" s="172" t="s">
        <v>839</v>
      </c>
      <c r="J164" s="43"/>
      <c r="K164" s="251" t="s">
        <v>1255</v>
      </c>
      <c r="L164" s="173">
        <v>3150</v>
      </c>
      <c r="M164" s="44">
        <v>1610</v>
      </c>
      <c r="N164" s="45">
        <v>1610</v>
      </c>
      <c r="O164" s="268" t="s">
        <v>2802</v>
      </c>
      <c r="P164" s="31">
        <v>2019</v>
      </c>
      <c r="Q164" s="557">
        <v>2</v>
      </c>
      <c r="R164" s="59" t="s">
        <v>269</v>
      </c>
      <c r="S164" s="223">
        <v>1</v>
      </c>
    </row>
    <row r="165" spans="1:19" x14ac:dyDescent="0.3">
      <c r="A165" s="308">
        <v>910</v>
      </c>
      <c r="B165" s="396"/>
      <c r="C165" s="170" t="s">
        <v>515</v>
      </c>
      <c r="D165" s="266" t="s">
        <v>2796</v>
      </c>
      <c r="E165" s="338"/>
      <c r="G165" s="267" t="s">
        <v>26</v>
      </c>
      <c r="H165" s="192"/>
      <c r="I165" s="172" t="s">
        <v>839</v>
      </c>
      <c r="J165" s="43"/>
      <c r="K165" s="251"/>
      <c r="L165" s="173">
        <v>1593</v>
      </c>
      <c r="M165" s="44">
        <v>850</v>
      </c>
      <c r="N165" s="45"/>
      <c r="O165" s="268" t="s">
        <v>1172</v>
      </c>
      <c r="P165" s="31">
        <v>2019</v>
      </c>
      <c r="Q165" s="557">
        <v>1</v>
      </c>
      <c r="R165" s="59" t="s">
        <v>2741</v>
      </c>
      <c r="S165" s="223">
        <v>1</v>
      </c>
    </row>
    <row r="166" spans="1:19" x14ac:dyDescent="0.3">
      <c r="A166" s="308">
        <v>909</v>
      </c>
      <c r="B166" s="396"/>
      <c r="C166" s="170" t="s">
        <v>515</v>
      </c>
      <c r="D166" s="266" t="s">
        <v>2793</v>
      </c>
      <c r="E166" s="338"/>
      <c r="G166" s="267" t="s">
        <v>81</v>
      </c>
      <c r="H166" s="192"/>
      <c r="I166" s="172" t="s">
        <v>839</v>
      </c>
      <c r="J166" s="43"/>
      <c r="K166" s="251"/>
      <c r="L166" s="173">
        <v>1269</v>
      </c>
      <c r="M166" s="44">
        <v>660</v>
      </c>
      <c r="N166" s="45"/>
      <c r="O166" s="268" t="s">
        <v>2441</v>
      </c>
      <c r="P166" s="31">
        <v>2019</v>
      </c>
      <c r="Q166" s="557">
        <v>1</v>
      </c>
      <c r="R166" s="59" t="s">
        <v>2741</v>
      </c>
      <c r="S166" s="223">
        <v>1</v>
      </c>
    </row>
    <row r="167" spans="1:19" x14ac:dyDescent="0.3">
      <c r="A167" s="308">
        <v>908</v>
      </c>
      <c r="B167" s="396"/>
      <c r="C167" s="170" t="s">
        <v>515</v>
      </c>
      <c r="D167" s="266" t="s">
        <v>2792</v>
      </c>
      <c r="E167" s="338"/>
      <c r="G167" s="267" t="s">
        <v>13</v>
      </c>
      <c r="H167" s="192"/>
      <c r="I167" s="172" t="s">
        <v>839</v>
      </c>
      <c r="J167" s="43"/>
      <c r="K167" s="251"/>
      <c r="L167" s="173">
        <v>1758</v>
      </c>
      <c r="M167" s="44">
        <v>815</v>
      </c>
      <c r="N167" s="45"/>
      <c r="O167" s="268" t="s">
        <v>1041</v>
      </c>
      <c r="P167" s="31">
        <v>2019</v>
      </c>
      <c r="Q167" s="557">
        <v>1</v>
      </c>
      <c r="R167" s="59" t="s">
        <v>2741</v>
      </c>
      <c r="S167" s="223">
        <v>1</v>
      </c>
    </row>
    <row r="168" spans="1:19" x14ac:dyDescent="0.3">
      <c r="A168" s="308">
        <v>907</v>
      </c>
      <c r="B168" s="396"/>
      <c r="C168" s="170" t="s">
        <v>515</v>
      </c>
      <c r="D168" s="266" t="s">
        <v>2790</v>
      </c>
      <c r="E168" s="338"/>
      <c r="G168" s="267" t="s">
        <v>135</v>
      </c>
      <c r="H168" s="192"/>
      <c r="I168" s="172" t="s">
        <v>840</v>
      </c>
      <c r="J168" s="43"/>
      <c r="K168" s="251" t="s">
        <v>1255</v>
      </c>
      <c r="L168" s="173">
        <v>1300</v>
      </c>
      <c r="M168" s="44">
        <v>670</v>
      </c>
      <c r="N168" s="45"/>
      <c r="O168" s="268" t="s">
        <v>1743</v>
      </c>
      <c r="P168" s="31">
        <v>2019</v>
      </c>
      <c r="Q168" s="557">
        <v>1</v>
      </c>
      <c r="R168" s="59" t="s">
        <v>1794</v>
      </c>
      <c r="S168" s="223">
        <v>1</v>
      </c>
    </row>
    <row r="169" spans="1:19" x14ac:dyDescent="0.3">
      <c r="A169" s="308">
        <v>906</v>
      </c>
      <c r="B169" s="396"/>
      <c r="C169" s="170" t="s">
        <v>515</v>
      </c>
      <c r="D169" s="266" t="s">
        <v>2788</v>
      </c>
      <c r="E169" s="338"/>
      <c r="G169" s="267" t="s">
        <v>13</v>
      </c>
      <c r="H169" s="192"/>
      <c r="I169" s="172" t="s">
        <v>840</v>
      </c>
      <c r="J169" s="43"/>
      <c r="K169" s="251" t="s">
        <v>1255</v>
      </c>
      <c r="L169" s="173">
        <v>1530</v>
      </c>
      <c r="M169" s="44">
        <v>590</v>
      </c>
      <c r="N169" s="45"/>
      <c r="O169" s="268" t="s">
        <v>945</v>
      </c>
      <c r="P169" s="31">
        <v>2019</v>
      </c>
      <c r="Q169" s="557">
        <v>1</v>
      </c>
      <c r="R169" s="59" t="s">
        <v>1321</v>
      </c>
      <c r="S169" s="223">
        <v>1</v>
      </c>
    </row>
    <row r="170" spans="1:19" x14ac:dyDescent="0.3">
      <c r="A170" s="308">
        <v>905</v>
      </c>
      <c r="B170" s="396"/>
      <c r="C170" s="357" t="s">
        <v>1698</v>
      </c>
      <c r="D170" s="266" t="s">
        <v>2782</v>
      </c>
      <c r="E170" s="338"/>
      <c r="F170" s="269" t="s">
        <v>2783</v>
      </c>
      <c r="G170" s="267" t="s">
        <v>135</v>
      </c>
      <c r="H170" s="192"/>
      <c r="I170" s="172" t="s">
        <v>840</v>
      </c>
      <c r="J170" s="43" t="s">
        <v>847</v>
      </c>
      <c r="K170" s="251" t="s">
        <v>1255</v>
      </c>
      <c r="L170" s="173">
        <v>960</v>
      </c>
      <c r="M170" s="44">
        <v>450</v>
      </c>
      <c r="N170" s="45">
        <v>450</v>
      </c>
      <c r="O170" s="268" t="s">
        <v>1120</v>
      </c>
      <c r="P170" s="31">
        <v>2019</v>
      </c>
      <c r="Q170" s="557">
        <v>0.5</v>
      </c>
      <c r="R170" s="59" t="s">
        <v>269</v>
      </c>
      <c r="S170" s="223">
        <v>1</v>
      </c>
    </row>
    <row r="171" spans="1:19" x14ac:dyDescent="0.3">
      <c r="A171" s="308">
        <v>904</v>
      </c>
      <c r="B171" s="396"/>
      <c r="C171" s="170" t="s">
        <v>515</v>
      </c>
      <c r="D171" s="266" t="s">
        <v>2776</v>
      </c>
      <c r="E171" s="338"/>
      <c r="G171" s="500" t="s">
        <v>1197</v>
      </c>
      <c r="H171" s="504" t="s">
        <v>1273</v>
      </c>
      <c r="I171" s="172" t="s">
        <v>840</v>
      </c>
      <c r="J171" s="43"/>
      <c r="K171" s="251" t="s">
        <v>1255</v>
      </c>
      <c r="L171" s="173">
        <v>1292</v>
      </c>
      <c r="M171" s="44">
        <v>705</v>
      </c>
      <c r="N171" s="45">
        <v>705</v>
      </c>
      <c r="O171" s="268" t="s">
        <v>2413</v>
      </c>
      <c r="P171" s="31">
        <v>2019</v>
      </c>
      <c r="Q171" s="557">
        <v>1</v>
      </c>
      <c r="R171" s="59" t="s">
        <v>269</v>
      </c>
      <c r="S171" s="223">
        <v>1</v>
      </c>
    </row>
    <row r="172" spans="1:19" x14ac:dyDescent="0.3">
      <c r="A172" s="308">
        <v>903</v>
      </c>
      <c r="B172" s="396"/>
      <c r="C172" s="170" t="s">
        <v>515</v>
      </c>
      <c r="D172" s="266" t="s">
        <v>2774</v>
      </c>
      <c r="E172" s="338"/>
      <c r="F172" s="269" t="s">
        <v>2775</v>
      </c>
      <c r="G172" s="500" t="s">
        <v>1197</v>
      </c>
      <c r="H172" s="504" t="s">
        <v>1273</v>
      </c>
      <c r="I172" s="172" t="s">
        <v>839</v>
      </c>
      <c r="J172" s="43"/>
      <c r="K172" s="251"/>
      <c r="L172" s="173">
        <v>2178</v>
      </c>
      <c r="M172" s="44">
        <v>736</v>
      </c>
      <c r="N172" s="45">
        <v>736</v>
      </c>
      <c r="O172" s="268" t="s">
        <v>1477</v>
      </c>
      <c r="P172" s="31">
        <v>2019</v>
      </c>
      <c r="Q172" s="557">
        <v>1</v>
      </c>
      <c r="R172" s="59" t="s">
        <v>269</v>
      </c>
      <c r="S172" s="223">
        <v>1</v>
      </c>
    </row>
    <row r="173" spans="1:19" x14ac:dyDescent="0.3">
      <c r="A173" s="308">
        <v>902</v>
      </c>
      <c r="B173" s="396"/>
      <c r="C173" s="357" t="s">
        <v>1698</v>
      </c>
      <c r="D173" s="266" t="s">
        <v>2773</v>
      </c>
      <c r="E173" s="338"/>
      <c r="G173" s="500" t="s">
        <v>1197</v>
      </c>
      <c r="H173" s="504" t="s">
        <v>1273</v>
      </c>
      <c r="I173" s="172" t="s">
        <v>840</v>
      </c>
      <c r="J173" s="43"/>
      <c r="K173" s="251" t="s">
        <v>1255</v>
      </c>
      <c r="L173" s="173">
        <v>1289</v>
      </c>
      <c r="M173" s="44">
        <v>328</v>
      </c>
      <c r="N173" s="45">
        <v>328</v>
      </c>
      <c r="O173" s="268" t="s">
        <v>976</v>
      </c>
      <c r="P173" s="31">
        <v>2019</v>
      </c>
      <c r="Q173" s="557">
        <v>0.5</v>
      </c>
      <c r="R173" s="59" t="s">
        <v>1735</v>
      </c>
      <c r="S173" s="223">
        <v>3</v>
      </c>
    </row>
    <row r="174" spans="1:19" x14ac:dyDescent="0.3">
      <c r="A174" s="308">
        <v>901</v>
      </c>
      <c r="B174" s="396"/>
      <c r="C174" s="170" t="s">
        <v>515</v>
      </c>
      <c r="D174" s="266" t="s">
        <v>2781</v>
      </c>
      <c r="E174" s="339" t="s">
        <v>2780</v>
      </c>
      <c r="F174" s="269"/>
      <c r="G174" s="267" t="s">
        <v>16</v>
      </c>
      <c r="H174" s="192"/>
      <c r="I174" s="172" t="s">
        <v>844</v>
      </c>
      <c r="J174" s="43"/>
      <c r="K174" s="251" t="s">
        <v>1255</v>
      </c>
      <c r="L174" s="173">
        <v>1415</v>
      </c>
      <c r="M174" s="44">
        <v>220</v>
      </c>
      <c r="N174" s="45"/>
      <c r="O174" s="268" t="s">
        <v>1026</v>
      </c>
      <c r="P174" s="31">
        <v>2019</v>
      </c>
      <c r="Q174" s="557">
        <v>0.5</v>
      </c>
      <c r="R174" s="59" t="s">
        <v>2768</v>
      </c>
      <c r="S174" s="223">
        <v>3</v>
      </c>
    </row>
    <row r="175" spans="1:19" x14ac:dyDescent="0.3">
      <c r="A175" s="308">
        <v>900</v>
      </c>
      <c r="B175" s="396"/>
      <c r="C175" s="170" t="s">
        <v>515</v>
      </c>
      <c r="D175" s="266" t="s">
        <v>2770</v>
      </c>
      <c r="E175" s="339" t="s">
        <v>2769</v>
      </c>
      <c r="G175" s="267" t="s">
        <v>16</v>
      </c>
      <c r="H175" s="192"/>
      <c r="I175" s="172" t="s">
        <v>844</v>
      </c>
      <c r="J175" s="43"/>
      <c r="K175" s="251" t="s">
        <v>1255</v>
      </c>
      <c r="L175" s="173">
        <v>1125</v>
      </c>
      <c r="M175" s="44">
        <v>510</v>
      </c>
      <c r="N175" s="45"/>
      <c r="O175" s="268" t="s">
        <v>1093</v>
      </c>
      <c r="P175" s="31">
        <v>2019</v>
      </c>
      <c r="Q175" s="557">
        <v>1</v>
      </c>
      <c r="R175" s="59" t="s">
        <v>2768</v>
      </c>
      <c r="S175" s="223">
        <v>3</v>
      </c>
    </row>
    <row r="176" spans="1:19" x14ac:dyDescent="0.3">
      <c r="A176" s="308">
        <v>899</v>
      </c>
      <c r="B176" s="396"/>
      <c r="C176" s="170" t="s">
        <v>515</v>
      </c>
      <c r="D176" s="266" t="s">
        <v>2767</v>
      </c>
      <c r="E176" s="338"/>
      <c r="G176" s="267" t="s">
        <v>16</v>
      </c>
      <c r="H176" s="192"/>
      <c r="I176" s="172" t="s">
        <v>840</v>
      </c>
      <c r="J176" s="43"/>
      <c r="K176" s="251" t="s">
        <v>1255</v>
      </c>
      <c r="L176" s="173">
        <v>905</v>
      </c>
      <c r="M176" s="44">
        <v>285</v>
      </c>
      <c r="N176" s="45"/>
      <c r="O176" s="268" t="s">
        <v>1107</v>
      </c>
      <c r="P176" s="31">
        <v>2019</v>
      </c>
      <c r="Q176" s="557">
        <v>0.5</v>
      </c>
      <c r="R176" s="59"/>
      <c r="S176" s="223"/>
    </row>
    <row r="177" spans="1:19" x14ac:dyDescent="0.3">
      <c r="A177" s="308">
        <v>898</v>
      </c>
      <c r="B177" s="396"/>
      <c r="C177" s="170" t="s">
        <v>515</v>
      </c>
      <c r="D177" s="266" t="s">
        <v>2765</v>
      </c>
      <c r="E177" s="338"/>
      <c r="G177" s="267" t="s">
        <v>16</v>
      </c>
      <c r="H177" s="192"/>
      <c r="I177" s="172" t="s">
        <v>839</v>
      </c>
      <c r="J177" s="43"/>
      <c r="K177" s="251" t="s">
        <v>1255</v>
      </c>
      <c r="L177" s="173">
        <v>1624</v>
      </c>
      <c r="M177" s="44">
        <v>1075</v>
      </c>
      <c r="N177" s="45"/>
      <c r="O177" s="268" t="s">
        <v>1923</v>
      </c>
      <c r="P177" s="31">
        <v>2019</v>
      </c>
      <c r="Q177" s="557">
        <v>1</v>
      </c>
      <c r="R177" s="59" t="s">
        <v>2766</v>
      </c>
      <c r="S177" s="223">
        <v>4</v>
      </c>
    </row>
    <row r="178" spans="1:19" x14ac:dyDescent="0.3">
      <c r="A178" s="308">
        <v>897</v>
      </c>
      <c r="B178" s="396"/>
      <c r="C178" s="170" t="s">
        <v>515</v>
      </c>
      <c r="D178" s="266" t="s">
        <v>1245</v>
      </c>
      <c r="E178" s="338"/>
      <c r="G178" s="267" t="s">
        <v>98</v>
      </c>
      <c r="H178" s="192"/>
      <c r="I178" s="172" t="s">
        <v>840</v>
      </c>
      <c r="J178" s="43" t="s">
        <v>1472</v>
      </c>
      <c r="K178" s="251"/>
      <c r="L178" s="173">
        <v>1555</v>
      </c>
      <c r="M178" s="44">
        <v>740</v>
      </c>
      <c r="N178" s="45"/>
      <c r="O178" s="268" t="s">
        <v>917</v>
      </c>
      <c r="P178" s="31">
        <v>2019</v>
      </c>
      <c r="Q178" s="557">
        <v>1</v>
      </c>
      <c r="R178" s="59" t="s">
        <v>2764</v>
      </c>
      <c r="S178" s="223">
        <v>6</v>
      </c>
    </row>
    <row r="179" spans="1:19" x14ac:dyDescent="0.3">
      <c r="A179" s="308">
        <v>896</v>
      </c>
      <c r="B179" s="396"/>
      <c r="C179" s="170" t="s">
        <v>515</v>
      </c>
      <c r="D179" s="266" t="s">
        <v>2756</v>
      </c>
      <c r="E179" s="338"/>
      <c r="G179" s="267" t="s">
        <v>81</v>
      </c>
      <c r="H179" s="192"/>
      <c r="I179" s="172" t="s">
        <v>839</v>
      </c>
      <c r="J179" s="43"/>
      <c r="K179" s="251"/>
      <c r="L179" s="173">
        <v>1348</v>
      </c>
      <c r="M179" s="44">
        <v>735</v>
      </c>
      <c r="N179" s="45">
        <v>735</v>
      </c>
      <c r="O179" s="268" t="s">
        <v>947</v>
      </c>
      <c r="P179" s="31">
        <v>2019</v>
      </c>
      <c r="Q179" s="557">
        <v>1</v>
      </c>
      <c r="R179" s="59" t="s">
        <v>269</v>
      </c>
      <c r="S179" s="223">
        <v>1</v>
      </c>
    </row>
    <row r="180" spans="1:19" x14ac:dyDescent="0.3">
      <c r="A180" s="308">
        <v>895</v>
      </c>
      <c r="B180" s="396"/>
      <c r="C180" s="170" t="s">
        <v>515</v>
      </c>
      <c r="D180" s="266" t="s">
        <v>2754</v>
      </c>
      <c r="E180" s="338"/>
      <c r="F180" s="269" t="s">
        <v>2752</v>
      </c>
      <c r="G180" s="267" t="s">
        <v>8</v>
      </c>
      <c r="H180" s="192"/>
      <c r="I180" s="172" t="s">
        <v>840</v>
      </c>
      <c r="J180" s="43"/>
      <c r="K180" s="251" t="s">
        <v>1255</v>
      </c>
      <c r="L180" s="173">
        <v>1420</v>
      </c>
      <c r="M180" s="44">
        <v>435</v>
      </c>
      <c r="N180" s="45">
        <v>435</v>
      </c>
      <c r="O180" s="268" t="s">
        <v>2753</v>
      </c>
      <c r="P180" s="31">
        <v>2019</v>
      </c>
      <c r="Q180" s="557">
        <v>1</v>
      </c>
      <c r="R180" s="59" t="s">
        <v>269</v>
      </c>
      <c r="S180" s="223">
        <v>1</v>
      </c>
    </row>
    <row r="181" spans="1:19" x14ac:dyDescent="0.3">
      <c r="A181" s="308">
        <v>894</v>
      </c>
      <c r="B181" s="396"/>
      <c r="C181" s="170" t="s">
        <v>515</v>
      </c>
      <c r="D181" s="266" t="s">
        <v>2743</v>
      </c>
      <c r="E181" s="338"/>
      <c r="G181" s="267" t="s">
        <v>53</v>
      </c>
      <c r="H181" s="192"/>
      <c r="I181" s="172" t="s">
        <v>839</v>
      </c>
      <c r="J181" s="43"/>
      <c r="K181" s="251"/>
      <c r="L181" s="173">
        <v>1344</v>
      </c>
      <c r="M181" s="44">
        <v>675</v>
      </c>
      <c r="N181" s="45"/>
      <c r="O181" s="268" t="s">
        <v>2744</v>
      </c>
      <c r="P181" s="31">
        <v>2019</v>
      </c>
      <c r="Q181" s="557">
        <v>1</v>
      </c>
      <c r="R181" s="59" t="s">
        <v>1321</v>
      </c>
      <c r="S181" s="223"/>
    </row>
    <row r="182" spans="1:19" x14ac:dyDescent="0.3">
      <c r="A182" s="308">
        <v>893</v>
      </c>
      <c r="B182" s="396"/>
      <c r="C182" s="170" t="s">
        <v>515</v>
      </c>
      <c r="D182" s="266" t="s">
        <v>2739</v>
      </c>
      <c r="E182" s="338"/>
      <c r="G182" s="267" t="s">
        <v>26</v>
      </c>
      <c r="H182" s="192"/>
      <c r="I182" s="172" t="s">
        <v>840</v>
      </c>
      <c r="J182" s="43"/>
      <c r="K182" s="251"/>
      <c r="L182" s="173">
        <v>1428</v>
      </c>
      <c r="M182" s="44">
        <v>660</v>
      </c>
      <c r="N182" s="45"/>
      <c r="O182" s="268" t="s">
        <v>953</v>
      </c>
      <c r="P182" s="31">
        <v>2019</v>
      </c>
      <c r="Q182" s="557">
        <v>1</v>
      </c>
      <c r="R182" s="59" t="s">
        <v>2741</v>
      </c>
      <c r="S182" s="223">
        <v>1</v>
      </c>
    </row>
    <row r="183" spans="1:19" x14ac:dyDescent="0.3">
      <c r="A183" s="308">
        <v>892</v>
      </c>
      <c r="B183" s="396"/>
      <c r="C183" s="170" t="s">
        <v>515</v>
      </c>
      <c r="D183" s="266" t="s">
        <v>2739</v>
      </c>
      <c r="E183" s="338"/>
      <c r="G183" s="267" t="s">
        <v>26</v>
      </c>
      <c r="H183" s="192"/>
      <c r="I183" s="172" t="s">
        <v>840</v>
      </c>
      <c r="J183" s="43"/>
      <c r="K183" s="251"/>
      <c r="L183" s="173">
        <v>1428</v>
      </c>
      <c r="M183" s="44">
        <v>660</v>
      </c>
      <c r="N183" s="45"/>
      <c r="O183" s="268" t="s">
        <v>1703</v>
      </c>
      <c r="P183" s="31">
        <v>2019</v>
      </c>
      <c r="Q183" s="557">
        <v>1</v>
      </c>
      <c r="R183" s="59" t="s">
        <v>1321</v>
      </c>
      <c r="S183" s="223"/>
    </row>
    <row r="184" spans="1:19" x14ac:dyDescent="0.3">
      <c r="A184" s="308">
        <v>891</v>
      </c>
      <c r="B184" s="396"/>
      <c r="C184" s="170" t="s">
        <v>515</v>
      </c>
      <c r="D184" s="266" t="s">
        <v>2735</v>
      </c>
      <c r="E184" s="338"/>
      <c r="F184" s="565" t="s">
        <v>2736</v>
      </c>
      <c r="G184" s="267" t="s">
        <v>135</v>
      </c>
      <c r="H184" s="192"/>
      <c r="I184" s="172" t="s">
        <v>839</v>
      </c>
      <c r="J184" s="43"/>
      <c r="K184" s="251"/>
      <c r="L184" s="173">
        <v>1488</v>
      </c>
      <c r="M184" s="44">
        <v>682</v>
      </c>
      <c r="N184" s="45">
        <v>682</v>
      </c>
      <c r="O184" s="268" t="s">
        <v>2737</v>
      </c>
      <c r="P184" s="31">
        <v>2019</v>
      </c>
      <c r="Q184" s="557">
        <v>1</v>
      </c>
      <c r="R184" s="59" t="s">
        <v>1676</v>
      </c>
      <c r="S184" s="223">
        <v>4</v>
      </c>
    </row>
    <row r="185" spans="1:19" x14ac:dyDescent="0.3">
      <c r="A185" s="308">
        <v>890</v>
      </c>
      <c r="B185" s="396"/>
      <c r="C185" s="170" t="s">
        <v>515</v>
      </c>
      <c r="D185" s="266" t="s">
        <v>2501</v>
      </c>
      <c r="E185" s="338"/>
      <c r="F185" s="269" t="s">
        <v>2730</v>
      </c>
      <c r="G185" s="267" t="s">
        <v>135</v>
      </c>
      <c r="H185" s="192"/>
      <c r="I185" s="172" t="s">
        <v>842</v>
      </c>
      <c r="J185" s="43"/>
      <c r="K185" s="251" t="s">
        <v>1255</v>
      </c>
      <c r="L185" s="173">
        <v>1425</v>
      </c>
      <c r="M185" s="44">
        <v>535</v>
      </c>
      <c r="N185" s="45"/>
      <c r="O185" s="268" t="s">
        <v>2731</v>
      </c>
      <c r="P185" s="31">
        <v>2019</v>
      </c>
      <c r="Q185" s="557">
        <v>0.5</v>
      </c>
      <c r="R185" s="59" t="s">
        <v>339</v>
      </c>
      <c r="S185" s="223">
        <v>1</v>
      </c>
    </row>
    <row r="186" spans="1:19" x14ac:dyDescent="0.3">
      <c r="A186" s="308">
        <v>889</v>
      </c>
      <c r="B186" s="396"/>
      <c r="C186" s="170" t="s">
        <v>515</v>
      </c>
      <c r="D186" s="266" t="s">
        <v>2728</v>
      </c>
      <c r="E186" s="338"/>
      <c r="G186" s="267" t="s">
        <v>1196</v>
      </c>
      <c r="H186" s="192"/>
      <c r="I186" s="172" t="s">
        <v>843</v>
      </c>
      <c r="J186" s="43" t="s">
        <v>839</v>
      </c>
      <c r="K186" s="251"/>
      <c r="L186" s="173">
        <v>1691</v>
      </c>
      <c r="M186" s="44">
        <v>800</v>
      </c>
      <c r="N186" s="45">
        <v>800</v>
      </c>
      <c r="O186" s="268" t="s">
        <v>2729</v>
      </c>
      <c r="P186" s="31">
        <v>2019</v>
      </c>
      <c r="Q186" s="557">
        <v>1</v>
      </c>
      <c r="R186" s="59" t="s">
        <v>1735</v>
      </c>
      <c r="S186" s="223">
        <v>3</v>
      </c>
    </row>
    <row r="187" spans="1:19" x14ac:dyDescent="0.3">
      <c r="A187" s="308">
        <v>888</v>
      </c>
      <c r="B187" s="396"/>
      <c r="C187" s="170" t="s">
        <v>515</v>
      </c>
      <c r="D187" s="266" t="s">
        <v>2542</v>
      </c>
      <c r="E187" s="338"/>
      <c r="G187" s="267" t="s">
        <v>1901</v>
      </c>
      <c r="H187" s="501" t="s">
        <v>1273</v>
      </c>
      <c r="I187" s="172" t="s">
        <v>840</v>
      </c>
      <c r="J187" s="43"/>
      <c r="K187" s="251" t="s">
        <v>1255</v>
      </c>
      <c r="L187" s="173">
        <v>2045</v>
      </c>
      <c r="M187" s="44">
        <v>395</v>
      </c>
      <c r="N187" s="45">
        <v>395</v>
      </c>
      <c r="O187" s="268" t="s">
        <v>1141</v>
      </c>
      <c r="P187" s="31">
        <v>2019</v>
      </c>
      <c r="Q187" s="557">
        <v>1</v>
      </c>
      <c r="R187" s="59" t="s">
        <v>2723</v>
      </c>
      <c r="S187" s="223">
        <v>2</v>
      </c>
    </row>
    <row r="188" spans="1:19" x14ac:dyDescent="0.3">
      <c r="A188" s="308">
        <v>887</v>
      </c>
      <c r="B188" s="396"/>
      <c r="C188" s="170" t="s">
        <v>515</v>
      </c>
      <c r="D188" s="266" t="s">
        <v>2725</v>
      </c>
      <c r="E188" s="338"/>
      <c r="F188" s="269" t="s">
        <v>2010</v>
      </c>
      <c r="G188" s="267" t="s">
        <v>2181</v>
      </c>
      <c r="H188" s="501" t="s">
        <v>1273</v>
      </c>
      <c r="I188" s="172" t="s">
        <v>843</v>
      </c>
      <c r="J188" s="43"/>
      <c r="K188" s="251" t="s">
        <v>1255</v>
      </c>
      <c r="L188" s="173">
        <v>2255</v>
      </c>
      <c r="M188" s="44">
        <v>375</v>
      </c>
      <c r="N188" s="45">
        <v>375</v>
      </c>
      <c r="O188" s="268" t="s">
        <v>1899</v>
      </c>
      <c r="P188" s="31">
        <v>2019</v>
      </c>
      <c r="Q188" s="557">
        <v>1</v>
      </c>
      <c r="R188" s="59" t="s">
        <v>2723</v>
      </c>
      <c r="S188" s="223">
        <v>2</v>
      </c>
    </row>
    <row r="189" spans="1:19" x14ac:dyDescent="0.3">
      <c r="A189" s="308">
        <v>886</v>
      </c>
      <c r="B189" s="396"/>
      <c r="C189" s="170" t="s">
        <v>515</v>
      </c>
      <c r="D189" s="266" t="s">
        <v>2675</v>
      </c>
      <c r="E189" s="338"/>
      <c r="G189" s="267" t="s">
        <v>298</v>
      </c>
      <c r="H189" s="192"/>
      <c r="I189" s="172" t="s">
        <v>843</v>
      </c>
      <c r="J189" s="43"/>
      <c r="K189" s="251"/>
      <c r="L189" s="173">
        <v>1333</v>
      </c>
      <c r="M189" s="44">
        <v>300</v>
      </c>
      <c r="N189" s="45">
        <v>300</v>
      </c>
      <c r="O189" s="268" t="s">
        <v>1017</v>
      </c>
      <c r="P189" s="31">
        <v>2019</v>
      </c>
      <c r="Q189" s="557">
        <v>0.5</v>
      </c>
      <c r="R189" s="59" t="s">
        <v>2287</v>
      </c>
      <c r="S189" s="223">
        <v>4</v>
      </c>
    </row>
    <row r="190" spans="1:19" ht="13.5" customHeight="1" thickBot="1" x14ac:dyDescent="0.35">
      <c r="A190" s="308">
        <v>885</v>
      </c>
      <c r="B190" s="397"/>
      <c r="C190" s="166" t="s">
        <v>515</v>
      </c>
      <c r="D190" s="335" t="s">
        <v>2077</v>
      </c>
      <c r="E190" s="340"/>
      <c r="F190" s="178"/>
      <c r="G190" s="394" t="s">
        <v>141</v>
      </c>
      <c r="H190" s="505"/>
      <c r="I190" s="169" t="s">
        <v>839</v>
      </c>
      <c r="J190" s="52"/>
      <c r="K190" s="257"/>
      <c r="L190" s="179">
        <v>1342</v>
      </c>
      <c r="M190" s="49">
        <v>505</v>
      </c>
      <c r="N190" s="50"/>
      <c r="O190" s="395" t="s">
        <v>1898</v>
      </c>
      <c r="P190" s="47">
        <v>2019</v>
      </c>
      <c r="Q190" s="558">
        <v>1</v>
      </c>
      <c r="R190" s="60" t="s">
        <v>2234</v>
      </c>
      <c r="S190" s="225">
        <v>1</v>
      </c>
    </row>
    <row r="191" spans="1:19" x14ac:dyDescent="0.3">
      <c r="A191" s="308">
        <v>884</v>
      </c>
      <c r="B191" s="398"/>
      <c r="C191" s="165" t="s">
        <v>515</v>
      </c>
      <c r="D191" s="266" t="s">
        <v>2699</v>
      </c>
      <c r="E191" s="338"/>
      <c r="G191" s="299" t="s">
        <v>298</v>
      </c>
      <c r="H191" s="502"/>
      <c r="I191" s="168" t="s">
        <v>843</v>
      </c>
      <c r="J191" s="56"/>
      <c r="K191" s="253"/>
      <c r="L191" s="176">
        <v>1365</v>
      </c>
      <c r="M191" s="33">
        <v>565</v>
      </c>
      <c r="N191" s="35">
        <v>565</v>
      </c>
      <c r="O191" s="300" t="s">
        <v>1034</v>
      </c>
      <c r="P191" s="18">
        <v>2018</v>
      </c>
      <c r="Q191" s="559">
        <v>1</v>
      </c>
      <c r="R191" s="61" t="s">
        <v>2701</v>
      </c>
      <c r="S191" s="224">
        <v>5</v>
      </c>
    </row>
    <row r="192" spans="1:19" x14ac:dyDescent="0.3">
      <c r="A192" s="308">
        <v>883</v>
      </c>
      <c r="B192" s="396"/>
      <c r="C192" s="170" t="s">
        <v>515</v>
      </c>
      <c r="D192" s="266" t="s">
        <v>1784</v>
      </c>
      <c r="E192" s="338"/>
      <c r="G192" s="267" t="s">
        <v>298</v>
      </c>
      <c r="H192" s="192"/>
      <c r="I192" s="172" t="s">
        <v>843</v>
      </c>
      <c r="J192" s="43"/>
      <c r="K192" s="253"/>
      <c r="L192" s="173">
        <v>1350</v>
      </c>
      <c r="M192" s="44">
        <v>485</v>
      </c>
      <c r="N192" s="45">
        <v>485</v>
      </c>
      <c r="O192" s="268" t="s">
        <v>896</v>
      </c>
      <c r="P192" s="31">
        <v>2018</v>
      </c>
      <c r="Q192" s="557">
        <v>1</v>
      </c>
      <c r="R192" s="59" t="s">
        <v>2700</v>
      </c>
      <c r="S192" s="223">
        <v>5</v>
      </c>
    </row>
    <row r="193" spans="1:19" x14ac:dyDescent="0.3">
      <c r="A193" s="308">
        <v>882</v>
      </c>
      <c r="B193" s="396"/>
      <c r="C193" s="170" t="s">
        <v>515</v>
      </c>
      <c r="D193" s="266" t="s">
        <v>2675</v>
      </c>
      <c r="E193" s="338"/>
      <c r="F193" s="269"/>
      <c r="G193" s="267" t="s">
        <v>298</v>
      </c>
      <c r="H193" s="192"/>
      <c r="I193" s="172" t="s">
        <v>843</v>
      </c>
      <c r="J193" s="43" t="s">
        <v>840</v>
      </c>
      <c r="K193" s="251"/>
      <c r="L193" s="173">
        <v>1333</v>
      </c>
      <c r="M193" s="44">
        <v>285</v>
      </c>
      <c r="N193" s="45">
        <v>285</v>
      </c>
      <c r="O193" s="268" t="s">
        <v>1679</v>
      </c>
      <c r="P193" s="31">
        <v>2018</v>
      </c>
      <c r="Q193" s="557">
        <v>0.5</v>
      </c>
      <c r="R193" s="59" t="s">
        <v>818</v>
      </c>
      <c r="S193" s="223">
        <v>2</v>
      </c>
    </row>
    <row r="194" spans="1:19" x14ac:dyDescent="0.3">
      <c r="A194" s="308">
        <v>881</v>
      </c>
      <c r="B194" s="396"/>
      <c r="C194" s="170" t="s">
        <v>515</v>
      </c>
      <c r="D194" s="266" t="s">
        <v>2757</v>
      </c>
      <c r="E194" s="338"/>
      <c r="G194" s="267" t="s">
        <v>50</v>
      </c>
      <c r="H194" s="192"/>
      <c r="I194" s="172" t="s">
        <v>840</v>
      </c>
      <c r="J194" s="43"/>
      <c r="K194" s="251" t="s">
        <v>1255</v>
      </c>
      <c r="L194" s="173">
        <v>1280</v>
      </c>
      <c r="M194" s="44">
        <v>515</v>
      </c>
      <c r="N194" s="45"/>
      <c r="O194" s="268" t="s">
        <v>1983</v>
      </c>
      <c r="P194" s="31">
        <v>2018</v>
      </c>
      <c r="Q194" s="557">
        <v>0.5</v>
      </c>
      <c r="R194" s="59" t="s">
        <v>1321</v>
      </c>
      <c r="S194" s="223"/>
    </row>
    <row r="195" spans="1:19" x14ac:dyDescent="0.3">
      <c r="A195" s="308">
        <v>880</v>
      </c>
      <c r="B195" s="396"/>
      <c r="C195" s="170" t="s">
        <v>515</v>
      </c>
      <c r="D195" s="266" t="s">
        <v>2679</v>
      </c>
      <c r="E195" s="338"/>
      <c r="F195" s="269" t="s">
        <v>2680</v>
      </c>
      <c r="G195" s="267" t="s">
        <v>26</v>
      </c>
      <c r="H195" s="192"/>
      <c r="I195" s="172" t="s">
        <v>839</v>
      </c>
      <c r="J195" s="43"/>
      <c r="K195" s="251"/>
      <c r="L195" s="173">
        <v>1622</v>
      </c>
      <c r="M195" s="44">
        <v>900</v>
      </c>
      <c r="N195" s="45">
        <v>900</v>
      </c>
      <c r="O195" s="268" t="s">
        <v>1515</v>
      </c>
      <c r="P195" s="31">
        <v>2018</v>
      </c>
      <c r="Q195" s="557">
        <v>1</v>
      </c>
      <c r="R195" s="59" t="s">
        <v>269</v>
      </c>
      <c r="S195" s="223">
        <v>1</v>
      </c>
    </row>
    <row r="196" spans="1:19" x14ac:dyDescent="0.3">
      <c r="A196" s="308">
        <v>879</v>
      </c>
      <c r="B196" s="396"/>
      <c r="C196" s="170" t="s">
        <v>515</v>
      </c>
      <c r="D196" s="266" t="s">
        <v>1375</v>
      </c>
      <c r="E196" s="338"/>
      <c r="G196" s="267" t="s">
        <v>26</v>
      </c>
      <c r="H196" s="192"/>
      <c r="I196" s="172" t="s">
        <v>839</v>
      </c>
      <c r="J196" s="43"/>
      <c r="K196" s="251"/>
      <c r="L196" s="173">
        <v>1883</v>
      </c>
      <c r="M196" s="44">
        <v>1100</v>
      </c>
      <c r="N196" s="45"/>
      <c r="O196" s="268" t="s">
        <v>930</v>
      </c>
      <c r="P196" s="31">
        <v>2018</v>
      </c>
      <c r="Q196" s="557">
        <v>1</v>
      </c>
      <c r="R196" s="59" t="s">
        <v>2678</v>
      </c>
      <c r="S196" s="223">
        <v>4</v>
      </c>
    </row>
    <row r="197" spans="1:19" x14ac:dyDescent="0.3">
      <c r="A197" s="308">
        <v>878</v>
      </c>
      <c r="B197" s="396"/>
      <c r="C197" s="170" t="s">
        <v>515</v>
      </c>
      <c r="D197" s="266" t="s">
        <v>3234</v>
      </c>
      <c r="E197" s="338"/>
      <c r="G197" s="267" t="s">
        <v>298</v>
      </c>
      <c r="H197" s="192"/>
      <c r="I197" s="172" t="s">
        <v>840</v>
      </c>
      <c r="J197" s="43"/>
      <c r="K197" s="251"/>
      <c r="L197" s="173">
        <v>1171</v>
      </c>
      <c r="M197" s="44">
        <v>525</v>
      </c>
      <c r="N197" s="45">
        <v>525</v>
      </c>
      <c r="O197" s="268" t="s">
        <v>902</v>
      </c>
      <c r="P197" s="31">
        <v>2018</v>
      </c>
      <c r="Q197" s="557">
        <v>1</v>
      </c>
      <c r="R197" s="59" t="s">
        <v>1649</v>
      </c>
      <c r="S197" s="223">
        <v>1</v>
      </c>
    </row>
    <row r="198" spans="1:19" x14ac:dyDescent="0.3">
      <c r="A198" s="308">
        <v>877</v>
      </c>
      <c r="B198" s="396"/>
      <c r="C198" s="170" t="s">
        <v>515</v>
      </c>
      <c r="D198" s="266" t="s">
        <v>1492</v>
      </c>
      <c r="E198" s="338"/>
      <c r="G198" s="267" t="s">
        <v>81</v>
      </c>
      <c r="H198" s="192"/>
      <c r="I198" s="172" t="s">
        <v>839</v>
      </c>
      <c r="J198" s="43"/>
      <c r="K198" s="251"/>
      <c r="L198" s="173">
        <v>1488</v>
      </c>
      <c r="M198" s="44">
        <v>750</v>
      </c>
      <c r="N198" s="45"/>
      <c r="O198" s="268" t="s">
        <v>1671</v>
      </c>
      <c r="P198" s="31">
        <v>2018</v>
      </c>
      <c r="Q198" s="557">
        <v>1</v>
      </c>
      <c r="R198" s="59" t="s">
        <v>1794</v>
      </c>
      <c r="S198" s="223">
        <v>1</v>
      </c>
    </row>
    <row r="199" spans="1:19" x14ac:dyDescent="0.3">
      <c r="A199" s="308">
        <v>876</v>
      </c>
      <c r="B199" s="396"/>
      <c r="C199" s="170" t="s">
        <v>515</v>
      </c>
      <c r="D199" s="266" t="s">
        <v>2653</v>
      </c>
      <c r="E199" s="338"/>
      <c r="G199" s="267" t="s">
        <v>1506</v>
      </c>
      <c r="H199" s="501" t="s">
        <v>1273</v>
      </c>
      <c r="I199" s="172" t="s">
        <v>840</v>
      </c>
      <c r="J199" s="43"/>
      <c r="K199" s="253" t="s">
        <v>1255</v>
      </c>
      <c r="L199" s="173">
        <v>2311</v>
      </c>
      <c r="M199" s="44">
        <v>735</v>
      </c>
      <c r="N199" s="45">
        <v>735</v>
      </c>
      <c r="O199" s="268" t="s">
        <v>1114</v>
      </c>
      <c r="P199" s="31">
        <v>2018</v>
      </c>
      <c r="Q199" s="557">
        <v>1</v>
      </c>
      <c r="R199" s="59" t="s">
        <v>269</v>
      </c>
      <c r="S199" s="223">
        <v>1</v>
      </c>
    </row>
    <row r="200" spans="1:19" x14ac:dyDescent="0.3">
      <c r="A200" s="308">
        <v>875</v>
      </c>
      <c r="B200" s="396"/>
      <c r="C200" s="170" t="s">
        <v>515</v>
      </c>
      <c r="D200" s="266" t="s">
        <v>2652</v>
      </c>
      <c r="E200" s="338"/>
      <c r="G200" s="267" t="s">
        <v>1186</v>
      </c>
      <c r="H200" s="501" t="s">
        <v>1273</v>
      </c>
      <c r="I200" s="172" t="s">
        <v>839</v>
      </c>
      <c r="J200" s="43"/>
      <c r="K200" s="251"/>
      <c r="L200" s="173">
        <v>2283</v>
      </c>
      <c r="M200" s="44">
        <v>875</v>
      </c>
      <c r="N200" s="45"/>
      <c r="O200" s="268" t="s">
        <v>1163</v>
      </c>
      <c r="P200" s="31">
        <v>2018</v>
      </c>
      <c r="Q200" s="557">
        <v>1</v>
      </c>
      <c r="R200" s="59" t="s">
        <v>1321</v>
      </c>
      <c r="S200" s="223"/>
    </row>
    <row r="201" spans="1:19" x14ac:dyDescent="0.3">
      <c r="A201" s="308">
        <v>874</v>
      </c>
      <c r="B201" s="396"/>
      <c r="C201" s="170" t="s">
        <v>515</v>
      </c>
      <c r="D201" s="266" t="s">
        <v>2654</v>
      </c>
      <c r="E201" s="338"/>
      <c r="G201" s="267" t="s">
        <v>2474</v>
      </c>
      <c r="H201" s="501" t="s">
        <v>1273</v>
      </c>
      <c r="I201" s="172" t="s">
        <v>839</v>
      </c>
      <c r="J201" s="43"/>
      <c r="K201" s="251"/>
      <c r="L201" s="173">
        <v>2874</v>
      </c>
      <c r="M201" s="44">
        <v>985</v>
      </c>
      <c r="N201" s="45"/>
      <c r="O201" s="268" t="s">
        <v>1088</v>
      </c>
      <c r="P201" s="31">
        <v>2018</v>
      </c>
      <c r="Q201" s="557">
        <v>1</v>
      </c>
      <c r="R201" s="59" t="s">
        <v>1321</v>
      </c>
      <c r="S201" s="223"/>
    </row>
    <row r="202" spans="1:19" x14ac:dyDescent="0.3">
      <c r="A202" s="308">
        <v>873</v>
      </c>
      <c r="B202" s="396"/>
      <c r="C202" s="170" t="s">
        <v>515</v>
      </c>
      <c r="D202" s="266" t="s">
        <v>2602</v>
      </c>
      <c r="E202" s="338"/>
      <c r="G202" s="267" t="s">
        <v>50</v>
      </c>
      <c r="H202" s="192"/>
      <c r="I202" s="172" t="s">
        <v>839</v>
      </c>
      <c r="J202" s="43"/>
      <c r="K202" s="251"/>
      <c r="L202" s="173">
        <v>1714</v>
      </c>
      <c r="M202" s="44">
        <v>850</v>
      </c>
      <c r="N202" s="45"/>
      <c r="O202" s="268" t="s">
        <v>2650</v>
      </c>
      <c r="P202" s="31">
        <v>2018</v>
      </c>
      <c r="Q202" s="557">
        <v>1</v>
      </c>
      <c r="R202" s="59" t="s">
        <v>1794</v>
      </c>
      <c r="S202" s="223">
        <v>1</v>
      </c>
    </row>
    <row r="203" spans="1:19" x14ac:dyDescent="0.3">
      <c r="A203" s="308">
        <v>872</v>
      </c>
      <c r="B203" s="396"/>
      <c r="C203" s="170" t="s">
        <v>515</v>
      </c>
      <c r="D203" s="266" t="s">
        <v>2490</v>
      </c>
      <c r="E203" s="338"/>
      <c r="G203" s="267" t="s">
        <v>50</v>
      </c>
      <c r="H203" s="501"/>
      <c r="I203" s="172" t="s">
        <v>840</v>
      </c>
      <c r="J203" s="43" t="s">
        <v>1471</v>
      </c>
      <c r="K203" s="251"/>
      <c r="L203" s="173">
        <v>1572</v>
      </c>
      <c r="M203" s="44">
        <v>750</v>
      </c>
      <c r="N203" s="45">
        <v>750</v>
      </c>
      <c r="O203" s="268" t="s">
        <v>907</v>
      </c>
      <c r="P203" s="31">
        <v>2018</v>
      </c>
      <c r="Q203" s="557">
        <v>1</v>
      </c>
      <c r="R203" s="59" t="s">
        <v>2649</v>
      </c>
      <c r="S203" s="223">
        <v>6</v>
      </c>
    </row>
    <row r="204" spans="1:19" x14ac:dyDescent="0.3">
      <c r="A204" s="308">
        <v>871</v>
      </c>
      <c r="B204" s="396"/>
      <c r="C204" s="170" t="s">
        <v>515</v>
      </c>
      <c r="D204" s="266" t="s">
        <v>2648</v>
      </c>
      <c r="E204" s="338"/>
      <c r="G204" s="267" t="s">
        <v>13</v>
      </c>
      <c r="H204" s="192"/>
      <c r="I204" s="172" t="s">
        <v>840</v>
      </c>
      <c r="J204" s="43"/>
      <c r="K204" s="253" t="s">
        <v>1255</v>
      </c>
      <c r="L204" s="173">
        <v>1217</v>
      </c>
      <c r="M204" s="44">
        <v>600</v>
      </c>
      <c r="N204" s="45"/>
      <c r="O204" s="268" t="s">
        <v>1134</v>
      </c>
      <c r="P204" s="31">
        <v>2018</v>
      </c>
      <c r="Q204" s="557">
        <v>1</v>
      </c>
      <c r="R204" s="59" t="s">
        <v>1321</v>
      </c>
      <c r="S204" s="223"/>
    </row>
    <row r="205" spans="1:19" x14ac:dyDescent="0.3">
      <c r="A205" s="308">
        <v>870</v>
      </c>
      <c r="B205" s="396"/>
      <c r="C205" s="170" t="s">
        <v>515</v>
      </c>
      <c r="D205" s="266" t="s">
        <v>2637</v>
      </c>
      <c r="E205" s="338"/>
      <c r="F205" s="269" t="s">
        <v>3604</v>
      </c>
      <c r="G205" s="267" t="s">
        <v>73</v>
      </c>
      <c r="H205" s="192"/>
      <c r="I205" s="172" t="s">
        <v>839</v>
      </c>
      <c r="J205" s="43"/>
      <c r="K205" s="251"/>
      <c r="L205" s="173">
        <v>2611</v>
      </c>
      <c r="M205" s="44">
        <v>1722</v>
      </c>
      <c r="N205" s="45">
        <v>1789</v>
      </c>
      <c r="O205" s="268" t="s">
        <v>2638</v>
      </c>
      <c r="P205" s="31">
        <v>2018</v>
      </c>
      <c r="Q205" s="557">
        <v>2</v>
      </c>
      <c r="R205" s="59" t="s">
        <v>269</v>
      </c>
      <c r="S205" s="223">
        <v>1</v>
      </c>
    </row>
    <row r="206" spans="1:19" x14ac:dyDescent="0.3">
      <c r="A206" s="308">
        <v>869</v>
      </c>
      <c r="B206" s="396"/>
      <c r="C206" s="170" t="s">
        <v>515</v>
      </c>
      <c r="D206" s="266" t="s">
        <v>2635</v>
      </c>
      <c r="E206" s="338"/>
      <c r="G206" s="267" t="s">
        <v>26</v>
      </c>
      <c r="H206" s="192"/>
      <c r="I206" s="172" t="s">
        <v>839</v>
      </c>
      <c r="J206" s="43"/>
      <c r="K206" s="251">
        <v>1751</v>
      </c>
      <c r="L206" s="173">
        <v>1751</v>
      </c>
      <c r="M206" s="44">
        <v>740</v>
      </c>
      <c r="N206" s="45"/>
      <c r="O206" s="268" t="s">
        <v>1174</v>
      </c>
      <c r="P206" s="31">
        <v>2018</v>
      </c>
      <c r="Q206" s="557">
        <v>1</v>
      </c>
      <c r="R206" s="59" t="s">
        <v>2636</v>
      </c>
      <c r="S206" s="223">
        <v>1</v>
      </c>
    </row>
    <row r="207" spans="1:19" x14ac:dyDescent="0.3">
      <c r="A207" s="308">
        <v>868</v>
      </c>
      <c r="B207" s="396"/>
      <c r="C207" s="170" t="s">
        <v>515</v>
      </c>
      <c r="D207" s="266" t="s">
        <v>2633</v>
      </c>
      <c r="E207" s="339" t="s">
        <v>1719</v>
      </c>
      <c r="G207" s="267" t="s">
        <v>98</v>
      </c>
      <c r="H207" s="192"/>
      <c r="I207" s="172" t="s">
        <v>1967</v>
      </c>
      <c r="J207" s="43"/>
      <c r="K207" s="251"/>
      <c r="L207" s="173">
        <v>2118</v>
      </c>
      <c r="M207" s="44">
        <v>1803</v>
      </c>
      <c r="N207" s="45"/>
      <c r="O207" s="268" t="s">
        <v>2634</v>
      </c>
      <c r="P207" s="31">
        <v>2018</v>
      </c>
      <c r="Q207" s="557">
        <v>2</v>
      </c>
      <c r="R207" s="59" t="s">
        <v>1321</v>
      </c>
      <c r="S207" s="223"/>
    </row>
    <row r="208" spans="1:19" x14ac:dyDescent="0.3">
      <c r="A208" s="308">
        <v>867</v>
      </c>
      <c r="B208" s="396"/>
      <c r="C208" s="170" t="s">
        <v>515</v>
      </c>
      <c r="D208" s="266" t="s">
        <v>109</v>
      </c>
      <c r="E208" s="338"/>
      <c r="G208" s="18" t="s">
        <v>26</v>
      </c>
      <c r="H208" s="192"/>
      <c r="I208" s="172" t="s">
        <v>839</v>
      </c>
      <c r="J208" s="43"/>
      <c r="K208" s="251"/>
      <c r="L208" s="173">
        <v>1862</v>
      </c>
      <c r="M208" s="44">
        <v>1340</v>
      </c>
      <c r="N208" s="45">
        <v>1340</v>
      </c>
      <c r="O208" s="268" t="s">
        <v>2630</v>
      </c>
      <c r="P208" s="31">
        <v>2018</v>
      </c>
      <c r="Q208" s="557">
        <v>1.5</v>
      </c>
      <c r="R208" s="59" t="s">
        <v>269</v>
      </c>
      <c r="S208" s="223">
        <v>1</v>
      </c>
    </row>
    <row r="209" spans="1:19" x14ac:dyDescent="0.3">
      <c r="A209" s="308">
        <v>866</v>
      </c>
      <c r="B209" s="396"/>
      <c r="C209" s="170" t="s">
        <v>515</v>
      </c>
      <c r="D209" s="266" t="s">
        <v>2626</v>
      </c>
      <c r="E209" s="338"/>
      <c r="G209" s="267" t="s">
        <v>2629</v>
      </c>
      <c r="H209" s="501" t="s">
        <v>2631</v>
      </c>
      <c r="I209" s="172" t="s">
        <v>838</v>
      </c>
      <c r="J209" s="43"/>
      <c r="K209" s="253" t="s">
        <v>1255</v>
      </c>
      <c r="L209" s="173"/>
      <c r="M209" s="44">
        <v>190</v>
      </c>
      <c r="N209" s="45">
        <v>190</v>
      </c>
      <c r="O209" s="268" t="s">
        <v>967</v>
      </c>
      <c r="P209" s="31">
        <v>2018</v>
      </c>
      <c r="Q209" s="557">
        <v>1</v>
      </c>
      <c r="R209" s="59" t="s">
        <v>2622</v>
      </c>
      <c r="S209" s="223">
        <v>4</v>
      </c>
    </row>
    <row r="210" spans="1:19" x14ac:dyDescent="0.3">
      <c r="A210" s="308">
        <v>865</v>
      </c>
      <c r="B210" s="396"/>
      <c r="C210" s="170" t="s">
        <v>515</v>
      </c>
      <c r="D210" s="266" t="s">
        <v>2624</v>
      </c>
      <c r="E210" s="338"/>
      <c r="G210" s="267" t="s">
        <v>2629</v>
      </c>
      <c r="H210" s="501" t="s">
        <v>2631</v>
      </c>
      <c r="I210" s="172" t="s">
        <v>841</v>
      </c>
      <c r="J210" s="43"/>
      <c r="K210" s="251"/>
      <c r="L210" s="173">
        <v>4808</v>
      </c>
      <c r="M210" s="44"/>
      <c r="N210" s="45">
        <v>1650</v>
      </c>
      <c r="O210" s="268" t="s">
        <v>1021</v>
      </c>
      <c r="P210" s="31">
        <v>2018</v>
      </c>
      <c r="Q210" s="557">
        <v>1</v>
      </c>
      <c r="R210" s="59" t="s">
        <v>2625</v>
      </c>
      <c r="S210" s="223"/>
    </row>
    <row r="211" spans="1:19" x14ac:dyDescent="0.3">
      <c r="A211" s="308">
        <v>864</v>
      </c>
      <c r="B211" s="396"/>
      <c r="C211" s="170" t="s">
        <v>515</v>
      </c>
      <c r="D211" s="269" t="s">
        <v>2623</v>
      </c>
      <c r="E211" s="338"/>
      <c r="G211" s="267" t="s">
        <v>2629</v>
      </c>
      <c r="H211" s="501" t="s">
        <v>2631</v>
      </c>
      <c r="I211" s="172" t="s">
        <v>841</v>
      </c>
      <c r="J211" s="43"/>
      <c r="K211" s="251"/>
      <c r="L211" s="173">
        <v>4248</v>
      </c>
      <c r="M211" s="44">
        <v>700</v>
      </c>
      <c r="N211" s="45">
        <v>700</v>
      </c>
      <c r="O211" s="268" t="s">
        <v>941</v>
      </c>
      <c r="P211" s="31">
        <v>2018</v>
      </c>
      <c r="Q211" s="557">
        <v>1</v>
      </c>
      <c r="R211" s="59" t="s">
        <v>2622</v>
      </c>
      <c r="S211" s="223">
        <v>4</v>
      </c>
    </row>
    <row r="212" spans="1:19" x14ac:dyDescent="0.3">
      <c r="A212" s="308">
        <v>863</v>
      </c>
      <c r="B212" s="396"/>
      <c r="C212" s="170" t="s">
        <v>515</v>
      </c>
      <c r="D212" s="266" t="s">
        <v>2619</v>
      </c>
      <c r="E212" s="338"/>
      <c r="F212" s="269" t="s">
        <v>2627</v>
      </c>
      <c r="G212" s="267" t="s">
        <v>2629</v>
      </c>
      <c r="H212" s="501" t="s">
        <v>2631</v>
      </c>
      <c r="I212" s="172" t="s">
        <v>838</v>
      </c>
      <c r="J212" s="43"/>
      <c r="K212" s="253" t="s">
        <v>1255</v>
      </c>
      <c r="L212" s="173">
        <v>3613</v>
      </c>
      <c r="M212" s="44">
        <v>60</v>
      </c>
      <c r="N212" s="45">
        <v>60</v>
      </c>
      <c r="O212" s="268" t="s">
        <v>971</v>
      </c>
      <c r="P212" s="31">
        <v>2018</v>
      </c>
      <c r="Q212" s="557"/>
      <c r="R212" s="59" t="s">
        <v>2622</v>
      </c>
      <c r="S212" s="223">
        <v>4</v>
      </c>
    </row>
    <row r="213" spans="1:19" x14ac:dyDescent="0.3">
      <c r="A213" s="308">
        <v>862</v>
      </c>
      <c r="B213" s="396"/>
      <c r="C213" s="170" t="s">
        <v>515</v>
      </c>
      <c r="D213" s="266" t="s">
        <v>2621</v>
      </c>
      <c r="E213" s="338"/>
      <c r="G213" s="267" t="s">
        <v>827</v>
      </c>
      <c r="H213" s="501" t="s">
        <v>1453</v>
      </c>
      <c r="I213" s="172" t="s">
        <v>839</v>
      </c>
      <c r="J213" s="43"/>
      <c r="K213" s="253" t="s">
        <v>1255</v>
      </c>
      <c r="L213" s="173">
        <v>2708</v>
      </c>
      <c r="M213" s="44">
        <v>650</v>
      </c>
      <c r="N213" s="45">
        <v>650</v>
      </c>
      <c r="O213" s="268" t="s">
        <v>1843</v>
      </c>
      <c r="P213" s="267">
        <v>2018</v>
      </c>
      <c r="Q213" s="557">
        <v>1</v>
      </c>
      <c r="R213" s="59" t="s">
        <v>2620</v>
      </c>
      <c r="S213" s="223">
        <v>3</v>
      </c>
    </row>
    <row r="214" spans="1:19" x14ac:dyDescent="0.3">
      <c r="A214" s="308">
        <v>861</v>
      </c>
      <c r="B214" s="396"/>
      <c r="C214" s="170" t="s">
        <v>515</v>
      </c>
      <c r="D214" s="269" t="s">
        <v>1650</v>
      </c>
      <c r="E214" s="338"/>
      <c r="G214" s="267" t="s">
        <v>827</v>
      </c>
      <c r="H214" s="501" t="s">
        <v>1453</v>
      </c>
      <c r="I214" s="172" t="s">
        <v>839</v>
      </c>
      <c r="J214" s="43"/>
      <c r="K214" s="251"/>
      <c r="L214" s="173">
        <v>2591</v>
      </c>
      <c r="M214" s="44">
        <v>485</v>
      </c>
      <c r="N214" s="45">
        <v>485</v>
      </c>
      <c r="O214" s="268" t="s">
        <v>1841</v>
      </c>
      <c r="P214" s="31">
        <v>2018</v>
      </c>
      <c r="Q214" s="557">
        <v>1</v>
      </c>
      <c r="R214" s="59" t="s">
        <v>2620</v>
      </c>
      <c r="S214" s="223">
        <v>3</v>
      </c>
    </row>
    <row r="215" spans="1:19" x14ac:dyDescent="0.3">
      <c r="A215" s="308">
        <v>860</v>
      </c>
      <c r="B215" s="396"/>
      <c r="C215" s="170" t="s">
        <v>515</v>
      </c>
      <c r="D215" s="266" t="s">
        <v>2615</v>
      </c>
      <c r="E215" s="338"/>
      <c r="F215" s="269" t="s">
        <v>2613</v>
      </c>
      <c r="G215" s="267" t="s">
        <v>73</v>
      </c>
      <c r="H215" s="192"/>
      <c r="I215" s="172" t="s">
        <v>839</v>
      </c>
      <c r="J215" s="43"/>
      <c r="K215" s="251"/>
      <c r="L215" s="173">
        <v>3211</v>
      </c>
      <c r="M215" s="44">
        <v>2335</v>
      </c>
      <c r="N215" s="45">
        <v>2300</v>
      </c>
      <c r="O215" s="268" t="s">
        <v>1833</v>
      </c>
      <c r="P215" s="31">
        <v>2018</v>
      </c>
      <c r="Q215" s="557">
        <v>3</v>
      </c>
      <c r="R215" s="59" t="s">
        <v>2614</v>
      </c>
      <c r="S215" s="223">
        <v>5</v>
      </c>
    </row>
    <row r="216" spans="1:19" x14ac:dyDescent="0.3">
      <c r="A216" s="308">
        <v>859</v>
      </c>
      <c r="B216" s="396"/>
      <c r="C216" s="170" t="s">
        <v>515</v>
      </c>
      <c r="D216" s="266" t="s">
        <v>2603</v>
      </c>
      <c r="E216" s="338"/>
      <c r="G216" s="267" t="s">
        <v>26</v>
      </c>
      <c r="H216" s="192"/>
      <c r="I216" s="172" t="s">
        <v>839</v>
      </c>
      <c r="J216" s="43"/>
      <c r="K216" s="251"/>
      <c r="L216" s="173">
        <v>1664</v>
      </c>
      <c r="M216" s="44">
        <v>890</v>
      </c>
      <c r="N216" s="45"/>
      <c r="O216" s="268" t="s">
        <v>912</v>
      </c>
      <c r="P216" s="31">
        <v>2018</v>
      </c>
      <c r="Q216" s="557">
        <v>1</v>
      </c>
      <c r="R216" s="59" t="s">
        <v>2610</v>
      </c>
      <c r="S216" s="223">
        <v>2</v>
      </c>
    </row>
    <row r="217" spans="1:19" x14ac:dyDescent="0.3">
      <c r="A217" s="308">
        <v>858</v>
      </c>
      <c r="B217" s="396"/>
      <c r="C217" s="170" t="s">
        <v>515</v>
      </c>
      <c r="D217" s="266" t="s">
        <v>2605</v>
      </c>
      <c r="E217" s="338"/>
      <c r="G217" s="267" t="s">
        <v>135</v>
      </c>
      <c r="H217" s="192"/>
      <c r="I217" s="172" t="s">
        <v>839</v>
      </c>
      <c r="J217" s="43"/>
      <c r="K217" s="251"/>
      <c r="L217" s="173">
        <v>1748</v>
      </c>
      <c r="M217" s="44">
        <v>1280</v>
      </c>
      <c r="N217" s="45">
        <v>1280</v>
      </c>
      <c r="O217" s="268" t="s">
        <v>2606</v>
      </c>
      <c r="P217" s="31">
        <v>2018</v>
      </c>
      <c r="Q217" s="557">
        <v>1</v>
      </c>
      <c r="R217" s="59" t="s">
        <v>269</v>
      </c>
      <c r="S217" s="223">
        <v>1</v>
      </c>
    </row>
    <row r="218" spans="1:19" x14ac:dyDescent="0.3">
      <c r="A218" s="308">
        <v>857</v>
      </c>
      <c r="B218" s="396"/>
      <c r="C218" s="357" t="s">
        <v>1698</v>
      </c>
      <c r="D218" s="266" t="s">
        <v>2604</v>
      </c>
      <c r="E218" s="338"/>
      <c r="G218" s="267" t="s">
        <v>98</v>
      </c>
      <c r="H218" s="192"/>
      <c r="I218" s="172" t="s">
        <v>840</v>
      </c>
      <c r="J218" s="43"/>
      <c r="K218" s="253" t="s">
        <v>1255</v>
      </c>
      <c r="L218" s="173">
        <v>1980</v>
      </c>
      <c r="M218" s="44">
        <v>630</v>
      </c>
      <c r="N218" s="45"/>
      <c r="O218" s="268" t="s">
        <v>1119</v>
      </c>
      <c r="P218" s="31">
        <v>2018</v>
      </c>
      <c r="Q218" s="557">
        <v>1</v>
      </c>
      <c r="R218" s="59" t="s">
        <v>1321</v>
      </c>
      <c r="S218" s="223"/>
    </row>
    <row r="219" spans="1:19" x14ac:dyDescent="0.3">
      <c r="A219" s="308">
        <v>856</v>
      </c>
      <c r="B219" s="396"/>
      <c r="C219" s="170" t="s">
        <v>515</v>
      </c>
      <c r="D219" s="266" t="s">
        <v>2602</v>
      </c>
      <c r="E219" s="338"/>
      <c r="G219" s="267" t="s">
        <v>50</v>
      </c>
      <c r="H219" s="192"/>
      <c r="I219" s="172" t="s">
        <v>840</v>
      </c>
      <c r="J219" s="43"/>
      <c r="K219" s="253" t="s">
        <v>1255</v>
      </c>
      <c r="L219" s="173">
        <v>1590</v>
      </c>
      <c r="M219" s="44">
        <v>750</v>
      </c>
      <c r="N219" s="45"/>
      <c r="O219" s="268" t="s">
        <v>1824</v>
      </c>
      <c r="P219" s="31">
        <v>2018</v>
      </c>
      <c r="Q219" s="557">
        <v>1</v>
      </c>
      <c r="R219" s="59" t="s">
        <v>1321</v>
      </c>
      <c r="S219" s="223"/>
    </row>
    <row r="220" spans="1:19" x14ac:dyDescent="0.3">
      <c r="A220" s="308">
        <v>855</v>
      </c>
      <c r="B220" s="396"/>
      <c r="C220" s="170" t="s">
        <v>515</v>
      </c>
      <c r="D220" s="266" t="s">
        <v>2598</v>
      </c>
      <c r="E220" s="338"/>
      <c r="G220" s="267" t="s">
        <v>50</v>
      </c>
      <c r="H220" s="192"/>
      <c r="I220" s="172" t="s">
        <v>844</v>
      </c>
      <c r="J220" s="43"/>
      <c r="K220" s="253" t="s">
        <v>1255</v>
      </c>
      <c r="L220" s="173">
        <v>1620</v>
      </c>
      <c r="M220" s="44">
        <v>575</v>
      </c>
      <c r="N220" s="45"/>
      <c r="O220" s="268" t="s">
        <v>1477</v>
      </c>
      <c r="P220" s="31">
        <v>2018</v>
      </c>
      <c r="Q220" s="557">
        <v>1</v>
      </c>
      <c r="R220" s="59" t="s">
        <v>2517</v>
      </c>
      <c r="S220" s="223">
        <v>2</v>
      </c>
    </row>
    <row r="221" spans="1:19" x14ac:dyDescent="0.3">
      <c r="A221" s="308">
        <v>854</v>
      </c>
      <c r="B221" s="396"/>
      <c r="C221" s="170" t="s">
        <v>515</v>
      </c>
      <c r="D221" s="266" t="s">
        <v>2594</v>
      </c>
      <c r="E221" s="338"/>
      <c r="G221" s="267" t="s">
        <v>135</v>
      </c>
      <c r="H221" s="192"/>
      <c r="I221" s="172" t="s">
        <v>839</v>
      </c>
      <c r="J221" s="43"/>
      <c r="K221" s="251"/>
      <c r="L221" s="173">
        <v>1353</v>
      </c>
      <c r="M221" s="44">
        <v>875</v>
      </c>
      <c r="N221" s="45"/>
      <c r="O221" s="268" t="s">
        <v>1007</v>
      </c>
      <c r="P221" s="31">
        <v>2018</v>
      </c>
      <c r="Q221" s="557">
        <v>1</v>
      </c>
      <c r="R221" s="59" t="s">
        <v>2595</v>
      </c>
      <c r="S221" s="223">
        <v>1</v>
      </c>
    </row>
    <row r="222" spans="1:19" x14ac:dyDescent="0.3">
      <c r="A222" s="308">
        <v>853</v>
      </c>
      <c r="B222" s="396"/>
      <c r="C222" s="170" t="s">
        <v>515</v>
      </c>
      <c r="D222" s="266" t="s">
        <v>2590</v>
      </c>
      <c r="E222" s="338"/>
      <c r="G222" s="267" t="s">
        <v>135</v>
      </c>
      <c r="H222" s="192"/>
      <c r="I222" s="172" t="s">
        <v>839</v>
      </c>
      <c r="J222" s="43"/>
      <c r="K222" s="251"/>
      <c r="L222" s="173">
        <v>1181</v>
      </c>
      <c r="M222" s="44">
        <v>550</v>
      </c>
      <c r="N222" s="45"/>
      <c r="O222" s="268" t="s">
        <v>946</v>
      </c>
      <c r="P222" s="31">
        <v>2018</v>
      </c>
      <c r="Q222" s="557">
        <v>1</v>
      </c>
      <c r="R222" s="59" t="s">
        <v>269</v>
      </c>
      <c r="S222" s="223">
        <v>1</v>
      </c>
    </row>
    <row r="223" spans="1:19" x14ac:dyDescent="0.3">
      <c r="A223" s="308">
        <v>852</v>
      </c>
      <c r="B223" s="396"/>
      <c r="C223" s="170" t="s">
        <v>515</v>
      </c>
      <c r="D223" s="266" t="s">
        <v>275</v>
      </c>
      <c r="E223" s="338"/>
      <c r="G223" s="267" t="s">
        <v>135</v>
      </c>
      <c r="H223" s="192"/>
      <c r="I223" s="172" t="s">
        <v>839</v>
      </c>
      <c r="J223" s="43"/>
      <c r="K223" s="253" t="s">
        <v>1255</v>
      </c>
      <c r="L223" s="173">
        <v>1365</v>
      </c>
      <c r="M223" s="44">
        <v>795</v>
      </c>
      <c r="N223" s="45"/>
      <c r="O223" s="268" t="s">
        <v>917</v>
      </c>
      <c r="P223" s="31">
        <v>2018</v>
      </c>
      <c r="Q223" s="557">
        <v>1</v>
      </c>
      <c r="R223" s="59" t="s">
        <v>1321</v>
      </c>
      <c r="S223" s="223"/>
    </row>
    <row r="224" spans="1:19" x14ac:dyDescent="0.3">
      <c r="A224" s="308">
        <v>851</v>
      </c>
      <c r="B224" s="396"/>
      <c r="C224" s="170" t="s">
        <v>515</v>
      </c>
      <c r="D224" s="266" t="s">
        <v>2580</v>
      </c>
      <c r="E224" s="338"/>
      <c r="G224" s="500" t="s">
        <v>1197</v>
      </c>
      <c r="H224" s="504" t="s">
        <v>1273</v>
      </c>
      <c r="I224" s="172"/>
      <c r="J224" s="43"/>
      <c r="K224" s="253" t="s">
        <v>1255</v>
      </c>
      <c r="L224" s="173">
        <v>1530</v>
      </c>
      <c r="M224" s="44">
        <v>750</v>
      </c>
      <c r="N224" s="45"/>
      <c r="O224" s="268" t="s">
        <v>1198</v>
      </c>
      <c r="P224" s="31">
        <v>2018</v>
      </c>
      <c r="Q224" s="557">
        <v>1</v>
      </c>
      <c r="R224" s="59" t="s">
        <v>2577</v>
      </c>
      <c r="S224" s="223">
        <v>3</v>
      </c>
    </row>
    <row r="225" spans="1:19" x14ac:dyDescent="0.3">
      <c r="A225" s="308">
        <v>850</v>
      </c>
      <c r="B225" s="396"/>
      <c r="C225" s="170" t="s">
        <v>515</v>
      </c>
      <c r="D225" s="266" t="s">
        <v>2578</v>
      </c>
      <c r="E225" s="339" t="s">
        <v>1720</v>
      </c>
      <c r="F225" s="269" t="s">
        <v>2579</v>
      </c>
      <c r="G225" s="267" t="s">
        <v>2395</v>
      </c>
      <c r="H225" s="501" t="s">
        <v>1273</v>
      </c>
      <c r="I225" s="172" t="s">
        <v>844</v>
      </c>
      <c r="J225" s="43"/>
      <c r="K225" s="251"/>
      <c r="L225" s="173">
        <v>1439</v>
      </c>
      <c r="M225" s="44">
        <v>600</v>
      </c>
      <c r="N225" s="45"/>
      <c r="O225" s="268" t="s">
        <v>1108</v>
      </c>
      <c r="P225" s="31">
        <v>2018</v>
      </c>
      <c r="Q225" s="557">
        <v>1</v>
      </c>
      <c r="R225" s="59" t="s">
        <v>2517</v>
      </c>
      <c r="S225" s="223">
        <v>2</v>
      </c>
    </row>
    <row r="226" spans="1:19" x14ac:dyDescent="0.3">
      <c r="A226" s="308">
        <v>849</v>
      </c>
      <c r="B226" s="396"/>
      <c r="C226" s="170" t="s">
        <v>515</v>
      </c>
      <c r="D226" s="266" t="s">
        <v>2581</v>
      </c>
      <c r="E226" s="338"/>
      <c r="G226" s="267" t="s">
        <v>2395</v>
      </c>
      <c r="H226" s="501" t="s">
        <v>1273</v>
      </c>
      <c r="I226" s="172"/>
      <c r="J226" s="43"/>
      <c r="K226" s="251"/>
      <c r="L226" s="173">
        <v>1504</v>
      </c>
      <c r="M226" s="44">
        <v>1325</v>
      </c>
      <c r="N226" s="45"/>
      <c r="O226" s="268" t="s">
        <v>1919</v>
      </c>
      <c r="P226" s="31">
        <v>2018</v>
      </c>
      <c r="Q226" s="557">
        <v>1</v>
      </c>
      <c r="R226" s="59" t="s">
        <v>2577</v>
      </c>
      <c r="S226" s="223">
        <v>3</v>
      </c>
    </row>
    <row r="227" spans="1:19" x14ac:dyDescent="0.3">
      <c r="A227" s="308">
        <v>848</v>
      </c>
      <c r="B227" s="396"/>
      <c r="C227" s="170" t="s">
        <v>515</v>
      </c>
      <c r="D227" s="171" t="s">
        <v>121</v>
      </c>
      <c r="E227" s="339" t="s">
        <v>1719</v>
      </c>
      <c r="F227" s="269" t="s">
        <v>2576</v>
      </c>
      <c r="G227" s="500" t="s">
        <v>1197</v>
      </c>
      <c r="H227" s="504" t="s">
        <v>1273</v>
      </c>
      <c r="I227" s="168" t="s">
        <v>844</v>
      </c>
      <c r="K227" s="254"/>
      <c r="L227" s="176">
        <v>625</v>
      </c>
      <c r="M227" s="44">
        <v>410</v>
      </c>
      <c r="N227" s="45"/>
      <c r="O227" s="268" t="s">
        <v>1814</v>
      </c>
      <c r="P227" s="31">
        <v>2018</v>
      </c>
      <c r="Q227" s="557">
        <v>1</v>
      </c>
      <c r="R227" s="59" t="s">
        <v>2234</v>
      </c>
      <c r="S227" s="223">
        <v>1</v>
      </c>
    </row>
    <row r="228" spans="1:19" x14ac:dyDescent="0.3">
      <c r="A228" s="308">
        <v>847</v>
      </c>
      <c r="B228" s="396"/>
      <c r="C228" s="170" t="s">
        <v>515</v>
      </c>
      <c r="D228" s="266" t="s">
        <v>2452</v>
      </c>
      <c r="E228" s="338"/>
      <c r="G228" s="267" t="s">
        <v>135</v>
      </c>
      <c r="H228" s="192"/>
      <c r="I228" s="172" t="s">
        <v>839</v>
      </c>
      <c r="J228" s="43" t="s">
        <v>1472</v>
      </c>
      <c r="K228" s="251"/>
      <c r="L228" s="173">
        <v>1448</v>
      </c>
      <c r="M228" s="44">
        <v>1065</v>
      </c>
      <c r="N228" s="45"/>
      <c r="O228" s="268" t="s">
        <v>920</v>
      </c>
      <c r="P228" s="31">
        <v>2018</v>
      </c>
      <c r="Q228" s="557">
        <v>1</v>
      </c>
      <c r="R228" s="59" t="s">
        <v>3161</v>
      </c>
      <c r="S228" s="223">
        <v>13</v>
      </c>
    </row>
    <row r="229" spans="1:19" x14ac:dyDescent="0.3">
      <c r="A229" s="308">
        <v>846</v>
      </c>
      <c r="B229" s="396"/>
      <c r="C229" s="170" t="s">
        <v>515</v>
      </c>
      <c r="D229" s="266" t="s">
        <v>1786</v>
      </c>
      <c r="E229" s="338"/>
      <c r="G229" s="267" t="s">
        <v>50</v>
      </c>
      <c r="H229" s="192"/>
      <c r="I229" s="172" t="s">
        <v>839</v>
      </c>
      <c r="J229" s="43"/>
      <c r="K229" s="251"/>
      <c r="L229" s="173">
        <v>1614</v>
      </c>
      <c r="M229" s="44">
        <v>1040</v>
      </c>
      <c r="N229" s="45"/>
      <c r="O229" s="268" t="s">
        <v>2574</v>
      </c>
      <c r="P229" s="31">
        <v>2018</v>
      </c>
      <c r="Q229" s="557">
        <v>1</v>
      </c>
      <c r="R229" s="59" t="s">
        <v>2575</v>
      </c>
      <c r="S229" s="223">
        <v>2</v>
      </c>
    </row>
    <row r="230" spans="1:19" x14ac:dyDescent="0.3">
      <c r="A230" s="308">
        <v>845</v>
      </c>
      <c r="B230" s="396"/>
      <c r="C230" s="170" t="s">
        <v>515</v>
      </c>
      <c r="D230" s="266" t="s">
        <v>2573</v>
      </c>
      <c r="E230" s="338"/>
      <c r="G230" s="267" t="s">
        <v>81</v>
      </c>
      <c r="H230" s="192"/>
      <c r="I230" s="172" t="s">
        <v>839</v>
      </c>
      <c r="J230" s="43"/>
      <c r="K230" s="251"/>
      <c r="L230" s="173">
        <v>1394</v>
      </c>
      <c r="M230" s="44">
        <v>950</v>
      </c>
      <c r="N230" s="45"/>
      <c r="O230" s="268" t="s">
        <v>888</v>
      </c>
      <c r="P230" s="31">
        <v>2018</v>
      </c>
      <c r="Q230" s="557">
        <v>1</v>
      </c>
      <c r="R230" s="59" t="s">
        <v>2555</v>
      </c>
      <c r="S230" s="223">
        <v>4</v>
      </c>
    </row>
    <row r="231" spans="1:19" x14ac:dyDescent="0.3">
      <c r="A231" s="308">
        <v>844</v>
      </c>
      <c r="B231" s="396"/>
      <c r="C231" s="170" t="s">
        <v>515</v>
      </c>
      <c r="D231" s="266" t="s">
        <v>2548</v>
      </c>
      <c r="E231" s="338"/>
      <c r="G231" s="267" t="s">
        <v>73</v>
      </c>
      <c r="H231" s="192"/>
      <c r="I231" s="172" t="s">
        <v>843</v>
      </c>
      <c r="J231" s="43"/>
      <c r="K231" s="251"/>
      <c r="L231" s="173">
        <v>2587</v>
      </c>
      <c r="M231" s="44">
        <v>865</v>
      </c>
      <c r="N231" s="45">
        <v>865</v>
      </c>
      <c r="O231" s="268" t="s">
        <v>2550</v>
      </c>
      <c r="P231" s="31">
        <v>2018</v>
      </c>
      <c r="Q231" s="557">
        <v>1</v>
      </c>
      <c r="R231" s="59" t="s">
        <v>343</v>
      </c>
      <c r="S231" s="223">
        <v>2</v>
      </c>
    </row>
    <row r="232" spans="1:19" x14ac:dyDescent="0.3">
      <c r="A232" s="308">
        <v>843</v>
      </c>
      <c r="B232" s="396"/>
      <c r="C232" s="170" t="s">
        <v>515</v>
      </c>
      <c r="D232" s="266" t="s">
        <v>2549</v>
      </c>
      <c r="E232" s="338"/>
      <c r="G232" s="267" t="s">
        <v>73</v>
      </c>
      <c r="H232" s="192"/>
      <c r="I232" s="172" t="s">
        <v>843</v>
      </c>
      <c r="J232" s="43"/>
      <c r="K232" s="253" t="s">
        <v>1255</v>
      </c>
      <c r="L232" s="173">
        <v>2420</v>
      </c>
      <c r="M232" s="44">
        <v>635</v>
      </c>
      <c r="N232" s="45">
        <v>635</v>
      </c>
      <c r="O232" s="268" t="s">
        <v>1555</v>
      </c>
      <c r="P232" s="31">
        <v>2018</v>
      </c>
      <c r="Q232" s="557">
        <v>1</v>
      </c>
      <c r="R232" s="59" t="s">
        <v>343</v>
      </c>
      <c r="S232" s="223">
        <v>2</v>
      </c>
    </row>
    <row r="233" spans="1:19" x14ac:dyDescent="0.3">
      <c r="A233" s="308">
        <v>842</v>
      </c>
      <c r="B233" s="396"/>
      <c r="C233" s="170" t="s">
        <v>515</v>
      </c>
      <c r="D233" s="266" t="s">
        <v>270</v>
      </c>
      <c r="E233" s="338"/>
      <c r="G233" s="267" t="s">
        <v>26</v>
      </c>
      <c r="H233" s="192"/>
      <c r="I233" s="172" t="s">
        <v>843</v>
      </c>
      <c r="J233" s="43" t="s">
        <v>839</v>
      </c>
      <c r="K233" s="251"/>
      <c r="L233" s="173">
        <v>1613</v>
      </c>
      <c r="M233" s="44">
        <v>835</v>
      </c>
      <c r="N233" s="45">
        <v>835</v>
      </c>
      <c r="O233" s="268" t="s">
        <v>1046</v>
      </c>
      <c r="P233" s="31">
        <v>2018</v>
      </c>
      <c r="Q233" s="557">
        <v>1</v>
      </c>
      <c r="R233" s="59" t="s">
        <v>1735</v>
      </c>
      <c r="S233" s="223">
        <v>3</v>
      </c>
    </row>
    <row r="234" spans="1:19" x14ac:dyDescent="0.3">
      <c r="A234" s="308">
        <v>841</v>
      </c>
      <c r="B234" s="396"/>
      <c r="C234" s="170" t="s">
        <v>515</v>
      </c>
      <c r="D234" s="266" t="s">
        <v>2544</v>
      </c>
      <c r="E234" s="338"/>
      <c r="G234" s="267" t="s">
        <v>50</v>
      </c>
      <c r="H234" s="192"/>
      <c r="I234" s="172" t="s">
        <v>839</v>
      </c>
      <c r="J234" s="43"/>
      <c r="K234" s="253" t="s">
        <v>1255</v>
      </c>
      <c r="L234" s="173">
        <v>1388</v>
      </c>
      <c r="M234" s="44">
        <v>895</v>
      </c>
      <c r="N234" s="45"/>
      <c r="O234" s="268" t="s">
        <v>1189</v>
      </c>
      <c r="P234" s="31">
        <v>2018</v>
      </c>
      <c r="Q234" s="557">
        <v>1</v>
      </c>
      <c r="R234" s="59" t="s">
        <v>2234</v>
      </c>
      <c r="S234" s="223">
        <v>1</v>
      </c>
    </row>
    <row r="235" spans="1:19" x14ac:dyDescent="0.3">
      <c r="A235" s="308">
        <v>840</v>
      </c>
      <c r="B235" s="396"/>
      <c r="C235" s="170" t="s">
        <v>515</v>
      </c>
      <c r="D235" s="266" t="s">
        <v>2542</v>
      </c>
      <c r="E235" s="338"/>
      <c r="G235" s="267" t="s">
        <v>1901</v>
      </c>
      <c r="H235" s="501" t="s">
        <v>1273</v>
      </c>
      <c r="I235" s="172" t="s">
        <v>843</v>
      </c>
      <c r="J235" s="43"/>
      <c r="K235" s="253" t="s">
        <v>1255</v>
      </c>
      <c r="L235" s="173">
        <v>2045</v>
      </c>
      <c r="M235" s="44"/>
      <c r="N235" s="45">
        <v>710</v>
      </c>
      <c r="O235" s="268" t="s">
        <v>2358</v>
      </c>
      <c r="P235" s="31">
        <v>2018</v>
      </c>
      <c r="Q235" s="557">
        <v>1</v>
      </c>
      <c r="R235" s="59" t="s">
        <v>2541</v>
      </c>
      <c r="S235" s="223"/>
    </row>
    <row r="236" spans="1:19" x14ac:dyDescent="0.3">
      <c r="A236" s="308">
        <v>839</v>
      </c>
      <c r="B236" s="396"/>
      <c r="C236" s="170" t="s">
        <v>515</v>
      </c>
      <c r="D236" s="266" t="s">
        <v>2540</v>
      </c>
      <c r="E236" s="338"/>
      <c r="G236" s="267" t="s">
        <v>1901</v>
      </c>
      <c r="H236" s="501" t="s">
        <v>1273</v>
      </c>
      <c r="I236" s="172" t="s">
        <v>843</v>
      </c>
      <c r="J236" s="43"/>
      <c r="K236" s="253" t="s">
        <v>1255</v>
      </c>
      <c r="L236" s="173">
        <v>2172</v>
      </c>
      <c r="M236" s="44">
        <v>575</v>
      </c>
      <c r="N236" s="45">
        <v>575</v>
      </c>
      <c r="O236" s="268" t="s">
        <v>1898</v>
      </c>
      <c r="P236" s="31">
        <v>2018</v>
      </c>
      <c r="Q236" s="557">
        <v>1</v>
      </c>
      <c r="R236" s="59" t="s">
        <v>269</v>
      </c>
      <c r="S236" s="223">
        <v>1</v>
      </c>
    </row>
    <row r="237" spans="1:19" x14ac:dyDescent="0.3">
      <c r="A237" s="308">
        <v>838</v>
      </c>
      <c r="B237" s="396"/>
      <c r="C237" s="170" t="s">
        <v>515</v>
      </c>
      <c r="D237" s="266" t="s">
        <v>609</v>
      </c>
      <c r="E237" s="338"/>
      <c r="G237" s="267" t="s">
        <v>81</v>
      </c>
      <c r="H237" s="192"/>
      <c r="I237" s="172" t="s">
        <v>843</v>
      </c>
      <c r="J237" s="43"/>
      <c r="K237" s="251"/>
      <c r="L237" s="173">
        <v>1692</v>
      </c>
      <c r="M237" s="44">
        <v>615</v>
      </c>
      <c r="N237" s="45"/>
      <c r="O237" s="268" t="s">
        <v>1542</v>
      </c>
      <c r="P237" s="31">
        <v>2018</v>
      </c>
      <c r="Q237" s="557">
        <v>1</v>
      </c>
      <c r="R237" s="59" t="s">
        <v>2536</v>
      </c>
      <c r="S237" s="223">
        <v>2</v>
      </c>
    </row>
    <row r="238" spans="1:19" x14ac:dyDescent="0.3">
      <c r="A238" s="308">
        <v>837</v>
      </c>
      <c r="B238" s="396"/>
      <c r="C238" s="170" t="s">
        <v>515</v>
      </c>
      <c r="D238" s="266" t="s">
        <v>401</v>
      </c>
      <c r="E238" s="338"/>
      <c r="G238" s="267" t="s">
        <v>53</v>
      </c>
      <c r="H238" s="192"/>
      <c r="I238" s="172" t="s">
        <v>845</v>
      </c>
      <c r="J238" s="43" t="s">
        <v>838</v>
      </c>
      <c r="K238" s="253" t="s">
        <v>1255</v>
      </c>
      <c r="L238" s="173">
        <v>1270</v>
      </c>
      <c r="M238" s="44">
        <v>435</v>
      </c>
      <c r="N238" s="45">
        <v>435</v>
      </c>
      <c r="O238" s="268" t="s">
        <v>984</v>
      </c>
      <c r="P238" s="31">
        <v>2018</v>
      </c>
      <c r="Q238" s="557">
        <v>1</v>
      </c>
      <c r="R238" s="59" t="s">
        <v>2535</v>
      </c>
      <c r="S238" s="223">
        <v>16</v>
      </c>
    </row>
    <row r="239" spans="1:19" x14ac:dyDescent="0.3">
      <c r="A239" s="308">
        <v>836</v>
      </c>
      <c r="B239" s="396"/>
      <c r="C239" s="170" t="s">
        <v>515</v>
      </c>
      <c r="D239" s="266" t="s">
        <v>1670</v>
      </c>
      <c r="E239" s="338"/>
      <c r="G239" s="267" t="s">
        <v>53</v>
      </c>
      <c r="H239" s="501"/>
      <c r="I239" s="172" t="s">
        <v>843</v>
      </c>
      <c r="J239" s="43"/>
      <c r="K239" s="251"/>
      <c r="L239" s="173">
        <v>1452</v>
      </c>
      <c r="M239" s="44">
        <v>670</v>
      </c>
      <c r="N239" s="45"/>
      <c r="O239" s="268" t="s">
        <v>1412</v>
      </c>
      <c r="P239" s="31">
        <v>2018</v>
      </c>
      <c r="Q239" s="557">
        <v>1</v>
      </c>
      <c r="R239" s="59" t="s">
        <v>2517</v>
      </c>
      <c r="S239" s="223">
        <v>2</v>
      </c>
    </row>
    <row r="240" spans="1:19" x14ac:dyDescent="0.3">
      <c r="A240" s="308">
        <v>835</v>
      </c>
      <c r="B240" s="396"/>
      <c r="C240" s="170" t="s">
        <v>515</v>
      </c>
      <c r="D240" s="266" t="s">
        <v>2505</v>
      </c>
      <c r="E240" s="338"/>
      <c r="G240" s="267" t="s">
        <v>26</v>
      </c>
      <c r="H240" s="192"/>
      <c r="I240" s="172" t="s">
        <v>839</v>
      </c>
      <c r="J240" s="43"/>
      <c r="K240" s="251"/>
      <c r="L240" s="173">
        <v>1337</v>
      </c>
      <c r="M240" s="44">
        <v>925</v>
      </c>
      <c r="N240" s="45"/>
      <c r="O240" s="268" t="s">
        <v>2525</v>
      </c>
      <c r="P240" s="31">
        <v>2018</v>
      </c>
      <c r="Q240" s="557">
        <v>1</v>
      </c>
      <c r="R240" s="59" t="s">
        <v>2364</v>
      </c>
      <c r="S240" s="223">
        <v>2</v>
      </c>
    </row>
    <row r="241" spans="1:19" ht="13.5" customHeight="1" thickBot="1" x14ac:dyDescent="0.35">
      <c r="A241" s="308">
        <v>834</v>
      </c>
      <c r="B241" s="397"/>
      <c r="C241" s="166" t="s">
        <v>515</v>
      </c>
      <c r="D241" s="335" t="s">
        <v>2520</v>
      </c>
      <c r="E241" s="340"/>
      <c r="F241" s="178"/>
      <c r="G241" s="394" t="s">
        <v>298</v>
      </c>
      <c r="H241" s="505"/>
      <c r="I241" s="169" t="s">
        <v>843</v>
      </c>
      <c r="J241" s="52"/>
      <c r="K241" s="257"/>
      <c r="L241" s="179">
        <v>1166</v>
      </c>
      <c r="M241" s="49">
        <v>240</v>
      </c>
      <c r="N241" s="50">
        <v>240</v>
      </c>
      <c r="O241" s="395" t="s">
        <v>1537</v>
      </c>
      <c r="P241" s="47">
        <v>2018</v>
      </c>
      <c r="Q241" s="558">
        <v>1</v>
      </c>
      <c r="R241" s="60" t="s">
        <v>2522</v>
      </c>
      <c r="S241" s="225">
        <v>5</v>
      </c>
    </row>
    <row r="242" spans="1:19" x14ac:dyDescent="0.3">
      <c r="A242" s="308">
        <v>833</v>
      </c>
      <c r="B242" s="398"/>
      <c r="C242" s="165" t="s">
        <v>515</v>
      </c>
      <c r="D242" s="266" t="s">
        <v>2524</v>
      </c>
      <c r="E242" s="338"/>
      <c r="G242" s="299" t="s">
        <v>298</v>
      </c>
      <c r="H242" s="502"/>
      <c r="I242" s="168" t="s">
        <v>843</v>
      </c>
      <c r="J242" s="56"/>
      <c r="K242" s="253"/>
      <c r="L242" s="176">
        <v>1331</v>
      </c>
      <c r="M242" s="33">
        <v>500</v>
      </c>
      <c r="N242" s="35">
        <v>500</v>
      </c>
      <c r="O242" s="32" t="s">
        <v>1034</v>
      </c>
      <c r="P242" s="18">
        <v>2017</v>
      </c>
      <c r="Q242" s="559">
        <v>1</v>
      </c>
      <c r="R242" s="61" t="s">
        <v>2521</v>
      </c>
      <c r="S242" s="224">
        <v>6</v>
      </c>
    </row>
    <row r="243" spans="1:19" x14ac:dyDescent="0.3">
      <c r="A243" s="308">
        <v>832</v>
      </c>
      <c r="B243" s="396"/>
      <c r="C243" s="170" t="s">
        <v>515</v>
      </c>
      <c r="D243" s="266" t="s">
        <v>2518</v>
      </c>
      <c r="E243" s="338"/>
      <c r="G243" s="267" t="s">
        <v>298</v>
      </c>
      <c r="H243" s="192"/>
      <c r="I243" s="172" t="s">
        <v>843</v>
      </c>
      <c r="J243" s="43" t="s">
        <v>840</v>
      </c>
      <c r="K243" s="251"/>
      <c r="L243" s="173">
        <v>1196</v>
      </c>
      <c r="M243" s="44">
        <v>420</v>
      </c>
      <c r="N243" s="45">
        <v>420</v>
      </c>
      <c r="O243" s="268" t="s">
        <v>1679</v>
      </c>
      <c r="P243" s="31">
        <v>2017</v>
      </c>
      <c r="Q243" s="557">
        <v>1</v>
      </c>
      <c r="R243" s="59" t="s">
        <v>818</v>
      </c>
      <c r="S243" s="223">
        <v>2</v>
      </c>
    </row>
    <row r="244" spans="1:19" x14ac:dyDescent="0.3">
      <c r="A244" s="308">
        <v>831</v>
      </c>
      <c r="B244" s="396"/>
      <c r="C244" s="170" t="s">
        <v>515</v>
      </c>
      <c r="D244" s="266" t="s">
        <v>201</v>
      </c>
      <c r="E244" s="338"/>
      <c r="G244" s="267" t="s">
        <v>135</v>
      </c>
      <c r="H244" s="192"/>
      <c r="I244" s="172" t="s">
        <v>843</v>
      </c>
      <c r="J244" s="43"/>
      <c r="K244" s="251"/>
      <c r="L244" s="173">
        <v>1454</v>
      </c>
      <c r="M244" s="44">
        <v>760</v>
      </c>
      <c r="N244" s="45"/>
      <c r="O244" s="268" t="s">
        <v>928</v>
      </c>
      <c r="P244" s="31">
        <v>2017</v>
      </c>
      <c r="Q244" s="557">
        <v>1</v>
      </c>
      <c r="R244" s="59" t="s">
        <v>2517</v>
      </c>
      <c r="S244" s="223">
        <v>2</v>
      </c>
    </row>
    <row r="245" spans="1:19" x14ac:dyDescent="0.3">
      <c r="A245" s="308">
        <v>830</v>
      </c>
      <c r="B245" s="396"/>
      <c r="C245" s="170" t="s">
        <v>515</v>
      </c>
      <c r="D245" s="266" t="s">
        <v>2511</v>
      </c>
      <c r="E245" s="338"/>
      <c r="G245" s="267" t="s">
        <v>81</v>
      </c>
      <c r="H245" s="192"/>
      <c r="I245" s="172" t="s">
        <v>843</v>
      </c>
      <c r="J245" s="43"/>
      <c r="K245" s="251"/>
      <c r="L245" s="173">
        <v>1406</v>
      </c>
      <c r="M245" s="44">
        <v>775</v>
      </c>
      <c r="N245" s="45"/>
      <c r="O245" s="268" t="s">
        <v>1051</v>
      </c>
      <c r="P245" s="31">
        <v>2017</v>
      </c>
      <c r="Q245" s="557">
        <v>1</v>
      </c>
      <c r="R245" s="59" t="s">
        <v>2292</v>
      </c>
      <c r="S245" s="223">
        <v>2</v>
      </c>
    </row>
    <row r="246" spans="1:19" x14ac:dyDescent="0.3">
      <c r="A246" s="308">
        <v>829</v>
      </c>
      <c r="B246" s="396"/>
      <c r="C246" s="170" t="s">
        <v>515</v>
      </c>
      <c r="D246" s="266" t="s">
        <v>2500</v>
      </c>
      <c r="E246" s="338"/>
      <c r="G246" s="267" t="s">
        <v>81</v>
      </c>
      <c r="H246" s="192"/>
      <c r="I246" s="172" t="s">
        <v>840</v>
      </c>
      <c r="J246" s="43"/>
      <c r="K246" s="253" t="s">
        <v>1255</v>
      </c>
      <c r="L246" s="173">
        <v>1420</v>
      </c>
      <c r="M246" s="44">
        <v>750</v>
      </c>
      <c r="N246" s="45">
        <v>750</v>
      </c>
      <c r="O246" s="268" t="s">
        <v>1036</v>
      </c>
      <c r="P246" s="31">
        <v>2017</v>
      </c>
      <c r="Q246" s="557">
        <v>1</v>
      </c>
      <c r="R246" s="59" t="s">
        <v>1735</v>
      </c>
      <c r="S246" s="223">
        <v>3</v>
      </c>
    </row>
    <row r="247" spans="1:19" x14ac:dyDescent="0.3">
      <c r="A247" s="308">
        <v>828</v>
      </c>
      <c r="B247" s="396"/>
      <c r="C247" s="170" t="s">
        <v>515</v>
      </c>
      <c r="D247" s="266" t="s">
        <v>2493</v>
      </c>
      <c r="E247" s="338"/>
      <c r="G247" s="18" t="s">
        <v>26</v>
      </c>
      <c r="I247" s="168" t="s">
        <v>839</v>
      </c>
      <c r="K247" s="254"/>
      <c r="L247" s="176">
        <v>1707</v>
      </c>
      <c r="M247" s="44">
        <v>910</v>
      </c>
      <c r="N247" s="45">
        <v>910</v>
      </c>
      <c r="O247" s="268" t="s">
        <v>930</v>
      </c>
      <c r="P247" s="31">
        <v>2017</v>
      </c>
      <c r="Q247" s="557">
        <v>1</v>
      </c>
      <c r="R247" s="59" t="s">
        <v>1487</v>
      </c>
      <c r="S247" s="223">
        <v>2</v>
      </c>
    </row>
    <row r="248" spans="1:19" x14ac:dyDescent="0.3">
      <c r="A248" s="308">
        <v>827</v>
      </c>
      <c r="B248" s="396"/>
      <c r="C248" s="170" t="s">
        <v>515</v>
      </c>
      <c r="D248" s="266" t="s">
        <v>184</v>
      </c>
      <c r="E248" s="338"/>
      <c r="G248" s="267" t="s">
        <v>13</v>
      </c>
      <c r="H248" s="192"/>
      <c r="I248" s="172" t="s">
        <v>839</v>
      </c>
      <c r="J248" s="43"/>
      <c r="K248" s="251"/>
      <c r="L248" s="173">
        <v>2102</v>
      </c>
      <c r="M248" s="44">
        <v>1325</v>
      </c>
      <c r="N248" s="45"/>
      <c r="O248" s="268" t="s">
        <v>2491</v>
      </c>
      <c r="P248" s="31">
        <v>2017</v>
      </c>
      <c r="Q248" s="557">
        <v>1</v>
      </c>
      <c r="R248" s="59" t="s">
        <v>1321</v>
      </c>
      <c r="S248" s="223"/>
    </row>
    <row r="249" spans="1:19" x14ac:dyDescent="0.3">
      <c r="A249" s="308">
        <v>826</v>
      </c>
      <c r="B249" s="396"/>
      <c r="C249" s="170" t="s">
        <v>515</v>
      </c>
      <c r="D249" s="266" t="s">
        <v>2074</v>
      </c>
      <c r="E249" s="338"/>
      <c r="G249" s="267" t="s">
        <v>135</v>
      </c>
      <c r="H249" s="192"/>
      <c r="I249" s="172" t="s">
        <v>839</v>
      </c>
      <c r="J249" s="43"/>
      <c r="K249" s="251"/>
      <c r="L249" s="173">
        <v>1569</v>
      </c>
      <c r="M249" s="44">
        <v>1050</v>
      </c>
      <c r="N249" s="45"/>
      <c r="O249" s="268" t="s">
        <v>993</v>
      </c>
      <c r="P249" s="31">
        <v>2017</v>
      </c>
      <c r="Q249" s="557">
        <v>1</v>
      </c>
      <c r="R249" s="59" t="s">
        <v>1321</v>
      </c>
      <c r="S249" s="223"/>
    </row>
    <row r="250" spans="1:19" x14ac:dyDescent="0.3">
      <c r="A250" s="308">
        <v>825</v>
      </c>
      <c r="B250" s="396"/>
      <c r="C250" s="170" t="s">
        <v>515</v>
      </c>
      <c r="D250" s="266" t="s">
        <v>2482</v>
      </c>
      <c r="E250" s="338"/>
      <c r="G250" s="267" t="s">
        <v>135</v>
      </c>
      <c r="H250" s="192"/>
      <c r="I250" s="172" t="s">
        <v>839</v>
      </c>
      <c r="J250" s="43"/>
      <c r="K250" s="251"/>
      <c r="L250" s="173">
        <v>1669</v>
      </c>
      <c r="M250" s="44">
        <v>1105</v>
      </c>
      <c r="N250" s="45">
        <v>1105</v>
      </c>
      <c r="O250" s="268" t="s">
        <v>905</v>
      </c>
      <c r="P250" s="31">
        <v>2017</v>
      </c>
      <c r="Q250" s="557">
        <v>1</v>
      </c>
      <c r="R250" s="59" t="s">
        <v>2483</v>
      </c>
      <c r="S250" s="223">
        <v>5</v>
      </c>
    </row>
    <row r="251" spans="1:19" x14ac:dyDescent="0.3">
      <c r="A251" s="308">
        <v>824</v>
      </c>
      <c r="B251" s="396"/>
      <c r="C251" s="170" t="s">
        <v>515</v>
      </c>
      <c r="D251" s="266" t="s">
        <v>2479</v>
      </c>
      <c r="E251" s="338"/>
      <c r="F251" s="269" t="s">
        <v>2486</v>
      </c>
      <c r="G251" s="267" t="s">
        <v>1186</v>
      </c>
      <c r="H251" s="501" t="s">
        <v>1273</v>
      </c>
      <c r="I251" s="172" t="s">
        <v>840</v>
      </c>
      <c r="J251" s="43"/>
      <c r="K251" s="253" t="s">
        <v>1255</v>
      </c>
      <c r="L251" s="173">
        <v>2047</v>
      </c>
      <c r="M251" s="44">
        <v>435</v>
      </c>
      <c r="N251" s="45"/>
      <c r="O251" s="268" t="s">
        <v>1114</v>
      </c>
      <c r="P251" s="267">
        <v>2017</v>
      </c>
      <c r="Q251" s="557">
        <v>1</v>
      </c>
      <c r="R251" s="59" t="s">
        <v>2478</v>
      </c>
      <c r="S251" s="223">
        <v>20</v>
      </c>
    </row>
    <row r="252" spans="1:19" x14ac:dyDescent="0.3">
      <c r="A252" s="308">
        <v>823</v>
      </c>
      <c r="B252" s="396"/>
      <c r="C252" s="170" t="s">
        <v>515</v>
      </c>
      <c r="D252" s="266" t="s">
        <v>2476</v>
      </c>
      <c r="E252" s="338"/>
      <c r="F252" s="269" t="s">
        <v>2477</v>
      </c>
      <c r="G252" s="267" t="s">
        <v>1506</v>
      </c>
      <c r="H252" s="501" t="s">
        <v>1273</v>
      </c>
      <c r="I252" s="172" t="s">
        <v>840</v>
      </c>
      <c r="J252" s="43"/>
      <c r="K252" s="253" t="s">
        <v>1255</v>
      </c>
      <c r="L252" s="173">
        <v>2008</v>
      </c>
      <c r="M252" s="44">
        <v>580</v>
      </c>
      <c r="N252" s="45"/>
      <c r="O252" s="268" t="s">
        <v>2114</v>
      </c>
      <c r="P252" s="31">
        <v>2017</v>
      </c>
      <c r="Q252" s="557">
        <v>1</v>
      </c>
      <c r="R252" s="59" t="s">
        <v>2478</v>
      </c>
      <c r="S252" s="223">
        <v>20</v>
      </c>
    </row>
    <row r="253" spans="1:19" x14ac:dyDescent="0.3">
      <c r="A253" s="308">
        <v>822</v>
      </c>
      <c r="B253" s="396"/>
      <c r="C253" s="170" t="s">
        <v>515</v>
      </c>
      <c r="D253" s="266" t="s">
        <v>2475</v>
      </c>
      <c r="E253" s="338"/>
      <c r="G253" s="267" t="s">
        <v>1506</v>
      </c>
      <c r="H253" s="501" t="s">
        <v>1273</v>
      </c>
      <c r="I253" s="172" t="s">
        <v>839</v>
      </c>
      <c r="J253" s="43"/>
      <c r="K253" s="251"/>
      <c r="L253" s="173">
        <v>2437</v>
      </c>
      <c r="M253" s="44">
        <v>870</v>
      </c>
      <c r="N253" s="45"/>
      <c r="O253" s="268" t="s">
        <v>1163</v>
      </c>
      <c r="P253" s="31">
        <v>2017</v>
      </c>
      <c r="Q253" s="557">
        <v>1</v>
      </c>
      <c r="R253" s="59" t="s">
        <v>1321</v>
      </c>
      <c r="S253" s="223"/>
    </row>
    <row r="254" spans="1:19" x14ac:dyDescent="0.3">
      <c r="A254" s="308">
        <v>821</v>
      </c>
      <c r="B254" s="396"/>
      <c r="C254" s="170" t="s">
        <v>515</v>
      </c>
      <c r="D254" s="266" t="s">
        <v>2497</v>
      </c>
      <c r="E254" s="338"/>
      <c r="G254" s="267" t="s">
        <v>2474</v>
      </c>
      <c r="H254" s="501" t="s">
        <v>1273</v>
      </c>
      <c r="I254" s="172" t="s">
        <v>839</v>
      </c>
      <c r="J254" s="43"/>
      <c r="K254" s="251"/>
      <c r="L254" s="173">
        <v>2813</v>
      </c>
      <c r="M254" s="44">
        <v>1200</v>
      </c>
      <c r="N254" s="45"/>
      <c r="O254" s="268" t="s">
        <v>1088</v>
      </c>
      <c r="P254" s="31">
        <v>2017</v>
      </c>
      <c r="Q254" s="557">
        <v>1</v>
      </c>
      <c r="R254" s="59" t="s">
        <v>1321</v>
      </c>
      <c r="S254" s="223"/>
    </row>
    <row r="255" spans="1:19" x14ac:dyDescent="0.3">
      <c r="A255" s="308">
        <v>820</v>
      </c>
      <c r="B255" s="396"/>
      <c r="C255" s="170" t="s">
        <v>515</v>
      </c>
      <c r="D255" s="266" t="s">
        <v>1813</v>
      </c>
      <c r="E255" s="338"/>
      <c r="F255" s="269" t="s">
        <v>1918</v>
      </c>
      <c r="G255" s="267" t="s">
        <v>135</v>
      </c>
      <c r="H255" s="501"/>
      <c r="I255" s="172" t="s">
        <v>839</v>
      </c>
      <c r="J255" s="43"/>
      <c r="K255" s="251"/>
      <c r="L255" s="173">
        <v>1373</v>
      </c>
      <c r="M255" s="44">
        <v>975</v>
      </c>
      <c r="N255" s="45">
        <v>975</v>
      </c>
      <c r="O255" s="268" t="s">
        <v>2470</v>
      </c>
      <c r="P255" s="31">
        <v>2017</v>
      </c>
      <c r="Q255" s="557">
        <v>1</v>
      </c>
      <c r="R255" s="59" t="s">
        <v>269</v>
      </c>
      <c r="S255" s="223">
        <v>1</v>
      </c>
    </row>
    <row r="256" spans="1:19" x14ac:dyDescent="0.3">
      <c r="A256" s="308">
        <v>819</v>
      </c>
      <c r="B256" s="396"/>
      <c r="C256" s="170" t="s">
        <v>515</v>
      </c>
      <c r="D256" s="171" t="s">
        <v>2115</v>
      </c>
      <c r="E256" s="338"/>
      <c r="G256" s="31" t="s">
        <v>81</v>
      </c>
      <c r="H256" s="192"/>
      <c r="I256" s="172" t="s">
        <v>839</v>
      </c>
      <c r="J256" s="43"/>
      <c r="K256" s="251"/>
      <c r="L256" s="173">
        <v>1594</v>
      </c>
      <c r="M256" s="44">
        <v>925</v>
      </c>
      <c r="N256" s="45"/>
      <c r="O256" s="268" t="s">
        <v>2099</v>
      </c>
      <c r="P256" s="31">
        <v>2017</v>
      </c>
      <c r="Q256" s="557">
        <v>1</v>
      </c>
      <c r="R256" s="59" t="s">
        <v>2234</v>
      </c>
      <c r="S256" s="223">
        <v>1</v>
      </c>
    </row>
    <row r="257" spans="1:19" x14ac:dyDescent="0.3">
      <c r="A257" s="308">
        <v>818</v>
      </c>
      <c r="B257" s="396"/>
      <c r="C257" s="170" t="s">
        <v>515</v>
      </c>
      <c r="D257" s="266" t="s">
        <v>160</v>
      </c>
      <c r="E257" s="338"/>
      <c r="G257" s="267" t="s">
        <v>141</v>
      </c>
      <c r="H257" s="192"/>
      <c r="I257" s="172" t="s">
        <v>839</v>
      </c>
      <c r="J257" s="43"/>
      <c r="K257" s="251"/>
      <c r="L257" s="173">
        <v>1935</v>
      </c>
      <c r="M257" s="44">
        <v>1240</v>
      </c>
      <c r="N257" s="45"/>
      <c r="O257" s="268" t="s">
        <v>875</v>
      </c>
      <c r="P257" s="31">
        <v>2017</v>
      </c>
      <c r="Q257" s="557">
        <v>1</v>
      </c>
      <c r="R257" s="59" t="s">
        <v>2464</v>
      </c>
      <c r="S257" s="223">
        <v>2</v>
      </c>
    </row>
    <row r="258" spans="1:19" x14ac:dyDescent="0.3">
      <c r="A258" s="308">
        <v>817</v>
      </c>
      <c r="B258" s="396"/>
      <c r="C258" s="170" t="s">
        <v>515</v>
      </c>
      <c r="D258" s="266" t="s">
        <v>34</v>
      </c>
      <c r="E258" s="338"/>
      <c r="G258" s="267" t="s">
        <v>35</v>
      </c>
      <c r="H258" s="192"/>
      <c r="I258" s="172" t="s">
        <v>839</v>
      </c>
      <c r="J258" s="43"/>
      <c r="K258" s="251"/>
      <c r="L258" s="173">
        <v>3455</v>
      </c>
      <c r="M258" s="44">
        <v>1050</v>
      </c>
      <c r="N258" s="45"/>
      <c r="O258" s="268" t="s">
        <v>1314</v>
      </c>
      <c r="P258" s="31">
        <v>2017</v>
      </c>
      <c r="Q258" s="557">
        <v>1</v>
      </c>
      <c r="R258" s="59" t="s">
        <v>2464</v>
      </c>
      <c r="S258" s="223">
        <v>2</v>
      </c>
    </row>
    <row r="259" spans="1:19" x14ac:dyDescent="0.3">
      <c r="A259" s="308">
        <v>816</v>
      </c>
      <c r="B259" s="396"/>
      <c r="C259" s="170" t="s">
        <v>515</v>
      </c>
      <c r="D259" s="266" t="s">
        <v>2463</v>
      </c>
      <c r="E259" s="338"/>
      <c r="F259" s="269" t="s">
        <v>565</v>
      </c>
      <c r="G259" s="267" t="s">
        <v>35</v>
      </c>
      <c r="H259" s="192"/>
      <c r="I259" s="172" t="s">
        <v>840</v>
      </c>
      <c r="J259" s="43" t="s">
        <v>847</v>
      </c>
      <c r="K259" s="253" t="s">
        <v>1255</v>
      </c>
      <c r="L259" s="173">
        <v>2565</v>
      </c>
      <c r="M259" s="44">
        <v>770</v>
      </c>
      <c r="N259" s="45">
        <v>770</v>
      </c>
      <c r="O259" s="268" t="s">
        <v>1949</v>
      </c>
      <c r="P259" s="31">
        <v>2017</v>
      </c>
      <c r="Q259" s="557">
        <v>1</v>
      </c>
      <c r="R259" s="59" t="s">
        <v>1735</v>
      </c>
      <c r="S259" s="223">
        <v>3</v>
      </c>
    </row>
    <row r="260" spans="1:19" x14ac:dyDescent="0.3">
      <c r="A260" s="308">
        <v>815</v>
      </c>
      <c r="B260" s="396"/>
      <c r="C260" s="170" t="s">
        <v>515</v>
      </c>
      <c r="D260" s="266" t="s">
        <v>2461</v>
      </c>
      <c r="E260" s="338"/>
      <c r="G260" s="267" t="s">
        <v>13</v>
      </c>
      <c r="H260" s="192"/>
      <c r="I260" s="172" t="s">
        <v>839</v>
      </c>
      <c r="J260" s="43"/>
      <c r="K260" s="253" t="s">
        <v>1255</v>
      </c>
      <c r="L260" s="173">
        <v>1925</v>
      </c>
      <c r="M260" s="44">
        <v>1070</v>
      </c>
      <c r="N260" s="45"/>
      <c r="O260" s="268" t="s">
        <v>909</v>
      </c>
      <c r="P260" s="31">
        <v>2017</v>
      </c>
      <c r="Q260" s="557">
        <v>1</v>
      </c>
      <c r="R260" s="59" t="s">
        <v>1321</v>
      </c>
      <c r="S260" s="223"/>
    </row>
    <row r="261" spans="1:19" x14ac:dyDescent="0.3">
      <c r="A261" s="308">
        <v>814</v>
      </c>
      <c r="B261" s="396"/>
      <c r="C261" s="170" t="s">
        <v>515</v>
      </c>
      <c r="D261" s="266" t="s">
        <v>2455</v>
      </c>
      <c r="E261" s="338"/>
      <c r="G261" s="267" t="s">
        <v>794</v>
      </c>
      <c r="H261" s="501" t="s">
        <v>1273</v>
      </c>
      <c r="I261" s="172" t="s">
        <v>839</v>
      </c>
      <c r="J261" s="43"/>
      <c r="K261" s="251"/>
      <c r="L261" s="173">
        <v>3037</v>
      </c>
      <c r="M261" s="44">
        <v>3830</v>
      </c>
      <c r="N261" s="45">
        <v>3505</v>
      </c>
      <c r="O261" s="268" t="s">
        <v>1171</v>
      </c>
      <c r="P261" s="31">
        <v>2017</v>
      </c>
      <c r="Q261" s="557">
        <v>4</v>
      </c>
      <c r="R261" s="59" t="s">
        <v>269</v>
      </c>
      <c r="S261" s="223">
        <v>1</v>
      </c>
    </row>
    <row r="262" spans="1:19" x14ac:dyDescent="0.3">
      <c r="A262" s="308">
        <v>813</v>
      </c>
      <c r="B262" s="396"/>
      <c r="C262" s="170" t="s">
        <v>515</v>
      </c>
      <c r="D262" s="266" t="s">
        <v>2453</v>
      </c>
      <c r="E262" s="339" t="s">
        <v>1719</v>
      </c>
      <c r="F262" s="269" t="s">
        <v>2348</v>
      </c>
      <c r="G262" s="267" t="s">
        <v>141</v>
      </c>
      <c r="H262" s="192"/>
      <c r="I262" s="172" t="s">
        <v>844</v>
      </c>
      <c r="J262" s="43"/>
      <c r="K262" s="251"/>
      <c r="L262" s="173">
        <v>1881</v>
      </c>
      <c r="M262" s="44">
        <v>1075</v>
      </c>
      <c r="N262" s="45"/>
      <c r="O262" s="268" t="s">
        <v>1300</v>
      </c>
      <c r="P262" s="31">
        <v>2017</v>
      </c>
      <c r="Q262" s="557">
        <v>1</v>
      </c>
      <c r="R262" s="59" t="s">
        <v>2234</v>
      </c>
      <c r="S262" s="223">
        <v>1</v>
      </c>
    </row>
    <row r="263" spans="1:19" x14ac:dyDescent="0.3">
      <c r="A263" s="308">
        <v>812</v>
      </c>
      <c r="B263" s="396"/>
      <c r="C263" s="170" t="s">
        <v>515</v>
      </c>
      <c r="D263" s="266" t="s">
        <v>2451</v>
      </c>
      <c r="E263" s="338"/>
      <c r="G263" s="267" t="s">
        <v>298</v>
      </c>
      <c r="H263" s="192"/>
      <c r="I263" s="172" t="s">
        <v>840</v>
      </c>
      <c r="J263" s="43"/>
      <c r="K263" s="251"/>
      <c r="L263" s="173">
        <v>1011</v>
      </c>
      <c r="M263" s="44">
        <v>580</v>
      </c>
      <c r="N263" s="45">
        <v>580</v>
      </c>
      <c r="O263" s="268" t="s">
        <v>1078</v>
      </c>
      <c r="P263" s="31">
        <v>2017</v>
      </c>
      <c r="Q263" s="557">
        <v>1</v>
      </c>
      <c r="R263" s="59" t="s">
        <v>1735</v>
      </c>
      <c r="S263" s="223">
        <v>3</v>
      </c>
    </row>
    <row r="264" spans="1:19" x14ac:dyDescent="0.3">
      <c r="A264" s="308">
        <v>811</v>
      </c>
      <c r="B264" s="396"/>
      <c r="C264" s="170" t="s">
        <v>515</v>
      </c>
      <c r="D264" s="266" t="s">
        <v>2198</v>
      </c>
      <c r="E264" s="338"/>
      <c r="G264" s="267" t="s">
        <v>13</v>
      </c>
      <c r="H264" s="192"/>
      <c r="I264" s="172" t="s">
        <v>839</v>
      </c>
      <c r="J264" s="43"/>
      <c r="K264" s="251"/>
      <c r="L264" s="173">
        <v>1753</v>
      </c>
      <c r="M264" s="44">
        <v>1300</v>
      </c>
      <c r="N264" s="45"/>
      <c r="O264" s="268" t="s">
        <v>941</v>
      </c>
      <c r="P264" s="31">
        <v>2017</v>
      </c>
      <c r="Q264" s="557">
        <v>1</v>
      </c>
      <c r="R264" s="59" t="s">
        <v>1794</v>
      </c>
      <c r="S264" s="223">
        <v>1</v>
      </c>
    </row>
    <row r="265" spans="1:19" x14ac:dyDescent="0.3">
      <c r="A265" s="308">
        <v>810</v>
      </c>
      <c r="B265" s="396"/>
      <c r="C265" s="170" t="s">
        <v>515</v>
      </c>
      <c r="D265" s="266" t="s">
        <v>2447</v>
      </c>
      <c r="E265" s="338"/>
      <c r="F265" s="269" t="s">
        <v>2446</v>
      </c>
      <c r="G265" s="31"/>
      <c r="H265" s="192"/>
      <c r="I265" s="172" t="s">
        <v>839</v>
      </c>
      <c r="J265" s="43"/>
      <c r="K265" s="251"/>
      <c r="L265" s="173">
        <v>3231</v>
      </c>
      <c r="M265" s="44">
        <v>3847</v>
      </c>
      <c r="N265" s="45">
        <v>3847</v>
      </c>
      <c r="O265" s="268" t="s">
        <v>2445</v>
      </c>
      <c r="P265" s="31">
        <v>2017</v>
      </c>
      <c r="Q265" s="557">
        <v>4</v>
      </c>
      <c r="R265" s="59" t="s">
        <v>269</v>
      </c>
      <c r="S265" s="223">
        <v>1</v>
      </c>
    </row>
    <row r="266" spans="1:19" x14ac:dyDescent="0.3">
      <c r="A266" s="308">
        <v>809</v>
      </c>
      <c r="B266" s="396"/>
      <c r="C266" s="170" t="s">
        <v>515</v>
      </c>
      <c r="D266" s="266" t="s">
        <v>333</v>
      </c>
      <c r="E266" s="338"/>
      <c r="G266" s="267" t="s">
        <v>53</v>
      </c>
      <c r="H266" s="192"/>
      <c r="I266" s="172" t="s">
        <v>840</v>
      </c>
      <c r="J266" s="43" t="s">
        <v>1471</v>
      </c>
      <c r="K266" s="251"/>
      <c r="L266" s="173">
        <v>1449</v>
      </c>
      <c r="M266" s="44">
        <v>675</v>
      </c>
      <c r="N266" s="45">
        <v>675</v>
      </c>
      <c r="O266" s="268" t="s">
        <v>2441</v>
      </c>
      <c r="P266" s="31">
        <v>2017</v>
      </c>
      <c r="Q266" s="557">
        <v>1</v>
      </c>
      <c r="R266" s="59" t="s">
        <v>2442</v>
      </c>
      <c r="S266" s="223">
        <v>8</v>
      </c>
    </row>
    <row r="267" spans="1:19" x14ac:dyDescent="0.3">
      <c r="A267" s="308">
        <v>808</v>
      </c>
      <c r="B267" s="396"/>
      <c r="C267" s="170" t="s">
        <v>515</v>
      </c>
      <c r="D267" s="266" t="s">
        <v>2438</v>
      </c>
      <c r="E267" s="338"/>
      <c r="G267" s="267" t="s">
        <v>13</v>
      </c>
      <c r="H267" s="192"/>
      <c r="I267" s="172" t="s">
        <v>839</v>
      </c>
      <c r="J267" s="43"/>
      <c r="K267" s="251"/>
      <c r="L267" s="173">
        <v>1835</v>
      </c>
      <c r="M267" s="44">
        <v>1085</v>
      </c>
      <c r="N267" s="45"/>
      <c r="O267" s="268" t="s">
        <v>1091</v>
      </c>
      <c r="P267" s="31">
        <v>2017</v>
      </c>
      <c r="Q267" s="557">
        <v>1</v>
      </c>
      <c r="R267" s="59" t="s">
        <v>1321</v>
      </c>
      <c r="S267" s="223"/>
    </row>
    <row r="268" spans="1:19" x14ac:dyDescent="0.3">
      <c r="A268" s="308">
        <v>807</v>
      </c>
      <c r="B268" s="396"/>
      <c r="C268" s="170" t="s">
        <v>515</v>
      </c>
      <c r="D268" s="266" t="s">
        <v>2434</v>
      </c>
      <c r="E268" s="338"/>
      <c r="G268" s="267" t="s">
        <v>13</v>
      </c>
      <c r="H268" s="192"/>
      <c r="I268" s="172" t="s">
        <v>839</v>
      </c>
      <c r="J268" s="43"/>
      <c r="K268" s="251"/>
      <c r="L268" s="173">
        <v>1686</v>
      </c>
      <c r="M268" s="44">
        <v>1125</v>
      </c>
      <c r="N268" s="45"/>
      <c r="O268" s="268" t="s">
        <v>1003</v>
      </c>
      <c r="P268" s="31">
        <v>2017</v>
      </c>
      <c r="Q268" s="557">
        <v>1</v>
      </c>
      <c r="R268" s="59" t="s">
        <v>2234</v>
      </c>
      <c r="S268" s="223">
        <v>1</v>
      </c>
    </row>
    <row r="269" spans="1:19" x14ac:dyDescent="0.3">
      <c r="A269" s="308">
        <v>806</v>
      </c>
      <c r="B269" s="396"/>
      <c r="C269" s="170" t="s">
        <v>515</v>
      </c>
      <c r="D269" s="266" t="s">
        <v>2427</v>
      </c>
      <c r="E269" s="338"/>
      <c r="G269" s="267" t="s">
        <v>141</v>
      </c>
      <c r="H269" s="192"/>
      <c r="I269" s="172" t="s">
        <v>839</v>
      </c>
      <c r="J269" s="43"/>
      <c r="K269" s="251"/>
      <c r="L269" s="173">
        <v>2053</v>
      </c>
      <c r="M269" s="44">
        <v>1417</v>
      </c>
      <c r="N269" s="45"/>
      <c r="O269" s="268" t="s">
        <v>973</v>
      </c>
      <c r="P269" s="31">
        <v>2017</v>
      </c>
      <c r="Q269" s="557">
        <v>1</v>
      </c>
      <c r="R269" s="59" t="s">
        <v>2234</v>
      </c>
      <c r="S269" s="223">
        <v>1</v>
      </c>
    </row>
    <row r="270" spans="1:19" x14ac:dyDescent="0.3">
      <c r="A270" s="308">
        <v>805</v>
      </c>
      <c r="B270" s="396"/>
      <c r="C270" s="170" t="s">
        <v>515</v>
      </c>
      <c r="D270" s="266" t="s">
        <v>1468</v>
      </c>
      <c r="E270" s="338"/>
      <c r="G270" s="267" t="s">
        <v>81</v>
      </c>
      <c r="H270" s="501"/>
      <c r="I270" s="172" t="s">
        <v>839</v>
      </c>
      <c r="J270" s="43"/>
      <c r="K270" s="251"/>
      <c r="L270" s="173">
        <v>1555</v>
      </c>
      <c r="M270" s="44">
        <v>800</v>
      </c>
      <c r="N270" s="45"/>
      <c r="O270" s="268" t="s">
        <v>975</v>
      </c>
      <c r="P270" s="31">
        <v>2017</v>
      </c>
      <c r="Q270" s="557">
        <v>1</v>
      </c>
      <c r="R270" s="59" t="s">
        <v>2425</v>
      </c>
      <c r="S270" s="223">
        <v>2</v>
      </c>
    </row>
    <row r="271" spans="1:19" x14ac:dyDescent="0.3">
      <c r="A271" s="308">
        <v>804</v>
      </c>
      <c r="B271" s="396"/>
      <c r="C271" s="170" t="s">
        <v>515</v>
      </c>
      <c r="D271" s="266" t="s">
        <v>2424</v>
      </c>
      <c r="E271" s="338"/>
      <c r="F271" s="269" t="s">
        <v>2414</v>
      </c>
      <c r="G271" s="529" t="s">
        <v>2339</v>
      </c>
      <c r="H271" s="530" t="s">
        <v>2406</v>
      </c>
      <c r="I271" s="172" t="s">
        <v>840</v>
      </c>
      <c r="J271" s="43"/>
      <c r="K271" s="253" t="s">
        <v>1255</v>
      </c>
      <c r="L271" s="173">
        <v>500</v>
      </c>
      <c r="M271" s="44">
        <v>380</v>
      </c>
      <c r="N271" s="45">
        <v>380</v>
      </c>
      <c r="O271" s="268" t="s">
        <v>2413</v>
      </c>
      <c r="P271" s="31">
        <v>2017</v>
      </c>
      <c r="Q271" s="557">
        <v>1</v>
      </c>
      <c r="R271" s="59" t="s">
        <v>269</v>
      </c>
      <c r="S271" s="223">
        <v>1</v>
      </c>
    </row>
    <row r="272" spans="1:19" x14ac:dyDescent="0.3">
      <c r="A272" s="308">
        <v>803</v>
      </c>
      <c r="B272" s="396"/>
      <c r="C272" s="170" t="s">
        <v>515</v>
      </c>
      <c r="D272" s="266" t="s">
        <v>2411</v>
      </c>
      <c r="E272" s="338"/>
      <c r="F272" s="269" t="s">
        <v>2412</v>
      </c>
      <c r="G272" s="529" t="s">
        <v>2339</v>
      </c>
      <c r="H272" s="530" t="s">
        <v>2406</v>
      </c>
      <c r="I272" s="172" t="s">
        <v>839</v>
      </c>
      <c r="J272" s="43"/>
      <c r="K272" s="251"/>
      <c r="L272" s="173">
        <v>1126</v>
      </c>
      <c r="M272" s="44">
        <v>1150</v>
      </c>
      <c r="N272" s="45">
        <v>1150</v>
      </c>
      <c r="O272" s="268" t="s">
        <v>976</v>
      </c>
      <c r="P272" s="31">
        <v>2017</v>
      </c>
      <c r="Q272" s="557">
        <v>1</v>
      </c>
      <c r="R272" s="59" t="s">
        <v>269</v>
      </c>
      <c r="S272" s="223">
        <v>1</v>
      </c>
    </row>
    <row r="273" spans="1:19" x14ac:dyDescent="0.3">
      <c r="A273" s="308">
        <v>802</v>
      </c>
      <c r="B273" s="396"/>
      <c r="C273" s="170" t="s">
        <v>515</v>
      </c>
      <c r="D273" s="266" t="s">
        <v>2409</v>
      </c>
      <c r="E273" s="338"/>
      <c r="F273" s="269" t="s">
        <v>2410</v>
      </c>
      <c r="G273" s="529" t="s">
        <v>2339</v>
      </c>
      <c r="H273" s="530" t="s">
        <v>2406</v>
      </c>
      <c r="I273" s="172" t="s">
        <v>840</v>
      </c>
      <c r="J273" s="43"/>
      <c r="K273" s="253" t="s">
        <v>1255</v>
      </c>
      <c r="L273" s="173">
        <v>225</v>
      </c>
      <c r="M273" s="44">
        <v>280</v>
      </c>
      <c r="N273" s="45">
        <v>280</v>
      </c>
      <c r="O273" s="268" t="s">
        <v>885</v>
      </c>
      <c r="P273" s="31">
        <v>2017</v>
      </c>
      <c r="Q273" s="557">
        <v>1</v>
      </c>
      <c r="R273" s="59" t="s">
        <v>1990</v>
      </c>
      <c r="S273" s="223">
        <v>3</v>
      </c>
    </row>
    <row r="274" spans="1:19" x14ac:dyDescent="0.3">
      <c r="A274" s="308">
        <v>801</v>
      </c>
      <c r="B274" s="396"/>
      <c r="C274" s="170" t="s">
        <v>515</v>
      </c>
      <c r="D274" s="266" t="s">
        <v>2408</v>
      </c>
      <c r="E274" s="338"/>
      <c r="G274" s="529" t="s">
        <v>2339</v>
      </c>
      <c r="H274" s="530" t="s">
        <v>2406</v>
      </c>
      <c r="I274" s="172" t="s">
        <v>840</v>
      </c>
      <c r="J274" s="43"/>
      <c r="K274" s="251"/>
      <c r="L274" s="173">
        <v>221</v>
      </c>
      <c r="M274" s="44">
        <v>220</v>
      </c>
      <c r="N274" s="45">
        <v>220</v>
      </c>
      <c r="O274" s="268" t="s">
        <v>1006</v>
      </c>
      <c r="P274" s="31">
        <v>2017</v>
      </c>
      <c r="Q274" s="557">
        <v>1</v>
      </c>
      <c r="R274" s="59" t="s">
        <v>269</v>
      </c>
      <c r="S274" s="223">
        <v>1</v>
      </c>
    </row>
    <row r="275" spans="1:19" x14ac:dyDescent="0.3">
      <c r="A275" s="308">
        <v>800</v>
      </c>
      <c r="B275" s="396"/>
      <c r="C275" s="170" t="s">
        <v>515</v>
      </c>
      <c r="D275" s="266" t="s">
        <v>2419</v>
      </c>
      <c r="E275" s="338"/>
      <c r="F275" s="269" t="s">
        <v>2418</v>
      </c>
      <c r="G275" s="529" t="s">
        <v>2339</v>
      </c>
      <c r="H275" s="530" t="s">
        <v>2406</v>
      </c>
      <c r="I275" s="172" t="s">
        <v>840</v>
      </c>
      <c r="J275" s="43"/>
      <c r="K275" s="251"/>
      <c r="L275" s="173">
        <v>749</v>
      </c>
      <c r="M275" s="44">
        <v>600</v>
      </c>
      <c r="N275" s="45">
        <v>600</v>
      </c>
      <c r="O275" s="268" t="s">
        <v>915</v>
      </c>
      <c r="P275" s="31">
        <v>2017</v>
      </c>
      <c r="Q275" s="557">
        <v>1</v>
      </c>
      <c r="R275" s="59" t="s">
        <v>1990</v>
      </c>
      <c r="S275" s="223">
        <v>3</v>
      </c>
    </row>
    <row r="276" spans="1:19" x14ac:dyDescent="0.3">
      <c r="A276" s="308">
        <v>799</v>
      </c>
      <c r="B276" s="396"/>
      <c r="C276" s="170" t="s">
        <v>515</v>
      </c>
      <c r="D276" s="266" t="s">
        <v>2436</v>
      </c>
      <c r="E276" s="338"/>
      <c r="F276" s="269" t="s">
        <v>2416</v>
      </c>
      <c r="G276" s="529" t="s">
        <v>2339</v>
      </c>
      <c r="H276" s="530" t="s">
        <v>2406</v>
      </c>
      <c r="I276" s="172" t="s">
        <v>839</v>
      </c>
      <c r="J276" s="43"/>
      <c r="K276" s="253" t="s">
        <v>1255</v>
      </c>
      <c r="L276" s="173">
        <v>900</v>
      </c>
      <c r="M276" s="44">
        <v>1000</v>
      </c>
      <c r="N276" s="45">
        <v>1000</v>
      </c>
      <c r="O276" s="268" t="s">
        <v>916</v>
      </c>
      <c r="P276" s="31">
        <v>2017</v>
      </c>
      <c r="Q276" s="557">
        <v>1</v>
      </c>
      <c r="R276" s="59" t="s">
        <v>1990</v>
      </c>
      <c r="S276" s="223">
        <v>3</v>
      </c>
    </row>
    <row r="277" spans="1:19" x14ac:dyDescent="0.3">
      <c r="A277" s="308">
        <v>798</v>
      </c>
      <c r="B277" s="396"/>
      <c r="C277" s="170" t="s">
        <v>515</v>
      </c>
      <c r="D277" s="266" t="s">
        <v>2407</v>
      </c>
      <c r="E277" s="338"/>
      <c r="F277" s="269" t="s">
        <v>2417</v>
      </c>
      <c r="G277" s="529" t="s">
        <v>2339</v>
      </c>
      <c r="H277" s="530" t="s">
        <v>2406</v>
      </c>
      <c r="I277" s="172" t="s">
        <v>840</v>
      </c>
      <c r="J277" s="43"/>
      <c r="K277" s="253" t="s">
        <v>1255</v>
      </c>
      <c r="L277" s="531">
        <v>300</v>
      </c>
      <c r="M277" s="44">
        <v>300</v>
      </c>
      <c r="N277" s="45">
        <v>300</v>
      </c>
      <c r="O277" s="268" t="s">
        <v>1007</v>
      </c>
      <c r="P277" s="31">
        <v>2017</v>
      </c>
      <c r="Q277" s="557"/>
      <c r="R277" s="59" t="s">
        <v>1990</v>
      </c>
      <c r="S277" s="223">
        <v>3</v>
      </c>
    </row>
    <row r="278" spans="1:19" x14ac:dyDescent="0.3">
      <c r="A278" s="308">
        <v>797</v>
      </c>
      <c r="B278" s="396"/>
      <c r="C278" s="170" t="s">
        <v>515</v>
      </c>
      <c r="D278" s="266" t="s">
        <v>2405</v>
      </c>
      <c r="E278" s="338"/>
      <c r="F278" s="269" t="s">
        <v>2415</v>
      </c>
      <c r="G278" s="529" t="s">
        <v>2339</v>
      </c>
      <c r="H278" s="530" t="s">
        <v>2406</v>
      </c>
      <c r="I278" s="172" t="s">
        <v>840</v>
      </c>
      <c r="J278" s="43"/>
      <c r="K278" s="253" t="s">
        <v>1255</v>
      </c>
      <c r="L278" s="531">
        <v>275</v>
      </c>
      <c r="M278" s="44">
        <v>275</v>
      </c>
      <c r="N278" s="45">
        <v>275</v>
      </c>
      <c r="O278" s="268" t="s">
        <v>1008</v>
      </c>
      <c r="P278" s="31">
        <v>2017</v>
      </c>
      <c r="Q278" s="557">
        <v>1</v>
      </c>
      <c r="R278" s="59" t="s">
        <v>1990</v>
      </c>
      <c r="S278" s="223">
        <v>3</v>
      </c>
    </row>
    <row r="279" spans="1:19" x14ac:dyDescent="0.3">
      <c r="A279" s="308">
        <v>796</v>
      </c>
      <c r="B279" s="396"/>
      <c r="C279" s="170" t="s">
        <v>515</v>
      </c>
      <c r="D279" s="266" t="s">
        <v>2401</v>
      </c>
      <c r="E279" s="339" t="s">
        <v>1718</v>
      </c>
      <c r="F279" s="19" t="s">
        <v>2400</v>
      </c>
      <c r="G279" s="500" t="s">
        <v>1197</v>
      </c>
      <c r="H279" s="501" t="s">
        <v>1273</v>
      </c>
      <c r="I279" s="172" t="s">
        <v>844</v>
      </c>
      <c r="J279" s="43"/>
      <c r="K279" s="251"/>
      <c r="L279" s="173">
        <v>778</v>
      </c>
      <c r="M279" s="44">
        <v>410</v>
      </c>
      <c r="N279" s="45"/>
      <c r="O279" s="268" t="s">
        <v>1734</v>
      </c>
      <c r="P279" s="31">
        <v>2017</v>
      </c>
      <c r="Q279" s="557">
        <v>1</v>
      </c>
      <c r="R279" s="59" t="s">
        <v>2394</v>
      </c>
      <c r="S279" s="223">
        <v>3</v>
      </c>
    </row>
    <row r="280" spans="1:19" x14ac:dyDescent="0.3">
      <c r="A280" s="308">
        <v>795</v>
      </c>
      <c r="B280" s="396"/>
      <c r="C280" s="170" t="s">
        <v>515</v>
      </c>
      <c r="D280" s="266" t="s">
        <v>2399</v>
      </c>
      <c r="E280" s="338"/>
      <c r="G280" s="500" t="s">
        <v>1197</v>
      </c>
      <c r="H280" s="501" t="s">
        <v>1273</v>
      </c>
      <c r="I280" s="172" t="s">
        <v>839</v>
      </c>
      <c r="J280" s="43"/>
      <c r="K280" s="251"/>
      <c r="L280" s="173">
        <v>1467</v>
      </c>
      <c r="M280" s="44">
        <v>1150</v>
      </c>
      <c r="N280" s="45"/>
      <c r="O280" s="268" t="s">
        <v>946</v>
      </c>
      <c r="P280" s="31">
        <v>2017</v>
      </c>
      <c r="Q280" s="557">
        <v>1</v>
      </c>
      <c r="R280" s="59" t="s">
        <v>2394</v>
      </c>
      <c r="S280" s="223">
        <v>3</v>
      </c>
    </row>
    <row r="281" spans="1:19" x14ac:dyDescent="0.3">
      <c r="A281" s="308">
        <v>794</v>
      </c>
      <c r="B281" s="396"/>
      <c r="C281" s="170" t="s">
        <v>515</v>
      </c>
      <c r="D281" s="266" t="s">
        <v>2396</v>
      </c>
      <c r="E281" s="339" t="s">
        <v>2397</v>
      </c>
      <c r="F281" s="269" t="s">
        <v>2398</v>
      </c>
      <c r="G281" s="267" t="s">
        <v>2395</v>
      </c>
      <c r="H281" s="501" t="s">
        <v>1273</v>
      </c>
      <c r="I281" s="172" t="s">
        <v>844</v>
      </c>
      <c r="J281" s="43"/>
      <c r="K281" s="253" t="s">
        <v>1255</v>
      </c>
      <c r="L281" s="173">
        <v>600</v>
      </c>
      <c r="M281" s="44">
        <v>300</v>
      </c>
      <c r="N281" s="45"/>
      <c r="O281" s="268" t="s">
        <v>886</v>
      </c>
      <c r="P281" s="31">
        <v>2017</v>
      </c>
      <c r="Q281" s="557">
        <v>1</v>
      </c>
      <c r="R281" s="59" t="s">
        <v>2394</v>
      </c>
      <c r="S281" s="223">
        <v>3</v>
      </c>
    </row>
    <row r="282" spans="1:19" x14ac:dyDescent="0.3">
      <c r="A282" s="308">
        <v>793</v>
      </c>
      <c r="B282" s="396"/>
      <c r="C282" s="170" t="s">
        <v>515</v>
      </c>
      <c r="D282" s="266" t="s">
        <v>2392</v>
      </c>
      <c r="E282" s="338"/>
      <c r="G282" s="267" t="s">
        <v>2393</v>
      </c>
      <c r="H282" s="501" t="s">
        <v>1273</v>
      </c>
      <c r="I282" s="172" t="s">
        <v>839</v>
      </c>
      <c r="J282" s="43"/>
      <c r="K282" s="251"/>
      <c r="L282" s="173">
        <v>1954</v>
      </c>
      <c r="M282" s="44">
        <v>1250</v>
      </c>
      <c r="N282" s="45"/>
      <c r="O282" s="268" t="s">
        <v>917</v>
      </c>
      <c r="P282" s="31">
        <v>2017</v>
      </c>
      <c r="Q282" s="557">
        <v>1</v>
      </c>
      <c r="R282" s="59" t="s">
        <v>2394</v>
      </c>
      <c r="S282" s="223">
        <v>3</v>
      </c>
    </row>
    <row r="283" spans="1:19" x14ac:dyDescent="0.3">
      <c r="A283" s="308">
        <v>792</v>
      </c>
      <c r="B283" s="396"/>
      <c r="C283" s="170" t="s">
        <v>515</v>
      </c>
      <c r="D283" s="266" t="s">
        <v>2387</v>
      </c>
      <c r="E283" s="338"/>
      <c r="G283" s="267" t="s">
        <v>135</v>
      </c>
      <c r="H283" s="192"/>
      <c r="I283" s="172" t="s">
        <v>839</v>
      </c>
      <c r="J283" s="43" t="s">
        <v>1472</v>
      </c>
      <c r="K283" s="251"/>
      <c r="L283" s="173">
        <v>1398</v>
      </c>
      <c r="M283" s="44">
        <v>875</v>
      </c>
      <c r="N283" s="45"/>
      <c r="O283" s="268" t="s">
        <v>918</v>
      </c>
      <c r="P283" s="31">
        <v>2017</v>
      </c>
      <c r="Q283" s="557">
        <v>1</v>
      </c>
      <c r="R283" s="59" t="s">
        <v>2388</v>
      </c>
      <c r="S283" s="223">
        <v>10</v>
      </c>
    </row>
    <row r="284" spans="1:19" x14ac:dyDescent="0.3">
      <c r="A284" s="308">
        <v>791</v>
      </c>
      <c r="B284" s="396"/>
      <c r="C284" s="170" t="s">
        <v>515</v>
      </c>
      <c r="D284" s="266" t="s">
        <v>2386</v>
      </c>
      <c r="E284" s="338"/>
      <c r="G284" s="267" t="s">
        <v>50</v>
      </c>
      <c r="H284" s="192"/>
      <c r="I284" s="172" t="s">
        <v>839</v>
      </c>
      <c r="J284" s="43"/>
      <c r="K284" s="253" t="s">
        <v>1255</v>
      </c>
      <c r="L284" s="173">
        <v>1680</v>
      </c>
      <c r="M284" s="44">
        <v>900</v>
      </c>
      <c r="N284" s="45"/>
      <c r="O284" s="268" t="s">
        <v>1919</v>
      </c>
      <c r="P284" s="31">
        <v>2017</v>
      </c>
      <c r="Q284" s="557">
        <v>1</v>
      </c>
      <c r="R284" s="59" t="s">
        <v>1321</v>
      </c>
      <c r="S284" s="223"/>
    </row>
    <row r="285" spans="1:19" x14ac:dyDescent="0.3">
      <c r="A285" s="308">
        <v>790</v>
      </c>
      <c r="B285" s="396"/>
      <c r="C285" s="170" t="s">
        <v>515</v>
      </c>
      <c r="D285" s="266" t="s">
        <v>2384</v>
      </c>
      <c r="E285" s="338"/>
      <c r="G285" s="267" t="s">
        <v>13</v>
      </c>
      <c r="H285" s="192"/>
      <c r="I285" s="172" t="s">
        <v>843</v>
      </c>
      <c r="J285" s="43"/>
      <c r="K285" s="253" t="s">
        <v>1255</v>
      </c>
      <c r="L285" s="173">
        <v>1450</v>
      </c>
      <c r="M285" s="44">
        <v>750</v>
      </c>
      <c r="N285" s="45"/>
      <c r="O285" s="268" t="s">
        <v>951</v>
      </c>
      <c r="P285" s="31">
        <v>2017</v>
      </c>
      <c r="Q285" s="557">
        <v>1</v>
      </c>
      <c r="R285" s="59" t="s">
        <v>2385</v>
      </c>
      <c r="S285" s="223">
        <v>3</v>
      </c>
    </row>
    <row r="286" spans="1:19" x14ac:dyDescent="0.3">
      <c r="A286" s="308">
        <v>789</v>
      </c>
      <c r="B286" s="396"/>
      <c r="C286" s="170" t="s">
        <v>515</v>
      </c>
      <c r="D286" s="266" t="s">
        <v>2379</v>
      </c>
      <c r="E286" s="338"/>
      <c r="G286" s="267" t="s">
        <v>1901</v>
      </c>
      <c r="H286" s="501" t="s">
        <v>1273</v>
      </c>
      <c r="I286" s="172" t="s">
        <v>839</v>
      </c>
      <c r="J286" s="43"/>
      <c r="K286" s="251"/>
      <c r="L286" s="173">
        <v>2794</v>
      </c>
      <c r="M286" s="44">
        <v>755</v>
      </c>
      <c r="N286" s="45">
        <v>755</v>
      </c>
      <c r="O286" s="268" t="s">
        <v>2201</v>
      </c>
      <c r="P286" s="31">
        <v>2017</v>
      </c>
      <c r="Q286" s="557">
        <v>1</v>
      </c>
      <c r="R286" s="59" t="s">
        <v>269</v>
      </c>
      <c r="S286" s="223">
        <v>1</v>
      </c>
    </row>
    <row r="287" spans="1:19" x14ac:dyDescent="0.3">
      <c r="A287" s="308">
        <v>788</v>
      </c>
      <c r="B287" s="396"/>
      <c r="C287" s="170" t="s">
        <v>515</v>
      </c>
      <c r="D287" s="266" t="s">
        <v>2375</v>
      </c>
      <c r="E287" s="338"/>
      <c r="F287" s="269" t="s">
        <v>2378</v>
      </c>
      <c r="G287" s="267" t="s">
        <v>1901</v>
      </c>
      <c r="H287" s="501" t="s">
        <v>1273</v>
      </c>
      <c r="I287" s="172" t="s">
        <v>843</v>
      </c>
      <c r="J287" s="43"/>
      <c r="K287" s="253" t="s">
        <v>1255</v>
      </c>
      <c r="L287" s="173">
        <v>2780</v>
      </c>
      <c r="M287" s="44">
        <v>900</v>
      </c>
      <c r="N287" s="45">
        <v>900</v>
      </c>
      <c r="O287" s="268" t="s">
        <v>1707</v>
      </c>
      <c r="P287" s="31">
        <v>2017</v>
      </c>
      <c r="Q287" s="557">
        <v>1</v>
      </c>
      <c r="R287" s="59" t="s">
        <v>269</v>
      </c>
      <c r="S287" s="223">
        <v>1</v>
      </c>
    </row>
    <row r="288" spans="1:19" x14ac:dyDescent="0.3">
      <c r="A288" s="308">
        <v>787</v>
      </c>
      <c r="B288" s="396"/>
      <c r="C288" s="170" t="s">
        <v>515</v>
      </c>
      <c r="D288" s="266" t="s">
        <v>2377</v>
      </c>
      <c r="E288" s="338"/>
      <c r="G288" s="267" t="s">
        <v>1901</v>
      </c>
      <c r="H288" s="501" t="s">
        <v>1273</v>
      </c>
      <c r="I288" s="172" t="s">
        <v>839</v>
      </c>
      <c r="J288" s="43"/>
      <c r="K288" s="251"/>
      <c r="L288" s="173">
        <v>2459</v>
      </c>
      <c r="M288" s="44">
        <v>525</v>
      </c>
      <c r="N288" s="45">
        <v>525</v>
      </c>
      <c r="O288" s="268" t="s">
        <v>1066</v>
      </c>
      <c r="P288" s="31">
        <v>2017</v>
      </c>
      <c r="Q288" s="557">
        <v>1</v>
      </c>
      <c r="R288" s="59" t="s">
        <v>269</v>
      </c>
      <c r="S288" s="223">
        <v>1</v>
      </c>
    </row>
    <row r="289" spans="1:19" x14ac:dyDescent="0.3">
      <c r="A289" s="308">
        <v>786</v>
      </c>
      <c r="B289" s="396"/>
      <c r="C289" s="170" t="s">
        <v>515</v>
      </c>
      <c r="D289" s="266" t="s">
        <v>2368</v>
      </c>
      <c r="E289" s="338"/>
      <c r="G289" s="267" t="s">
        <v>187</v>
      </c>
      <c r="H289" s="192"/>
      <c r="I289" s="172" t="s">
        <v>842</v>
      </c>
      <c r="J289" s="43"/>
      <c r="K289" s="251"/>
      <c r="L289" s="173">
        <v>2237</v>
      </c>
      <c r="M289" s="44">
        <v>950</v>
      </c>
      <c r="N289" s="45">
        <v>950</v>
      </c>
      <c r="O289" s="268" t="s">
        <v>2369</v>
      </c>
      <c r="P289" s="31">
        <v>2017</v>
      </c>
      <c r="Q289" s="557">
        <v>1</v>
      </c>
      <c r="R289" s="59" t="s">
        <v>269</v>
      </c>
      <c r="S289" s="223">
        <v>1</v>
      </c>
    </row>
    <row r="290" spans="1:19" x14ac:dyDescent="0.3">
      <c r="A290" s="308">
        <v>785</v>
      </c>
      <c r="B290" s="396"/>
      <c r="C290" s="170" t="s">
        <v>515</v>
      </c>
      <c r="D290" s="266" t="s">
        <v>77</v>
      </c>
      <c r="E290" s="338"/>
      <c r="G290" s="267" t="s">
        <v>26</v>
      </c>
      <c r="H290" s="192"/>
      <c r="I290" s="172" t="s">
        <v>839</v>
      </c>
      <c r="J290" s="43"/>
      <c r="K290" s="251"/>
      <c r="L290" s="173">
        <v>1884</v>
      </c>
      <c r="M290" s="44">
        <v>835</v>
      </c>
      <c r="N290" s="45"/>
      <c r="O290" s="268" t="s">
        <v>1189</v>
      </c>
      <c r="P290" s="31">
        <v>2017</v>
      </c>
      <c r="Q290" s="557">
        <v>1</v>
      </c>
      <c r="R290" s="59" t="s">
        <v>2364</v>
      </c>
      <c r="S290" s="223">
        <v>2</v>
      </c>
    </row>
    <row r="291" spans="1:19" x14ac:dyDescent="0.3">
      <c r="A291" s="308">
        <v>784</v>
      </c>
      <c r="B291" s="396"/>
      <c r="C291" s="170" t="s">
        <v>515</v>
      </c>
      <c r="D291" s="266" t="s">
        <v>270</v>
      </c>
      <c r="E291" s="338"/>
      <c r="G291" s="267" t="s">
        <v>26</v>
      </c>
      <c r="H291" s="192"/>
      <c r="I291" s="172" t="s">
        <v>839</v>
      </c>
      <c r="J291" s="43"/>
      <c r="K291" s="251"/>
      <c r="L291" s="173">
        <v>1613</v>
      </c>
      <c r="M291" s="44">
        <v>835</v>
      </c>
      <c r="N291" s="45"/>
      <c r="O291" s="268" t="s">
        <v>1084</v>
      </c>
      <c r="P291" s="31">
        <v>2017</v>
      </c>
      <c r="Q291" s="557">
        <v>1</v>
      </c>
      <c r="R291" s="59" t="s">
        <v>1794</v>
      </c>
      <c r="S291" s="223">
        <v>1</v>
      </c>
    </row>
    <row r="292" spans="1:19" x14ac:dyDescent="0.3">
      <c r="A292" s="308">
        <v>783</v>
      </c>
      <c r="B292" s="396"/>
      <c r="C292" s="170" t="s">
        <v>515</v>
      </c>
      <c r="D292" s="266" t="s">
        <v>2176</v>
      </c>
      <c r="E292" s="338"/>
      <c r="G292" s="267" t="s">
        <v>2180</v>
      </c>
      <c r="H292" s="501" t="s">
        <v>1273</v>
      </c>
      <c r="I292" s="172" t="s">
        <v>843</v>
      </c>
      <c r="J292" s="43"/>
      <c r="K292" s="251"/>
      <c r="L292" s="173">
        <v>2181</v>
      </c>
      <c r="M292" s="44">
        <v>600</v>
      </c>
      <c r="N292" s="45">
        <v>600</v>
      </c>
      <c r="O292" s="268" t="s">
        <v>2361</v>
      </c>
      <c r="P292" s="31">
        <v>2017</v>
      </c>
      <c r="Q292" s="557">
        <v>1</v>
      </c>
      <c r="R292" s="59" t="s">
        <v>1487</v>
      </c>
      <c r="S292" s="223">
        <v>2</v>
      </c>
    </row>
    <row r="293" spans="1:19" x14ac:dyDescent="0.3">
      <c r="A293" s="308">
        <v>782</v>
      </c>
      <c r="B293" s="396"/>
      <c r="C293" s="170" t="s">
        <v>515</v>
      </c>
      <c r="D293" s="266" t="s">
        <v>2357</v>
      </c>
      <c r="E293" s="338"/>
      <c r="G293" s="18" t="s">
        <v>53</v>
      </c>
      <c r="H293" s="192"/>
      <c r="I293" s="172" t="s">
        <v>839</v>
      </c>
      <c r="J293" s="43"/>
      <c r="K293" s="251"/>
      <c r="L293" s="173">
        <v>1698</v>
      </c>
      <c r="M293" s="44">
        <v>910</v>
      </c>
      <c r="N293" s="45"/>
      <c r="O293" s="268" t="s">
        <v>2358</v>
      </c>
      <c r="P293" s="31">
        <v>2017</v>
      </c>
      <c r="Q293" s="557">
        <v>1</v>
      </c>
      <c r="R293" s="59" t="s">
        <v>1321</v>
      </c>
      <c r="S293" s="223"/>
    </row>
    <row r="294" spans="1:19" x14ac:dyDescent="0.3">
      <c r="A294" s="308">
        <v>781</v>
      </c>
      <c r="B294" s="396"/>
      <c r="C294" s="170" t="s">
        <v>515</v>
      </c>
      <c r="D294" s="266" t="s">
        <v>2317</v>
      </c>
      <c r="E294" s="338"/>
      <c r="G294" s="267" t="s">
        <v>26</v>
      </c>
      <c r="H294" s="192"/>
      <c r="I294" s="172" t="s">
        <v>843</v>
      </c>
      <c r="J294" s="43"/>
      <c r="K294" s="253" t="s">
        <v>1255</v>
      </c>
      <c r="L294" s="173">
        <v>1692</v>
      </c>
      <c r="M294" s="44">
        <v>775</v>
      </c>
      <c r="N294" s="45"/>
      <c r="O294" s="268" t="s">
        <v>1069</v>
      </c>
      <c r="P294" s="31">
        <v>2017</v>
      </c>
      <c r="Q294" s="557">
        <v>1</v>
      </c>
      <c r="R294" s="59" t="s">
        <v>1794</v>
      </c>
      <c r="S294" s="223">
        <v>1</v>
      </c>
    </row>
    <row r="295" spans="1:19" x14ac:dyDescent="0.3">
      <c r="A295" s="308">
        <v>780</v>
      </c>
      <c r="B295" s="396"/>
      <c r="C295" s="170" t="s">
        <v>515</v>
      </c>
      <c r="D295" s="266" t="s">
        <v>2354</v>
      </c>
      <c r="E295" s="338"/>
      <c r="G295" s="299" t="s">
        <v>1196</v>
      </c>
      <c r="H295" s="192"/>
      <c r="I295" s="172" t="s">
        <v>845</v>
      </c>
      <c r="J295" s="43" t="s">
        <v>838</v>
      </c>
      <c r="K295" s="253" t="s">
        <v>1255</v>
      </c>
      <c r="L295" s="173">
        <v>1537</v>
      </c>
      <c r="M295" s="44">
        <v>525</v>
      </c>
      <c r="N295" s="45">
        <v>525</v>
      </c>
      <c r="O295" s="268" t="s">
        <v>925</v>
      </c>
      <c r="P295" s="31">
        <v>2017</v>
      </c>
      <c r="Q295" s="557">
        <v>1</v>
      </c>
      <c r="R295" s="59" t="s">
        <v>2353</v>
      </c>
      <c r="S295" s="223">
        <v>13</v>
      </c>
    </row>
    <row r="296" spans="1:19" x14ac:dyDescent="0.3">
      <c r="A296" s="308">
        <v>779</v>
      </c>
      <c r="B296" s="396"/>
      <c r="C296" s="170" t="s">
        <v>515</v>
      </c>
      <c r="D296" s="266" t="s">
        <v>2350</v>
      </c>
      <c r="E296" s="338"/>
      <c r="G296" s="267" t="s">
        <v>81</v>
      </c>
      <c r="H296" s="192"/>
      <c r="I296" s="172" t="s">
        <v>843</v>
      </c>
      <c r="J296" s="43"/>
      <c r="K296" s="251"/>
      <c r="L296" s="173">
        <v>1423</v>
      </c>
      <c r="M296" s="44">
        <v>850</v>
      </c>
      <c r="N296" s="45"/>
      <c r="O296" s="268" t="s">
        <v>1156</v>
      </c>
      <c r="P296" s="31">
        <v>2017</v>
      </c>
      <c r="Q296" s="557">
        <v>1</v>
      </c>
      <c r="R296" s="59" t="s">
        <v>2351</v>
      </c>
      <c r="S296" s="223">
        <v>4</v>
      </c>
    </row>
    <row r="297" spans="1:19" x14ac:dyDescent="0.3">
      <c r="A297" s="308">
        <v>778</v>
      </c>
      <c r="B297" s="396"/>
      <c r="C297" s="170" t="s">
        <v>515</v>
      </c>
      <c r="D297" s="266" t="s">
        <v>2347</v>
      </c>
      <c r="E297" s="338"/>
      <c r="G297" s="267" t="s">
        <v>26</v>
      </c>
      <c r="H297" s="192"/>
      <c r="I297" s="172" t="s">
        <v>843</v>
      </c>
      <c r="J297" s="43"/>
      <c r="K297" s="251"/>
      <c r="L297" s="173">
        <v>1491</v>
      </c>
      <c r="M297" s="44">
        <v>825</v>
      </c>
      <c r="N297" s="45"/>
      <c r="O297" s="268" t="s">
        <v>2157</v>
      </c>
      <c r="P297" s="31">
        <v>2017</v>
      </c>
      <c r="Q297" s="557">
        <v>1</v>
      </c>
      <c r="R297" s="59" t="s">
        <v>1321</v>
      </c>
      <c r="S297" s="223"/>
    </row>
    <row r="298" spans="1:19" ht="13.5" customHeight="1" thickBot="1" x14ac:dyDescent="0.35">
      <c r="A298" s="308">
        <v>777</v>
      </c>
      <c r="B298" s="397"/>
      <c r="C298" s="166" t="s">
        <v>515</v>
      </c>
      <c r="D298" s="335" t="s">
        <v>297</v>
      </c>
      <c r="E298" s="340"/>
      <c r="F298" s="178"/>
      <c r="G298" s="394" t="s">
        <v>298</v>
      </c>
      <c r="H298" s="505"/>
      <c r="I298" s="169" t="s">
        <v>842</v>
      </c>
      <c r="J298" s="52"/>
      <c r="K298" s="257"/>
      <c r="L298" s="179">
        <v>1332</v>
      </c>
      <c r="M298" s="49">
        <v>405</v>
      </c>
      <c r="N298" s="50">
        <v>405</v>
      </c>
      <c r="O298" s="395" t="s">
        <v>1019</v>
      </c>
      <c r="P298" s="47">
        <v>2017</v>
      </c>
      <c r="Q298" s="558">
        <v>1</v>
      </c>
      <c r="R298" s="60" t="s">
        <v>269</v>
      </c>
      <c r="S298" s="225">
        <v>1</v>
      </c>
    </row>
    <row r="299" spans="1:19" x14ac:dyDescent="0.3">
      <c r="A299" s="308">
        <v>776</v>
      </c>
      <c r="B299" s="398"/>
      <c r="C299" s="165" t="s">
        <v>515</v>
      </c>
      <c r="D299" s="266" t="s">
        <v>2332</v>
      </c>
      <c r="E299" s="338"/>
      <c r="G299" s="299" t="s">
        <v>298</v>
      </c>
      <c r="H299" s="502"/>
      <c r="I299" s="168" t="s">
        <v>840</v>
      </c>
      <c r="J299" s="56" t="s">
        <v>840</v>
      </c>
      <c r="K299" s="253"/>
      <c r="L299" s="176">
        <v>1364</v>
      </c>
      <c r="M299" s="33">
        <v>550</v>
      </c>
      <c r="N299" s="35">
        <v>550</v>
      </c>
      <c r="O299" s="32" t="s">
        <v>896</v>
      </c>
      <c r="P299" s="18">
        <v>2016</v>
      </c>
      <c r="Q299" s="559">
        <v>1</v>
      </c>
      <c r="R299" s="61" t="s">
        <v>269</v>
      </c>
      <c r="S299" s="224">
        <v>1</v>
      </c>
    </row>
    <row r="300" spans="1:19" x14ac:dyDescent="0.3">
      <c r="A300" s="308">
        <v>775</v>
      </c>
      <c r="B300" s="396"/>
      <c r="C300" s="170" t="s">
        <v>515</v>
      </c>
      <c r="D300" s="266" t="s">
        <v>1501</v>
      </c>
      <c r="E300" s="339"/>
      <c r="G300" s="267" t="s">
        <v>13</v>
      </c>
      <c r="H300" s="501"/>
      <c r="I300" s="172" t="s">
        <v>839</v>
      </c>
      <c r="J300" s="43" t="s">
        <v>839</v>
      </c>
      <c r="K300" s="251"/>
      <c r="L300" s="173">
        <v>1858</v>
      </c>
      <c r="M300" s="44">
        <v>980</v>
      </c>
      <c r="N300" s="45">
        <v>980</v>
      </c>
      <c r="O300" s="268" t="s">
        <v>2331</v>
      </c>
      <c r="P300" s="31">
        <v>2016</v>
      </c>
      <c r="Q300" s="557">
        <v>1</v>
      </c>
      <c r="R300" s="59" t="s">
        <v>269</v>
      </c>
      <c r="S300" s="223">
        <v>1</v>
      </c>
    </row>
    <row r="301" spans="1:19" x14ac:dyDescent="0.3">
      <c r="A301" s="308">
        <v>774</v>
      </c>
      <c r="B301" s="396"/>
      <c r="C301" s="170" t="s">
        <v>515</v>
      </c>
      <c r="D301" s="266" t="s">
        <v>2325</v>
      </c>
      <c r="E301" s="338"/>
      <c r="G301" s="267" t="s">
        <v>26</v>
      </c>
      <c r="H301" s="192"/>
      <c r="I301" s="172" t="s">
        <v>839</v>
      </c>
      <c r="J301" s="43"/>
      <c r="K301" s="251"/>
      <c r="L301" s="173">
        <v>1724</v>
      </c>
      <c r="M301" s="44">
        <v>755</v>
      </c>
      <c r="N301" s="45"/>
      <c r="O301" s="268" t="s">
        <v>2326</v>
      </c>
      <c r="P301" s="31">
        <v>2016</v>
      </c>
      <c r="Q301" s="557">
        <v>1</v>
      </c>
      <c r="R301" s="59" t="s">
        <v>2327</v>
      </c>
      <c r="S301" s="223">
        <v>4</v>
      </c>
    </row>
    <row r="302" spans="1:19" x14ac:dyDescent="0.3">
      <c r="A302" s="308">
        <v>773</v>
      </c>
      <c r="B302" s="396"/>
      <c r="C302" s="170" t="s">
        <v>515</v>
      </c>
      <c r="D302" s="266" t="s">
        <v>2318</v>
      </c>
      <c r="E302" s="338"/>
      <c r="G302" s="267" t="s">
        <v>26</v>
      </c>
      <c r="H302" s="192"/>
      <c r="I302" s="172" t="s">
        <v>839</v>
      </c>
      <c r="J302" s="43"/>
      <c r="K302" s="251"/>
      <c r="L302" s="173">
        <v>1788</v>
      </c>
      <c r="M302" s="44">
        <v>1000</v>
      </c>
      <c r="N302" s="45"/>
      <c r="O302" s="268" t="s">
        <v>1515</v>
      </c>
      <c r="P302" s="31">
        <v>2016</v>
      </c>
      <c r="Q302" s="557">
        <v>1</v>
      </c>
      <c r="R302" s="59" t="s">
        <v>2319</v>
      </c>
      <c r="S302" s="223">
        <v>3</v>
      </c>
    </row>
    <row r="303" spans="1:19" x14ac:dyDescent="0.3">
      <c r="A303" s="308">
        <v>772</v>
      </c>
      <c r="B303" s="396"/>
      <c r="C303" s="170" t="s">
        <v>515</v>
      </c>
      <c r="D303" s="266" t="s">
        <v>2026</v>
      </c>
      <c r="E303" s="338"/>
      <c r="G303" s="267" t="s">
        <v>135</v>
      </c>
      <c r="H303" s="192"/>
      <c r="I303" s="172" t="s">
        <v>840</v>
      </c>
      <c r="J303" s="43"/>
      <c r="K303" s="251"/>
      <c r="L303" s="173">
        <v>1278</v>
      </c>
      <c r="M303" s="44">
        <v>650</v>
      </c>
      <c r="N303" s="45"/>
      <c r="O303" s="268" t="s">
        <v>1511</v>
      </c>
      <c r="P303" s="31">
        <v>2016</v>
      </c>
      <c r="Q303" s="557">
        <v>1</v>
      </c>
      <c r="R303" s="59" t="s">
        <v>2132</v>
      </c>
      <c r="S303" s="223">
        <v>2</v>
      </c>
    </row>
    <row r="304" spans="1:19" x14ac:dyDescent="0.3">
      <c r="A304" s="308">
        <v>771</v>
      </c>
      <c r="B304" s="396"/>
      <c r="C304" s="170" t="s">
        <v>515</v>
      </c>
      <c r="D304" s="266" t="s">
        <v>1800</v>
      </c>
      <c r="E304" s="338"/>
      <c r="G304" s="267" t="s">
        <v>13</v>
      </c>
      <c r="H304" s="192"/>
      <c r="I304" s="172" t="s">
        <v>839</v>
      </c>
      <c r="J304" s="43"/>
      <c r="K304" s="251">
        <v>1991</v>
      </c>
      <c r="L304" s="173">
        <v>1991</v>
      </c>
      <c r="M304" s="44">
        <v>1070</v>
      </c>
      <c r="N304" s="45"/>
      <c r="O304" s="268" t="s">
        <v>930</v>
      </c>
      <c r="P304" s="31">
        <v>2016</v>
      </c>
      <c r="Q304" s="557">
        <v>1</v>
      </c>
      <c r="R304" s="59" t="s">
        <v>2315</v>
      </c>
      <c r="S304" s="223">
        <v>2</v>
      </c>
    </row>
    <row r="305" spans="1:19" x14ac:dyDescent="0.3">
      <c r="A305" s="308">
        <v>770</v>
      </c>
      <c r="B305" s="396"/>
      <c r="C305" s="170" t="s">
        <v>515</v>
      </c>
      <c r="D305" s="332" t="s">
        <v>2312</v>
      </c>
      <c r="E305" s="338"/>
      <c r="G305" s="267" t="s">
        <v>26</v>
      </c>
      <c r="H305" s="192"/>
      <c r="I305" s="172" t="s">
        <v>839</v>
      </c>
      <c r="J305" s="43"/>
      <c r="K305" s="251"/>
      <c r="L305" s="173">
        <v>1668</v>
      </c>
      <c r="M305" s="44">
        <v>1000</v>
      </c>
      <c r="N305" s="45">
        <v>1000</v>
      </c>
      <c r="O305" s="268" t="s">
        <v>933</v>
      </c>
      <c r="P305" s="31">
        <v>2016</v>
      </c>
      <c r="Q305" s="557">
        <v>1</v>
      </c>
      <c r="R305" s="59" t="s">
        <v>2313</v>
      </c>
      <c r="S305" s="223">
        <v>6</v>
      </c>
    </row>
    <row r="306" spans="1:19" x14ac:dyDescent="0.3">
      <c r="A306" s="308">
        <v>769</v>
      </c>
      <c r="B306" s="396"/>
      <c r="C306" s="170" t="s">
        <v>515</v>
      </c>
      <c r="D306" s="266" t="s">
        <v>2306</v>
      </c>
      <c r="E306" s="338"/>
      <c r="G306" s="267" t="s">
        <v>81</v>
      </c>
      <c r="H306" s="192"/>
      <c r="I306" s="172" t="s">
        <v>839</v>
      </c>
      <c r="J306" s="43"/>
      <c r="K306" s="251"/>
      <c r="L306" s="173">
        <v>1613</v>
      </c>
      <c r="M306" s="44">
        <v>950</v>
      </c>
      <c r="N306" s="45"/>
      <c r="O306" s="268" t="s">
        <v>2307</v>
      </c>
      <c r="P306" s="31">
        <v>2016</v>
      </c>
      <c r="Q306" s="557">
        <v>1</v>
      </c>
      <c r="R306" s="59" t="s">
        <v>2234</v>
      </c>
      <c r="S306" s="223">
        <v>1</v>
      </c>
    </row>
    <row r="307" spans="1:19" x14ac:dyDescent="0.3">
      <c r="A307" s="308">
        <v>768</v>
      </c>
      <c r="B307" s="396"/>
      <c r="C307" s="170" t="s">
        <v>515</v>
      </c>
      <c r="D307" s="266" t="s">
        <v>2290</v>
      </c>
      <c r="E307" s="338"/>
      <c r="G307" s="267" t="s">
        <v>81</v>
      </c>
      <c r="H307" s="192"/>
      <c r="I307" s="172" t="s">
        <v>839</v>
      </c>
      <c r="J307" s="43"/>
      <c r="K307" s="251"/>
      <c r="L307" s="173">
        <v>1514</v>
      </c>
      <c r="M307" s="44">
        <v>725</v>
      </c>
      <c r="N307" s="45"/>
      <c r="O307" s="268" t="s">
        <v>1073</v>
      </c>
      <c r="P307" s="31">
        <v>2016</v>
      </c>
      <c r="Q307" s="557">
        <v>1</v>
      </c>
      <c r="R307" s="59" t="s">
        <v>2296</v>
      </c>
      <c r="S307" s="223">
        <v>5</v>
      </c>
    </row>
    <row r="308" spans="1:19" x14ac:dyDescent="0.3">
      <c r="A308" s="308">
        <v>767</v>
      </c>
      <c r="B308" s="396"/>
      <c r="C308" s="170" t="s">
        <v>515</v>
      </c>
      <c r="D308" s="266" t="s">
        <v>59</v>
      </c>
      <c r="E308" s="338"/>
      <c r="G308" s="267" t="s">
        <v>135</v>
      </c>
      <c r="H308" s="192"/>
      <c r="I308" s="172" t="s">
        <v>839</v>
      </c>
      <c r="J308" s="43"/>
      <c r="K308" s="251"/>
      <c r="L308" s="173">
        <v>1744</v>
      </c>
      <c r="M308" s="44">
        <v>1140</v>
      </c>
      <c r="N308" s="45"/>
      <c r="O308" s="268" t="s">
        <v>2114</v>
      </c>
      <c r="P308" s="31">
        <v>2016</v>
      </c>
      <c r="Q308" s="557">
        <v>1</v>
      </c>
      <c r="R308" s="59" t="s">
        <v>1321</v>
      </c>
      <c r="S308" s="223"/>
    </row>
    <row r="309" spans="1:19" x14ac:dyDescent="0.3">
      <c r="A309" s="308">
        <v>766</v>
      </c>
      <c r="B309" s="396"/>
      <c r="C309" s="170" t="s">
        <v>515</v>
      </c>
      <c r="D309" s="266" t="s">
        <v>2291</v>
      </c>
      <c r="E309" s="338"/>
      <c r="G309" s="267" t="s">
        <v>73</v>
      </c>
      <c r="H309" s="192"/>
      <c r="I309" s="172" t="s">
        <v>839</v>
      </c>
      <c r="J309" s="43"/>
      <c r="K309" s="253" t="s">
        <v>1255</v>
      </c>
      <c r="L309" s="173">
        <v>2308</v>
      </c>
      <c r="M309" s="44">
        <v>800</v>
      </c>
      <c r="N309" s="45">
        <v>800</v>
      </c>
      <c r="O309" s="268" t="s">
        <v>1145</v>
      </c>
      <c r="P309" s="31">
        <v>2016</v>
      </c>
      <c r="Q309" s="557">
        <v>1</v>
      </c>
      <c r="R309" s="59" t="s">
        <v>2293</v>
      </c>
      <c r="S309" s="223">
        <v>4</v>
      </c>
    </row>
    <row r="310" spans="1:19" x14ac:dyDescent="0.3">
      <c r="A310" s="308">
        <v>765</v>
      </c>
      <c r="B310" s="396"/>
      <c r="C310" s="357" t="s">
        <v>1698</v>
      </c>
      <c r="D310" s="266" t="s">
        <v>2294</v>
      </c>
      <c r="E310" s="338"/>
      <c r="G310" s="267" t="s">
        <v>73</v>
      </c>
      <c r="H310" s="192"/>
      <c r="I310" s="172" t="s">
        <v>840</v>
      </c>
      <c r="J310" s="43"/>
      <c r="K310" s="253" t="s">
        <v>1255</v>
      </c>
      <c r="L310" s="173">
        <v>2250</v>
      </c>
      <c r="M310" s="44"/>
      <c r="N310" s="45">
        <v>650</v>
      </c>
      <c r="O310" s="268" t="s">
        <v>1146</v>
      </c>
      <c r="P310" s="31">
        <v>2016</v>
      </c>
      <c r="Q310" s="557">
        <v>1</v>
      </c>
      <c r="R310" s="59" t="s">
        <v>2295</v>
      </c>
      <c r="S310" s="223">
        <v>5</v>
      </c>
    </row>
    <row r="311" spans="1:19" x14ac:dyDescent="0.3">
      <c r="A311" s="308">
        <v>764</v>
      </c>
      <c r="B311" s="396"/>
      <c r="C311" s="170" t="s">
        <v>515</v>
      </c>
      <c r="D311" s="266" t="s">
        <v>2024</v>
      </c>
      <c r="E311" s="338"/>
      <c r="G311" s="267" t="s">
        <v>73</v>
      </c>
      <c r="H311" s="501"/>
      <c r="I311" s="172" t="s">
        <v>839</v>
      </c>
      <c r="J311" s="43"/>
      <c r="K311" s="251"/>
      <c r="L311" s="173">
        <v>2833</v>
      </c>
      <c r="M311" s="44">
        <v>1250</v>
      </c>
      <c r="N311" s="45"/>
      <c r="O311" s="268" t="s">
        <v>906</v>
      </c>
      <c r="P311" s="31">
        <v>2016</v>
      </c>
      <c r="Q311" s="557">
        <v>1</v>
      </c>
      <c r="R311" s="59" t="s">
        <v>2292</v>
      </c>
      <c r="S311" s="223">
        <v>2</v>
      </c>
    </row>
    <row r="312" spans="1:19" x14ac:dyDescent="0.3">
      <c r="A312" s="308">
        <v>763</v>
      </c>
      <c r="B312" s="396"/>
      <c r="C312" s="170" t="s">
        <v>515</v>
      </c>
      <c r="D312" s="266" t="s">
        <v>2286</v>
      </c>
      <c r="E312" s="338"/>
      <c r="G312" s="267" t="s">
        <v>135</v>
      </c>
      <c r="H312" s="192"/>
      <c r="I312" s="172" t="s">
        <v>839</v>
      </c>
      <c r="J312" s="43"/>
      <c r="K312" s="251"/>
      <c r="L312" s="173">
        <v>1661</v>
      </c>
      <c r="M312" s="44">
        <v>530</v>
      </c>
      <c r="N312" s="45">
        <v>1045</v>
      </c>
      <c r="O312" s="268" t="s">
        <v>1147</v>
      </c>
      <c r="P312" s="31">
        <v>2016</v>
      </c>
      <c r="Q312" s="557">
        <v>1</v>
      </c>
      <c r="R312" s="59" t="s">
        <v>2287</v>
      </c>
      <c r="S312" s="223">
        <v>4</v>
      </c>
    </row>
    <row r="313" spans="1:19" x14ac:dyDescent="0.3">
      <c r="A313" s="308">
        <v>762</v>
      </c>
      <c r="B313" s="396"/>
      <c r="C313" s="170" t="s">
        <v>515</v>
      </c>
      <c r="D313" s="266" t="s">
        <v>2175</v>
      </c>
      <c r="E313" s="338"/>
      <c r="G313" s="267" t="s">
        <v>135</v>
      </c>
      <c r="H313" s="501"/>
      <c r="I313" s="172" t="s">
        <v>839</v>
      </c>
      <c r="J313" s="43"/>
      <c r="K313" s="251"/>
      <c r="L313" s="173">
        <v>1586</v>
      </c>
      <c r="M313" s="44">
        <v>1565</v>
      </c>
      <c r="N313" s="45"/>
      <c r="O313" s="268" t="s">
        <v>935</v>
      </c>
      <c r="P313" s="31">
        <v>2016</v>
      </c>
      <c r="Q313" s="557">
        <v>1</v>
      </c>
      <c r="R313" s="59" t="s">
        <v>1794</v>
      </c>
      <c r="S313" s="223">
        <v>1</v>
      </c>
    </row>
    <row r="314" spans="1:19" x14ac:dyDescent="0.3">
      <c r="A314" s="308">
        <v>761</v>
      </c>
      <c r="B314" s="396"/>
      <c r="C314" s="170" t="s">
        <v>515</v>
      </c>
      <c r="D314" s="266" t="s">
        <v>1742</v>
      </c>
      <c r="E314" s="339" t="s">
        <v>1718</v>
      </c>
      <c r="F314" s="269" t="s">
        <v>1745</v>
      </c>
      <c r="G314" s="267" t="s">
        <v>135</v>
      </c>
      <c r="H314" s="501"/>
      <c r="I314" s="172" t="s">
        <v>844</v>
      </c>
      <c r="J314" s="43"/>
      <c r="K314" s="251"/>
      <c r="L314" s="173">
        <v>1869</v>
      </c>
      <c r="M314" s="44">
        <v>500</v>
      </c>
      <c r="N314" s="45"/>
      <c r="O314" s="268" t="s">
        <v>2275</v>
      </c>
      <c r="P314" s="31">
        <v>2016</v>
      </c>
      <c r="Q314" s="557">
        <v>1</v>
      </c>
      <c r="R314" s="59" t="s">
        <v>2234</v>
      </c>
      <c r="S314" s="223">
        <v>1</v>
      </c>
    </row>
    <row r="315" spans="1:19" x14ac:dyDescent="0.3">
      <c r="A315" s="308">
        <v>760</v>
      </c>
      <c r="B315" s="396"/>
      <c r="C315" s="170" t="s">
        <v>515</v>
      </c>
      <c r="D315" s="266" t="s">
        <v>2274</v>
      </c>
      <c r="E315" s="339" t="s">
        <v>1719</v>
      </c>
      <c r="G315" s="267" t="s">
        <v>135</v>
      </c>
      <c r="H315" s="192"/>
      <c r="I315" s="172" t="s">
        <v>844</v>
      </c>
      <c r="J315" s="43"/>
      <c r="K315" s="253" t="s">
        <v>1255</v>
      </c>
      <c r="L315" s="173">
        <v>870</v>
      </c>
      <c r="M315" s="44">
        <v>150</v>
      </c>
      <c r="N315" s="45"/>
      <c r="O315" s="268" t="s">
        <v>2275</v>
      </c>
      <c r="P315" s="31">
        <v>2016</v>
      </c>
      <c r="Q315" s="560" t="s">
        <v>2276</v>
      </c>
      <c r="R315" s="59" t="s">
        <v>2234</v>
      </c>
      <c r="S315" s="223">
        <v>1</v>
      </c>
    </row>
    <row r="316" spans="1:19" x14ac:dyDescent="0.3">
      <c r="A316" s="308">
        <v>759</v>
      </c>
      <c r="B316" s="396"/>
      <c r="C316" s="170" t="s">
        <v>515</v>
      </c>
      <c r="D316" s="266" t="s">
        <v>1344</v>
      </c>
      <c r="E316" s="338"/>
      <c r="G316" s="267" t="s">
        <v>13</v>
      </c>
      <c r="H316" s="192"/>
      <c r="I316" s="172" t="s">
        <v>839</v>
      </c>
      <c r="J316" s="43"/>
      <c r="K316" s="251"/>
      <c r="L316" s="173">
        <v>2223</v>
      </c>
      <c r="M316" s="44">
        <v>1250</v>
      </c>
      <c r="N316" s="45"/>
      <c r="O316" s="268" t="s">
        <v>1949</v>
      </c>
      <c r="P316" s="31">
        <v>2016</v>
      </c>
      <c r="Q316" s="557">
        <v>1</v>
      </c>
      <c r="R316" s="59" t="s">
        <v>1591</v>
      </c>
      <c r="S316" s="223">
        <v>2</v>
      </c>
    </row>
    <row r="317" spans="1:19" x14ac:dyDescent="0.3">
      <c r="A317" s="308">
        <v>758</v>
      </c>
      <c r="B317" s="396"/>
      <c r="C317" s="170" t="s">
        <v>515</v>
      </c>
      <c r="D317" s="266" t="s">
        <v>2026</v>
      </c>
      <c r="E317" s="338"/>
      <c r="G317" s="267" t="s">
        <v>135</v>
      </c>
      <c r="H317" s="192"/>
      <c r="I317" s="172" t="s">
        <v>840</v>
      </c>
      <c r="J317" s="43" t="s">
        <v>1471</v>
      </c>
      <c r="K317" s="251"/>
      <c r="L317" s="173">
        <v>1278</v>
      </c>
      <c r="M317" s="44">
        <v>650</v>
      </c>
      <c r="N317" s="45">
        <v>650</v>
      </c>
      <c r="O317" s="268" t="s">
        <v>2270</v>
      </c>
      <c r="P317" s="31">
        <v>2016</v>
      </c>
      <c r="Q317" s="557">
        <v>1</v>
      </c>
      <c r="R317" s="59" t="s">
        <v>2271</v>
      </c>
      <c r="S317" s="223">
        <v>6</v>
      </c>
    </row>
    <row r="318" spans="1:19" x14ac:dyDescent="0.3">
      <c r="A318" s="308">
        <v>757</v>
      </c>
      <c r="B318" s="396"/>
      <c r="C318" s="170" t="s">
        <v>515</v>
      </c>
      <c r="D318" s="266" t="s">
        <v>2268</v>
      </c>
      <c r="E318" s="338"/>
      <c r="G318" s="267" t="s">
        <v>298</v>
      </c>
      <c r="H318" s="192"/>
      <c r="I318" s="172" t="s">
        <v>840</v>
      </c>
      <c r="J318" s="43"/>
      <c r="K318" s="251"/>
      <c r="L318" s="173">
        <v>1293</v>
      </c>
      <c r="M318" s="44">
        <v>670</v>
      </c>
      <c r="N318" s="45">
        <v>670</v>
      </c>
      <c r="O318" s="268" t="s">
        <v>1170</v>
      </c>
      <c r="P318" s="31">
        <v>2016</v>
      </c>
      <c r="Q318" s="557">
        <v>1</v>
      </c>
      <c r="R318" s="59" t="s">
        <v>2269</v>
      </c>
      <c r="S318" s="223">
        <v>6</v>
      </c>
    </row>
    <row r="319" spans="1:19" x14ac:dyDescent="0.3">
      <c r="A319" s="308">
        <v>756</v>
      </c>
      <c r="B319" s="396"/>
      <c r="C319" s="170" t="s">
        <v>515</v>
      </c>
      <c r="D319" s="266" t="s">
        <v>2267</v>
      </c>
      <c r="E319" s="338"/>
      <c r="G319" s="18" t="s">
        <v>141</v>
      </c>
      <c r="H319" s="192"/>
      <c r="I319" s="172" t="s">
        <v>839</v>
      </c>
      <c r="J319" s="43"/>
      <c r="K319" s="251"/>
      <c r="L319" s="173">
        <v>1889</v>
      </c>
      <c r="M319" s="44">
        <v>1300</v>
      </c>
      <c r="N319" s="45">
        <v>1300</v>
      </c>
      <c r="O319" s="268" t="s">
        <v>1174</v>
      </c>
      <c r="P319" s="31">
        <v>2016</v>
      </c>
      <c r="Q319" s="557">
        <v>1</v>
      </c>
      <c r="R319" s="59" t="s">
        <v>1735</v>
      </c>
      <c r="S319" s="223">
        <v>3</v>
      </c>
    </row>
    <row r="320" spans="1:19" x14ac:dyDescent="0.3">
      <c r="A320" s="308">
        <v>755</v>
      </c>
      <c r="B320" s="396"/>
      <c r="C320" s="170" t="s">
        <v>515</v>
      </c>
      <c r="D320" s="266" t="s">
        <v>2277</v>
      </c>
      <c r="E320" s="338"/>
      <c r="G320" s="31" t="s">
        <v>298</v>
      </c>
      <c r="H320" s="192"/>
      <c r="I320" s="172" t="s">
        <v>840</v>
      </c>
      <c r="J320" s="43"/>
      <c r="K320" s="251"/>
      <c r="L320" s="173">
        <v>1453</v>
      </c>
      <c r="M320" s="44">
        <v>575</v>
      </c>
      <c r="N320" s="45">
        <v>575</v>
      </c>
      <c r="O320" s="268" t="s">
        <v>1077</v>
      </c>
      <c r="P320" s="31">
        <v>2016</v>
      </c>
      <c r="Q320" s="557">
        <v>1</v>
      </c>
      <c r="R320" s="59" t="s">
        <v>269</v>
      </c>
      <c r="S320" s="223">
        <v>1</v>
      </c>
    </row>
    <row r="321" spans="1:19" x14ac:dyDescent="0.3">
      <c r="A321" s="308">
        <v>754</v>
      </c>
      <c r="B321" s="396"/>
      <c r="C321" s="170" t="s">
        <v>515</v>
      </c>
      <c r="D321" s="266" t="s">
        <v>1708</v>
      </c>
      <c r="E321" s="339" t="s">
        <v>1716</v>
      </c>
      <c r="F321" s="269" t="s">
        <v>1706</v>
      </c>
      <c r="G321" s="18" t="s">
        <v>1257</v>
      </c>
      <c r="H321" s="193" t="s">
        <v>1273</v>
      </c>
      <c r="I321" s="172" t="s">
        <v>844</v>
      </c>
      <c r="J321" s="43"/>
      <c r="K321" s="253" t="s">
        <v>1255</v>
      </c>
      <c r="L321" s="173">
        <v>858</v>
      </c>
      <c r="M321" s="44">
        <v>650</v>
      </c>
      <c r="N321" s="45">
        <v>650</v>
      </c>
      <c r="O321" s="268" t="s">
        <v>1859</v>
      </c>
      <c r="P321" s="31">
        <v>2016</v>
      </c>
      <c r="Q321" s="557">
        <v>1</v>
      </c>
      <c r="R321" s="59" t="s">
        <v>1735</v>
      </c>
      <c r="S321" s="223">
        <v>3</v>
      </c>
    </row>
    <row r="322" spans="1:19" x14ac:dyDescent="0.3">
      <c r="A322" s="308">
        <v>753</v>
      </c>
      <c r="B322" s="396"/>
      <c r="C322" s="170" t="s">
        <v>515</v>
      </c>
      <c r="D322" s="266" t="s">
        <v>86</v>
      </c>
      <c r="E322" s="339" t="s">
        <v>839</v>
      </c>
      <c r="G322" s="500" t="s">
        <v>1197</v>
      </c>
      <c r="H322" s="504" t="s">
        <v>1273</v>
      </c>
      <c r="I322" s="168" t="s">
        <v>844</v>
      </c>
      <c r="K322" s="253" t="s">
        <v>1255</v>
      </c>
      <c r="L322" s="176">
        <v>400</v>
      </c>
      <c r="M322" s="33">
        <v>308</v>
      </c>
      <c r="N322" s="45">
        <v>308</v>
      </c>
      <c r="O322" s="268" t="s">
        <v>937</v>
      </c>
      <c r="P322" s="31">
        <v>2016</v>
      </c>
      <c r="Q322" s="557">
        <v>1</v>
      </c>
      <c r="R322" s="59" t="s">
        <v>1735</v>
      </c>
      <c r="S322" s="223">
        <v>3</v>
      </c>
    </row>
    <row r="323" spans="1:19" x14ac:dyDescent="0.3">
      <c r="A323" s="308">
        <v>752</v>
      </c>
      <c r="B323" s="396"/>
      <c r="C323" s="170" t="s">
        <v>515</v>
      </c>
      <c r="D323" s="266" t="s">
        <v>88</v>
      </c>
      <c r="E323" s="339" t="s">
        <v>839</v>
      </c>
      <c r="G323" s="500" t="s">
        <v>1197</v>
      </c>
      <c r="H323" s="504" t="s">
        <v>1273</v>
      </c>
      <c r="I323" s="168" t="s">
        <v>844</v>
      </c>
      <c r="K323" s="253"/>
      <c r="L323" s="176">
        <v>909</v>
      </c>
      <c r="M323" s="44">
        <v>570</v>
      </c>
      <c r="N323" s="45">
        <v>570</v>
      </c>
      <c r="O323" s="268" t="s">
        <v>1078</v>
      </c>
      <c r="P323" s="31">
        <v>2016</v>
      </c>
      <c r="Q323" s="557">
        <v>1</v>
      </c>
      <c r="R323" s="59" t="s">
        <v>1735</v>
      </c>
      <c r="S323" s="223">
        <v>3</v>
      </c>
    </row>
    <row r="324" spans="1:19" x14ac:dyDescent="0.3">
      <c r="A324" s="308">
        <v>751</v>
      </c>
      <c r="B324" s="396"/>
      <c r="C324" s="170" t="s">
        <v>515</v>
      </c>
      <c r="D324" s="266" t="s">
        <v>2048</v>
      </c>
      <c r="E324" s="339" t="s">
        <v>1719</v>
      </c>
      <c r="G324" s="267" t="s">
        <v>119</v>
      </c>
      <c r="H324" s="501" t="s">
        <v>1273</v>
      </c>
      <c r="I324" s="172" t="s">
        <v>844</v>
      </c>
      <c r="J324" s="43"/>
      <c r="K324" s="253" t="s">
        <v>1255</v>
      </c>
      <c r="L324" s="173">
        <v>830</v>
      </c>
      <c r="M324" s="44">
        <v>230</v>
      </c>
      <c r="N324" s="45">
        <v>230</v>
      </c>
      <c r="O324" s="268" t="s">
        <v>938</v>
      </c>
      <c r="P324" s="31">
        <v>2016</v>
      </c>
      <c r="Q324" s="557">
        <v>1</v>
      </c>
      <c r="R324" s="59" t="s">
        <v>1735</v>
      </c>
      <c r="S324" s="223">
        <v>3</v>
      </c>
    </row>
    <row r="325" spans="1:19" x14ac:dyDescent="0.3">
      <c r="A325" s="308">
        <v>750</v>
      </c>
      <c r="B325" s="396"/>
      <c r="C325" s="170" t="s">
        <v>515</v>
      </c>
      <c r="D325" s="266" t="s">
        <v>2264</v>
      </c>
      <c r="E325" s="338"/>
      <c r="F325" s="269" t="s">
        <v>2272</v>
      </c>
      <c r="G325" s="267" t="s">
        <v>119</v>
      </c>
      <c r="H325" s="501" t="s">
        <v>1273</v>
      </c>
      <c r="I325" s="172" t="s">
        <v>840</v>
      </c>
      <c r="J325" s="43" t="s">
        <v>847</v>
      </c>
      <c r="K325" s="253" t="s">
        <v>1255</v>
      </c>
      <c r="L325" s="173">
        <v>1944</v>
      </c>
      <c r="M325" s="44">
        <v>850</v>
      </c>
      <c r="N325" s="45">
        <v>850</v>
      </c>
      <c r="O325" s="268" t="s">
        <v>939</v>
      </c>
      <c r="P325" s="31">
        <v>2016</v>
      </c>
      <c r="Q325" s="557">
        <v>1</v>
      </c>
      <c r="R325" s="59" t="s">
        <v>269</v>
      </c>
      <c r="S325" s="223">
        <v>1</v>
      </c>
    </row>
    <row r="326" spans="1:19" x14ac:dyDescent="0.3">
      <c r="A326" s="308">
        <v>749</v>
      </c>
      <c r="B326" s="396"/>
      <c r="C326" s="170" t="s">
        <v>515</v>
      </c>
      <c r="D326" s="266" t="s">
        <v>2261</v>
      </c>
      <c r="E326" s="338"/>
      <c r="G326" s="267" t="s">
        <v>1647</v>
      </c>
      <c r="H326" s="501" t="s">
        <v>2262</v>
      </c>
      <c r="I326" s="172" t="s">
        <v>838</v>
      </c>
      <c r="J326" s="43"/>
      <c r="K326" s="251"/>
      <c r="L326" s="173">
        <v>4563</v>
      </c>
      <c r="M326" s="44">
        <v>2800</v>
      </c>
      <c r="N326" s="45">
        <v>2680</v>
      </c>
      <c r="O326" s="268" t="s">
        <v>2263</v>
      </c>
      <c r="P326" s="31">
        <v>2016</v>
      </c>
      <c r="Q326" s="557">
        <v>5</v>
      </c>
      <c r="R326" s="59" t="s">
        <v>343</v>
      </c>
      <c r="S326" s="223">
        <v>2</v>
      </c>
    </row>
    <row r="327" spans="1:19" x14ac:dyDescent="0.3">
      <c r="A327" s="308">
        <v>748</v>
      </c>
      <c r="B327" s="396"/>
      <c r="C327" s="170" t="s">
        <v>515</v>
      </c>
      <c r="D327" s="266" t="s">
        <v>2198</v>
      </c>
      <c r="E327" s="338"/>
      <c r="G327" s="267" t="s">
        <v>13</v>
      </c>
      <c r="H327" s="192"/>
      <c r="I327" s="172" t="s">
        <v>839</v>
      </c>
      <c r="J327" s="43"/>
      <c r="K327" s="251"/>
      <c r="L327" s="173">
        <v>1753</v>
      </c>
      <c r="M327" s="44">
        <v>1300</v>
      </c>
      <c r="N327" s="45"/>
      <c r="O327" s="268" t="s">
        <v>1840</v>
      </c>
      <c r="P327" s="31">
        <v>2016</v>
      </c>
      <c r="Q327" s="557">
        <v>1</v>
      </c>
      <c r="R327" s="59" t="s">
        <v>2255</v>
      </c>
      <c r="S327" s="223">
        <v>1</v>
      </c>
    </row>
    <row r="328" spans="1:19" x14ac:dyDescent="0.3">
      <c r="A328" s="308">
        <v>747</v>
      </c>
      <c r="B328" s="396"/>
      <c r="C328" s="170" t="s">
        <v>515</v>
      </c>
      <c r="D328" s="266" t="s">
        <v>506</v>
      </c>
      <c r="E328" s="338"/>
      <c r="G328" s="267" t="s">
        <v>16</v>
      </c>
      <c r="H328" s="192"/>
      <c r="I328" s="172" t="s">
        <v>839</v>
      </c>
      <c r="J328" s="43"/>
      <c r="K328" s="253" t="s">
        <v>1255</v>
      </c>
      <c r="L328" s="173">
        <v>2950</v>
      </c>
      <c r="M328" s="44">
        <v>2365</v>
      </c>
      <c r="N328" s="45">
        <v>2365</v>
      </c>
      <c r="O328" s="268" t="s">
        <v>2250</v>
      </c>
      <c r="P328" s="31">
        <v>2016</v>
      </c>
      <c r="Q328" s="557">
        <v>3</v>
      </c>
      <c r="R328" s="59" t="s">
        <v>316</v>
      </c>
      <c r="S328" s="223">
        <v>2</v>
      </c>
    </row>
    <row r="329" spans="1:19" x14ac:dyDescent="0.3">
      <c r="A329" s="308">
        <v>746</v>
      </c>
      <c r="B329" s="396"/>
      <c r="C329" s="170" t="s">
        <v>515</v>
      </c>
      <c r="D329" s="266" t="s">
        <v>2246</v>
      </c>
      <c r="E329" s="338"/>
      <c r="G329" s="267" t="s">
        <v>26</v>
      </c>
      <c r="H329" s="192"/>
      <c r="I329" s="172" t="s">
        <v>839</v>
      </c>
      <c r="J329" s="43"/>
      <c r="K329" s="251"/>
      <c r="L329" s="173">
        <v>1625</v>
      </c>
      <c r="M329" s="44">
        <v>900</v>
      </c>
      <c r="N329" s="45"/>
      <c r="O329" s="268" t="s">
        <v>973</v>
      </c>
      <c r="P329" s="31">
        <v>2016</v>
      </c>
      <c r="Q329" s="557">
        <v>1</v>
      </c>
      <c r="R329" s="59" t="s">
        <v>1321</v>
      </c>
      <c r="S329" s="223"/>
    </row>
    <row r="330" spans="1:19" x14ac:dyDescent="0.3">
      <c r="A330" s="308">
        <v>745</v>
      </c>
      <c r="B330" s="396"/>
      <c r="C330" s="170" t="s">
        <v>515</v>
      </c>
      <c r="D330" s="266" t="s">
        <v>2240</v>
      </c>
      <c r="E330" s="338"/>
      <c r="G330" s="267" t="s">
        <v>13</v>
      </c>
      <c r="H330" s="192"/>
      <c r="I330" s="172" t="s">
        <v>839</v>
      </c>
      <c r="J330" s="43"/>
      <c r="K330" s="251"/>
      <c r="L330" s="173">
        <v>1851</v>
      </c>
      <c r="M330" s="44">
        <v>1100</v>
      </c>
      <c r="N330" s="45"/>
      <c r="O330" s="268" t="s">
        <v>1106</v>
      </c>
      <c r="P330" s="31">
        <v>2016</v>
      </c>
      <c r="Q330" s="557">
        <v>1</v>
      </c>
      <c r="R330" s="59" t="s">
        <v>1321</v>
      </c>
      <c r="S330" s="223"/>
    </row>
    <row r="331" spans="1:19" x14ac:dyDescent="0.3">
      <c r="A331" s="308">
        <v>744</v>
      </c>
      <c r="B331" s="396"/>
      <c r="C331" s="170" t="s">
        <v>515</v>
      </c>
      <c r="D331" s="266" t="s">
        <v>40</v>
      </c>
      <c r="E331" s="338"/>
      <c r="F331" s="269" t="s">
        <v>2233</v>
      </c>
      <c r="G331" s="267" t="s">
        <v>50</v>
      </c>
      <c r="H331" s="501"/>
      <c r="I331" s="172" t="s">
        <v>839</v>
      </c>
      <c r="J331" s="43"/>
      <c r="K331" s="253" t="s">
        <v>1255</v>
      </c>
      <c r="L331" s="173">
        <v>2099</v>
      </c>
      <c r="M331" s="44">
        <v>1025</v>
      </c>
      <c r="N331" s="45"/>
      <c r="O331" s="268" t="s">
        <v>1120</v>
      </c>
      <c r="P331" s="31">
        <v>2016</v>
      </c>
      <c r="Q331" s="557">
        <v>1</v>
      </c>
      <c r="R331" s="59" t="s">
        <v>2234</v>
      </c>
      <c r="S331" s="223">
        <v>1</v>
      </c>
    </row>
    <row r="332" spans="1:19" x14ac:dyDescent="0.3">
      <c r="A332" s="308">
        <v>743</v>
      </c>
      <c r="B332" s="396"/>
      <c r="C332" s="170" t="s">
        <v>515</v>
      </c>
      <c r="D332" s="266" t="s">
        <v>82</v>
      </c>
      <c r="E332" s="338"/>
      <c r="G332" s="31" t="s">
        <v>135</v>
      </c>
      <c r="H332" s="192"/>
      <c r="I332" s="172" t="s">
        <v>839</v>
      </c>
      <c r="J332" s="43"/>
      <c r="K332" s="251"/>
      <c r="L332" s="173">
        <v>1765</v>
      </c>
      <c r="M332" s="44">
        <v>1210</v>
      </c>
      <c r="N332" s="45"/>
      <c r="O332" s="268" t="s">
        <v>976</v>
      </c>
      <c r="P332" s="31">
        <v>2016</v>
      </c>
      <c r="Q332" s="557">
        <v>1</v>
      </c>
      <c r="R332" s="59" t="s">
        <v>2228</v>
      </c>
      <c r="S332" s="223">
        <v>2</v>
      </c>
    </row>
    <row r="333" spans="1:19" x14ac:dyDescent="0.3">
      <c r="A333" s="308">
        <v>742</v>
      </c>
      <c r="B333" s="396"/>
      <c r="C333" s="170" t="s">
        <v>515</v>
      </c>
      <c r="D333" s="266" t="s">
        <v>2213</v>
      </c>
      <c r="E333" s="338"/>
      <c r="G333" s="497" t="s">
        <v>2155</v>
      </c>
      <c r="H333" s="498" t="s">
        <v>2210</v>
      </c>
      <c r="I333" s="172" t="s">
        <v>839</v>
      </c>
      <c r="J333" s="43"/>
      <c r="K333" s="251"/>
      <c r="L333" s="173">
        <v>1654</v>
      </c>
      <c r="M333" s="44">
        <v>1050</v>
      </c>
      <c r="N333" s="45">
        <v>1050</v>
      </c>
      <c r="O333" s="268" t="s">
        <v>1202</v>
      </c>
      <c r="P333" s="31">
        <v>2016</v>
      </c>
      <c r="Q333" s="561">
        <v>1</v>
      </c>
      <c r="R333" s="59" t="s">
        <v>269</v>
      </c>
      <c r="S333" s="223">
        <v>1</v>
      </c>
    </row>
    <row r="334" spans="1:19" x14ac:dyDescent="0.3">
      <c r="A334" s="308">
        <v>741</v>
      </c>
      <c r="B334" s="396"/>
      <c r="C334" s="170" t="s">
        <v>515</v>
      </c>
      <c r="D334" s="266" t="s">
        <v>2212</v>
      </c>
      <c r="E334" s="338"/>
      <c r="G334" s="497" t="s">
        <v>2155</v>
      </c>
      <c r="H334" s="498" t="s">
        <v>2210</v>
      </c>
      <c r="I334" s="172" t="s">
        <v>839</v>
      </c>
      <c r="J334" s="43"/>
      <c r="K334" s="251"/>
      <c r="L334" s="173">
        <v>1862</v>
      </c>
      <c r="M334" s="44">
        <v>1000</v>
      </c>
      <c r="N334" s="45">
        <v>1000</v>
      </c>
      <c r="O334" s="268" t="s">
        <v>918</v>
      </c>
      <c r="P334" s="31">
        <v>2016</v>
      </c>
      <c r="Q334" s="557">
        <v>1</v>
      </c>
      <c r="R334" s="59" t="s">
        <v>269</v>
      </c>
      <c r="S334" s="223">
        <v>1</v>
      </c>
    </row>
    <row r="335" spans="1:19" x14ac:dyDescent="0.3">
      <c r="A335" s="308">
        <v>740</v>
      </c>
      <c r="B335" s="396"/>
      <c r="C335" s="170" t="s">
        <v>515</v>
      </c>
      <c r="D335" s="266" t="s">
        <v>2211</v>
      </c>
      <c r="E335" s="338"/>
      <c r="G335" s="497" t="s">
        <v>2155</v>
      </c>
      <c r="H335" s="498" t="s">
        <v>2210</v>
      </c>
      <c r="I335" s="172" t="s">
        <v>840</v>
      </c>
      <c r="J335" s="43"/>
      <c r="K335" s="253" t="s">
        <v>1255</v>
      </c>
      <c r="L335" s="173">
        <v>1278</v>
      </c>
      <c r="M335" s="44">
        <v>350</v>
      </c>
      <c r="N335" s="45">
        <v>350</v>
      </c>
      <c r="O335" s="268" t="s">
        <v>948</v>
      </c>
      <c r="P335" s="31">
        <v>2016</v>
      </c>
      <c r="Q335" s="557">
        <v>1</v>
      </c>
      <c r="R335" s="59" t="s">
        <v>269</v>
      </c>
      <c r="S335" s="223">
        <v>1</v>
      </c>
    </row>
    <row r="336" spans="1:19" x14ac:dyDescent="0.3">
      <c r="A336" s="308">
        <v>739</v>
      </c>
      <c r="B336" s="396"/>
      <c r="C336" s="170" t="s">
        <v>515</v>
      </c>
      <c r="D336" s="266" t="s">
        <v>2215</v>
      </c>
      <c r="E336" s="338"/>
      <c r="G336" s="497" t="s">
        <v>2155</v>
      </c>
      <c r="H336" s="498" t="s">
        <v>2210</v>
      </c>
      <c r="I336" s="172" t="s">
        <v>839</v>
      </c>
      <c r="J336" s="43"/>
      <c r="K336" s="251"/>
      <c r="L336" s="173">
        <v>590</v>
      </c>
      <c r="M336" s="44">
        <v>475</v>
      </c>
      <c r="N336" s="45">
        <v>475</v>
      </c>
      <c r="O336" s="268" t="s">
        <v>950</v>
      </c>
      <c r="P336" s="31">
        <v>2016</v>
      </c>
      <c r="Q336" s="557">
        <v>1</v>
      </c>
      <c r="R336" s="59" t="s">
        <v>269</v>
      </c>
      <c r="S336" s="223">
        <v>1</v>
      </c>
    </row>
    <row r="337" spans="1:19" x14ac:dyDescent="0.3">
      <c r="A337" s="308">
        <v>738</v>
      </c>
      <c r="B337" s="396"/>
      <c r="C337" s="170" t="s">
        <v>515</v>
      </c>
      <c r="D337" s="266" t="s">
        <v>2209</v>
      </c>
      <c r="E337" s="338"/>
      <c r="F337" s="269" t="s">
        <v>2216</v>
      </c>
      <c r="G337" s="497" t="s">
        <v>2155</v>
      </c>
      <c r="H337" s="498" t="s">
        <v>2210</v>
      </c>
      <c r="I337" s="172" t="s">
        <v>840</v>
      </c>
      <c r="J337" s="43"/>
      <c r="K337" s="251"/>
      <c r="L337" s="173">
        <v>150</v>
      </c>
      <c r="M337" s="44">
        <v>340</v>
      </c>
      <c r="N337" s="45">
        <v>340</v>
      </c>
      <c r="O337" s="268" t="s">
        <v>950</v>
      </c>
      <c r="P337" s="31">
        <v>2016</v>
      </c>
      <c r="Q337" s="560" t="s">
        <v>2276</v>
      </c>
      <c r="R337" s="59" t="s">
        <v>269</v>
      </c>
      <c r="S337" s="223">
        <v>1</v>
      </c>
    </row>
    <row r="338" spans="1:19" x14ac:dyDescent="0.3">
      <c r="A338" s="308">
        <v>737</v>
      </c>
      <c r="B338" s="396"/>
      <c r="C338" s="170" t="s">
        <v>515</v>
      </c>
      <c r="D338" s="266" t="s">
        <v>2173</v>
      </c>
      <c r="E338" s="338"/>
      <c r="G338" s="267" t="s">
        <v>26</v>
      </c>
      <c r="H338" s="501"/>
      <c r="I338" s="172" t="s">
        <v>839</v>
      </c>
      <c r="J338" s="43" t="s">
        <v>1472</v>
      </c>
      <c r="K338" s="251"/>
      <c r="L338" s="173">
        <v>1273</v>
      </c>
      <c r="M338" s="44">
        <v>715</v>
      </c>
      <c r="N338" s="45"/>
      <c r="O338" s="268" t="s">
        <v>1123</v>
      </c>
      <c r="P338" s="31">
        <v>2016</v>
      </c>
      <c r="Q338" s="557">
        <v>1</v>
      </c>
      <c r="R338" s="59" t="s">
        <v>2206</v>
      </c>
      <c r="S338" s="223">
        <v>8</v>
      </c>
    </row>
    <row r="339" spans="1:19" x14ac:dyDescent="0.3">
      <c r="A339" s="308">
        <v>736</v>
      </c>
      <c r="B339" s="396"/>
      <c r="C339" s="170" t="s">
        <v>515</v>
      </c>
      <c r="D339" s="266" t="s">
        <v>1468</v>
      </c>
      <c r="E339" s="338"/>
      <c r="G339" s="267" t="s">
        <v>81</v>
      </c>
      <c r="H339" s="501"/>
      <c r="I339" s="172" t="s">
        <v>839</v>
      </c>
      <c r="J339" s="43"/>
      <c r="K339" s="251"/>
      <c r="L339" s="173">
        <v>1555</v>
      </c>
      <c r="M339" s="44">
        <v>800</v>
      </c>
      <c r="N339" s="45"/>
      <c r="O339" s="268" t="s">
        <v>1012</v>
      </c>
      <c r="P339" s="31">
        <v>2016</v>
      </c>
      <c r="Q339" s="557">
        <v>1</v>
      </c>
      <c r="R339" s="59" t="s">
        <v>1321</v>
      </c>
      <c r="S339" s="223"/>
    </row>
    <row r="340" spans="1:19" x14ac:dyDescent="0.3">
      <c r="A340" s="308">
        <v>735</v>
      </c>
      <c r="B340" s="396"/>
      <c r="C340" s="170" t="s">
        <v>515</v>
      </c>
      <c r="D340" s="266" t="s">
        <v>2200</v>
      </c>
      <c r="E340" s="338"/>
      <c r="G340" s="267" t="s">
        <v>50</v>
      </c>
      <c r="H340" s="501"/>
      <c r="I340" s="172" t="s">
        <v>839</v>
      </c>
      <c r="J340" s="43"/>
      <c r="K340" s="251"/>
      <c r="L340" s="173">
        <v>1546</v>
      </c>
      <c r="M340" s="44">
        <v>875</v>
      </c>
      <c r="N340" s="45"/>
      <c r="O340" s="268" t="s">
        <v>2201</v>
      </c>
      <c r="P340" s="31">
        <v>2016</v>
      </c>
      <c r="Q340" s="557">
        <v>1</v>
      </c>
      <c r="R340" s="59" t="s">
        <v>2202</v>
      </c>
      <c r="S340" s="223">
        <v>2</v>
      </c>
    </row>
    <row r="341" spans="1:19" x14ac:dyDescent="0.3">
      <c r="A341" s="308">
        <v>734</v>
      </c>
      <c r="B341" s="396"/>
      <c r="C341" s="170" t="s">
        <v>515</v>
      </c>
      <c r="D341" s="266" t="s">
        <v>1879</v>
      </c>
      <c r="E341" s="338"/>
      <c r="G341" s="267" t="s">
        <v>135</v>
      </c>
      <c r="H341" s="501"/>
      <c r="I341" s="172" t="s">
        <v>839</v>
      </c>
      <c r="J341" s="43"/>
      <c r="K341" s="251"/>
      <c r="L341" s="173">
        <v>1430</v>
      </c>
      <c r="M341" s="44">
        <v>825</v>
      </c>
      <c r="N341" s="45"/>
      <c r="O341" s="268" t="s">
        <v>1083</v>
      </c>
      <c r="P341" s="31">
        <v>2016</v>
      </c>
      <c r="Q341" s="557">
        <v>1</v>
      </c>
      <c r="R341" s="59" t="s">
        <v>1321</v>
      </c>
      <c r="S341" s="223"/>
    </row>
    <row r="342" spans="1:19" x14ac:dyDescent="0.3">
      <c r="A342" s="308">
        <v>733</v>
      </c>
      <c r="B342" s="396"/>
      <c r="C342" s="170" t="s">
        <v>515</v>
      </c>
      <c r="D342" s="266" t="s">
        <v>2092</v>
      </c>
      <c r="E342" s="338"/>
      <c r="G342" s="267" t="s">
        <v>135</v>
      </c>
      <c r="H342" s="501"/>
      <c r="I342" s="172" t="s">
        <v>843</v>
      </c>
      <c r="J342" s="43" t="s">
        <v>839</v>
      </c>
      <c r="K342" s="251"/>
      <c r="L342" s="173">
        <v>1594</v>
      </c>
      <c r="M342" s="44">
        <v>850</v>
      </c>
      <c r="N342" s="45">
        <v>850</v>
      </c>
      <c r="O342" s="268" t="s">
        <v>2194</v>
      </c>
      <c r="P342" s="31">
        <v>2016</v>
      </c>
      <c r="Q342" s="557">
        <v>1</v>
      </c>
      <c r="R342" s="59" t="s">
        <v>269</v>
      </c>
      <c r="S342" s="223">
        <v>1</v>
      </c>
    </row>
    <row r="343" spans="1:19" x14ac:dyDescent="0.3">
      <c r="A343" s="308">
        <v>732</v>
      </c>
      <c r="B343" s="396"/>
      <c r="C343" s="170" t="s">
        <v>515</v>
      </c>
      <c r="D343" s="266" t="s">
        <v>30</v>
      </c>
      <c r="E343" s="338"/>
      <c r="G343" s="31" t="s">
        <v>50</v>
      </c>
      <c r="H343" s="192"/>
      <c r="I343" s="172" t="s">
        <v>839</v>
      </c>
      <c r="J343" s="43"/>
      <c r="K343" s="251"/>
      <c r="L343" s="173">
        <v>1745</v>
      </c>
      <c r="M343" s="44">
        <v>1280</v>
      </c>
      <c r="N343" s="45"/>
      <c r="O343" s="268" t="s">
        <v>1189</v>
      </c>
      <c r="P343" s="31">
        <v>2016</v>
      </c>
      <c r="Q343" s="557">
        <v>1</v>
      </c>
      <c r="R343" s="59" t="s">
        <v>1591</v>
      </c>
      <c r="S343" s="223">
        <v>2</v>
      </c>
    </row>
    <row r="344" spans="1:19" x14ac:dyDescent="0.3">
      <c r="A344" s="308">
        <v>731</v>
      </c>
      <c r="B344" s="396"/>
      <c r="C344" s="170" t="s">
        <v>515</v>
      </c>
      <c r="D344" s="266" t="s">
        <v>1800</v>
      </c>
      <c r="E344" s="338"/>
      <c r="G344" s="267" t="s">
        <v>13</v>
      </c>
      <c r="H344" s="501"/>
      <c r="I344" s="172" t="s">
        <v>843</v>
      </c>
      <c r="J344" s="43"/>
      <c r="K344" s="253" t="s">
        <v>1255</v>
      </c>
      <c r="L344" s="173">
        <v>1550</v>
      </c>
      <c r="M344" s="44">
        <v>650</v>
      </c>
      <c r="N344" s="45"/>
      <c r="O344" s="268" t="s">
        <v>980</v>
      </c>
      <c r="P344" s="31">
        <v>2016</v>
      </c>
      <c r="Q344" s="557">
        <v>1</v>
      </c>
      <c r="R344" s="59" t="s">
        <v>2192</v>
      </c>
      <c r="S344" s="223">
        <v>1</v>
      </c>
    </row>
    <row r="345" spans="1:19" x14ac:dyDescent="0.3">
      <c r="A345" s="308">
        <v>730</v>
      </c>
      <c r="B345" s="396"/>
      <c r="C345" s="170" t="s">
        <v>515</v>
      </c>
      <c r="D345" s="266" t="s">
        <v>2191</v>
      </c>
      <c r="E345" s="338"/>
      <c r="G345" s="267" t="s">
        <v>26</v>
      </c>
      <c r="H345" s="501"/>
      <c r="I345" s="172" t="s">
        <v>843</v>
      </c>
      <c r="J345" s="43"/>
      <c r="K345" s="253" t="s">
        <v>1255</v>
      </c>
      <c r="L345" s="173">
        <v>1300</v>
      </c>
      <c r="M345" s="44">
        <v>550</v>
      </c>
      <c r="N345" s="45">
        <v>550</v>
      </c>
      <c r="O345" s="268" t="s">
        <v>981</v>
      </c>
      <c r="P345" s="31">
        <v>2016</v>
      </c>
      <c r="Q345" s="557">
        <v>1</v>
      </c>
      <c r="R345" s="59" t="s">
        <v>269</v>
      </c>
      <c r="S345" s="223">
        <v>1</v>
      </c>
    </row>
    <row r="346" spans="1:19" x14ac:dyDescent="0.3">
      <c r="A346" s="308">
        <v>729</v>
      </c>
      <c r="B346" s="396"/>
      <c r="C346" s="170" t="s">
        <v>515</v>
      </c>
      <c r="D346" s="266" t="s">
        <v>98</v>
      </c>
      <c r="E346" s="338"/>
      <c r="G346" s="267" t="s">
        <v>98</v>
      </c>
      <c r="H346" s="501"/>
      <c r="I346" s="172" t="s">
        <v>842</v>
      </c>
      <c r="J346" s="43"/>
      <c r="K346" s="253" t="s">
        <v>1255</v>
      </c>
      <c r="L346" s="173">
        <v>1765</v>
      </c>
      <c r="M346" s="44">
        <v>1320</v>
      </c>
      <c r="N346" s="45"/>
      <c r="O346" s="268" t="s">
        <v>1586</v>
      </c>
      <c r="P346" s="31">
        <v>2016</v>
      </c>
      <c r="Q346" s="557">
        <v>2</v>
      </c>
      <c r="R346" s="59" t="s">
        <v>339</v>
      </c>
      <c r="S346" s="223">
        <v>1</v>
      </c>
    </row>
    <row r="347" spans="1:19" x14ac:dyDescent="0.3">
      <c r="A347" s="308">
        <v>728</v>
      </c>
      <c r="B347" s="396"/>
      <c r="C347" s="170" t="s">
        <v>515</v>
      </c>
      <c r="D347" s="266" t="s">
        <v>2156</v>
      </c>
      <c r="E347" s="338"/>
      <c r="G347" s="267" t="s">
        <v>26</v>
      </c>
      <c r="H347" s="501"/>
      <c r="I347" s="172" t="s">
        <v>843</v>
      </c>
      <c r="J347" s="43"/>
      <c r="K347" s="251"/>
      <c r="L347" s="173">
        <v>1724</v>
      </c>
      <c r="M347" s="44">
        <v>650</v>
      </c>
      <c r="N347" s="45"/>
      <c r="O347" s="268" t="s">
        <v>983</v>
      </c>
      <c r="P347" s="31">
        <v>2016</v>
      </c>
      <c r="Q347" s="557">
        <v>1</v>
      </c>
      <c r="R347" s="59" t="s">
        <v>2183</v>
      </c>
      <c r="S347" s="223">
        <v>5</v>
      </c>
    </row>
    <row r="348" spans="1:19" x14ac:dyDescent="0.3">
      <c r="A348" s="308">
        <v>727</v>
      </c>
      <c r="B348" s="396"/>
      <c r="C348" s="170" t="s">
        <v>515</v>
      </c>
      <c r="D348" s="266" t="s">
        <v>2177</v>
      </c>
      <c r="E348" s="338"/>
      <c r="G348" s="267" t="s">
        <v>2179</v>
      </c>
      <c r="H348" s="501" t="s">
        <v>1273</v>
      </c>
      <c r="I348" s="172" t="s">
        <v>843</v>
      </c>
      <c r="J348" s="43"/>
      <c r="K348" s="251"/>
      <c r="L348" s="173">
        <v>1941</v>
      </c>
      <c r="M348" s="44">
        <v>725</v>
      </c>
      <c r="N348" s="45">
        <v>725</v>
      </c>
      <c r="O348" s="268" t="s">
        <v>1032</v>
      </c>
      <c r="P348" s="31">
        <v>2016</v>
      </c>
      <c r="Q348" s="557">
        <v>1</v>
      </c>
      <c r="R348" s="59" t="s">
        <v>269</v>
      </c>
      <c r="S348" s="223">
        <v>1</v>
      </c>
    </row>
    <row r="349" spans="1:19" x14ac:dyDescent="0.3">
      <c r="A349" s="308">
        <v>726</v>
      </c>
      <c r="B349" s="396"/>
      <c r="C349" s="170" t="s">
        <v>515</v>
      </c>
      <c r="D349" s="266" t="s">
        <v>2176</v>
      </c>
      <c r="E349" s="338"/>
      <c r="G349" s="267" t="s">
        <v>2180</v>
      </c>
      <c r="H349" s="501" t="s">
        <v>1273</v>
      </c>
      <c r="I349" s="172" t="s">
        <v>843</v>
      </c>
      <c r="J349" s="43"/>
      <c r="K349" s="251"/>
      <c r="L349" s="173">
        <v>2181</v>
      </c>
      <c r="M349" s="44">
        <v>600</v>
      </c>
      <c r="N349" s="45">
        <v>600</v>
      </c>
      <c r="O349" s="268" t="s">
        <v>1543</v>
      </c>
      <c r="P349" s="31">
        <v>2016</v>
      </c>
      <c r="Q349" s="557">
        <v>1</v>
      </c>
      <c r="R349" s="59" t="s">
        <v>2178</v>
      </c>
      <c r="S349" s="223">
        <v>4</v>
      </c>
    </row>
    <row r="350" spans="1:19" x14ac:dyDescent="0.3">
      <c r="A350" s="308">
        <v>725</v>
      </c>
      <c r="B350" s="396"/>
      <c r="C350" s="170" t="s">
        <v>515</v>
      </c>
      <c r="D350" s="266" t="s">
        <v>2175</v>
      </c>
      <c r="E350" s="338"/>
      <c r="G350" s="267" t="s">
        <v>135</v>
      </c>
      <c r="H350" s="501"/>
      <c r="I350" s="172" t="s">
        <v>839</v>
      </c>
      <c r="J350" s="43"/>
      <c r="K350" s="251"/>
      <c r="L350" s="173">
        <v>1586</v>
      </c>
      <c r="M350" s="44">
        <v>1050</v>
      </c>
      <c r="N350" s="45"/>
      <c r="O350" s="268" t="s">
        <v>2171</v>
      </c>
      <c r="P350" s="31">
        <v>2016</v>
      </c>
      <c r="Q350" s="557">
        <v>1</v>
      </c>
      <c r="R350" s="59" t="s">
        <v>1321</v>
      </c>
      <c r="S350" s="223">
        <v>13</v>
      </c>
    </row>
    <row r="351" spans="1:19" x14ac:dyDescent="0.3">
      <c r="A351" s="308">
        <v>724</v>
      </c>
      <c r="B351" s="396"/>
      <c r="C351" s="170" t="s">
        <v>515</v>
      </c>
      <c r="D351" s="266" t="s">
        <v>2163</v>
      </c>
      <c r="E351" s="338"/>
      <c r="G351" s="267" t="s">
        <v>1195</v>
      </c>
      <c r="H351" s="501"/>
      <c r="I351" s="172" t="s">
        <v>845</v>
      </c>
      <c r="J351" s="43" t="s">
        <v>838</v>
      </c>
      <c r="K351" s="253" t="s">
        <v>1255</v>
      </c>
      <c r="L351" s="173">
        <v>1420</v>
      </c>
      <c r="M351" s="44">
        <v>650</v>
      </c>
      <c r="N351" s="45">
        <v>650</v>
      </c>
      <c r="O351" s="268" t="s">
        <v>985</v>
      </c>
      <c r="P351" s="31">
        <v>2016</v>
      </c>
      <c r="Q351" s="557">
        <v>1</v>
      </c>
      <c r="R351" s="59" t="s">
        <v>2169</v>
      </c>
      <c r="S351" s="223">
        <v>3</v>
      </c>
    </row>
    <row r="352" spans="1:19" ht="15" x14ac:dyDescent="0.3">
      <c r="A352" s="308">
        <v>723</v>
      </c>
      <c r="B352" s="396"/>
      <c r="C352" s="170" t="s">
        <v>515</v>
      </c>
      <c r="D352" s="266" t="s">
        <v>1490</v>
      </c>
      <c r="E352" s="338"/>
      <c r="G352" s="267" t="s">
        <v>135</v>
      </c>
      <c r="H352" s="501"/>
      <c r="I352" s="172" t="s">
        <v>843</v>
      </c>
      <c r="J352" s="180"/>
      <c r="K352" s="253" t="s">
        <v>1255</v>
      </c>
      <c r="L352" s="173">
        <v>1440</v>
      </c>
      <c r="M352" s="44">
        <v>680</v>
      </c>
      <c r="N352" s="45"/>
      <c r="O352" s="268" t="s">
        <v>2157</v>
      </c>
      <c r="P352" s="31">
        <v>2016</v>
      </c>
      <c r="Q352" s="557">
        <v>1</v>
      </c>
      <c r="R352" s="59" t="s">
        <v>2158</v>
      </c>
      <c r="S352" s="223">
        <v>3</v>
      </c>
    </row>
    <row r="353" spans="1:19" ht="13.5" customHeight="1" thickBot="1" x14ac:dyDescent="0.35">
      <c r="A353" s="308">
        <v>722</v>
      </c>
      <c r="B353" s="397"/>
      <c r="C353" s="166" t="s">
        <v>515</v>
      </c>
      <c r="D353" s="335" t="s">
        <v>2149</v>
      </c>
      <c r="E353" s="340"/>
      <c r="F353" s="178"/>
      <c r="G353" s="394" t="s">
        <v>9</v>
      </c>
      <c r="H353" s="505"/>
      <c r="I353" s="169" t="s">
        <v>839</v>
      </c>
      <c r="J353" s="52"/>
      <c r="K353" s="257"/>
      <c r="L353" s="179">
        <v>2145</v>
      </c>
      <c r="M353" s="49">
        <v>900</v>
      </c>
      <c r="N353" s="50">
        <v>900</v>
      </c>
      <c r="O353" s="395" t="s">
        <v>1537</v>
      </c>
      <c r="P353" s="47">
        <v>2016</v>
      </c>
      <c r="Q353" s="558">
        <v>1</v>
      </c>
      <c r="R353" s="60" t="s">
        <v>269</v>
      </c>
      <c r="S353" s="225">
        <v>1</v>
      </c>
    </row>
    <row r="354" spans="1:19" x14ac:dyDescent="0.3">
      <c r="A354" s="308">
        <v>721</v>
      </c>
      <c r="B354" s="398"/>
      <c r="C354" s="165" t="s">
        <v>515</v>
      </c>
      <c r="D354" s="266" t="s">
        <v>2150</v>
      </c>
      <c r="E354" s="338"/>
      <c r="G354" s="299" t="s">
        <v>9</v>
      </c>
      <c r="H354" s="502"/>
      <c r="I354" s="168" t="s">
        <v>839</v>
      </c>
      <c r="J354" s="56"/>
      <c r="K354" s="253"/>
      <c r="L354" s="176">
        <v>2110</v>
      </c>
      <c r="M354" s="33">
        <v>1250</v>
      </c>
      <c r="N354" s="35">
        <v>1250</v>
      </c>
      <c r="O354" s="32" t="s">
        <v>2151</v>
      </c>
      <c r="P354" s="18">
        <v>2015</v>
      </c>
      <c r="Q354" s="559">
        <v>1</v>
      </c>
      <c r="R354" s="61" t="s">
        <v>269</v>
      </c>
      <c r="S354" s="224">
        <v>1</v>
      </c>
    </row>
    <row r="355" spans="1:19" x14ac:dyDescent="0.3">
      <c r="A355" s="308">
        <v>720</v>
      </c>
      <c r="B355" s="396"/>
      <c r="C355" s="170" t="s">
        <v>515</v>
      </c>
      <c r="D355" s="171" t="s">
        <v>801</v>
      </c>
      <c r="E355" s="338"/>
      <c r="G355" s="31" t="s">
        <v>298</v>
      </c>
      <c r="H355" s="192"/>
      <c r="I355" s="172" t="s">
        <v>840</v>
      </c>
      <c r="J355" s="43" t="s">
        <v>840</v>
      </c>
      <c r="K355" s="251"/>
      <c r="L355" s="173">
        <v>1453</v>
      </c>
      <c r="M355" s="44">
        <v>550</v>
      </c>
      <c r="N355" s="45">
        <v>550</v>
      </c>
      <c r="O355" s="268" t="s">
        <v>1679</v>
      </c>
      <c r="P355" s="31">
        <v>2015</v>
      </c>
      <c r="Q355" s="557">
        <v>1</v>
      </c>
      <c r="R355" s="59" t="s">
        <v>269</v>
      </c>
      <c r="S355" s="223">
        <v>1</v>
      </c>
    </row>
    <row r="356" spans="1:19" x14ac:dyDescent="0.3">
      <c r="A356" s="308">
        <v>719</v>
      </c>
      <c r="B356" s="396"/>
      <c r="C356" s="170" t="s">
        <v>515</v>
      </c>
      <c r="D356" s="266" t="s">
        <v>2145</v>
      </c>
      <c r="E356" s="338"/>
      <c r="G356" s="267" t="s">
        <v>26</v>
      </c>
      <c r="H356" s="501"/>
      <c r="I356" s="172" t="s">
        <v>839</v>
      </c>
      <c r="J356" s="43"/>
      <c r="K356" s="251"/>
      <c r="L356" s="173">
        <v>1622</v>
      </c>
      <c r="M356" s="44">
        <v>950</v>
      </c>
      <c r="N356" s="45"/>
      <c r="O356" s="268" t="s">
        <v>2146</v>
      </c>
      <c r="P356" s="31">
        <v>2015</v>
      </c>
      <c r="Q356" s="557">
        <v>1</v>
      </c>
      <c r="R356" s="59" t="s">
        <v>1794</v>
      </c>
      <c r="S356" s="223">
        <v>1</v>
      </c>
    </row>
    <row r="357" spans="1:19" x14ac:dyDescent="0.3">
      <c r="A357" s="308">
        <v>718</v>
      </c>
      <c r="B357" s="396"/>
      <c r="C357" s="170" t="s">
        <v>515</v>
      </c>
      <c r="D357" s="266" t="s">
        <v>2144</v>
      </c>
      <c r="E357" s="338"/>
      <c r="G357" s="267" t="s">
        <v>135</v>
      </c>
      <c r="H357" s="501"/>
      <c r="I357" s="172" t="s">
        <v>839</v>
      </c>
      <c r="J357" s="43"/>
      <c r="K357" s="251"/>
      <c r="L357" s="173">
        <v>1415</v>
      </c>
      <c r="M357" s="44">
        <v>900</v>
      </c>
      <c r="N357" s="45"/>
      <c r="O357" s="268" t="s">
        <v>2141</v>
      </c>
      <c r="P357" s="31">
        <v>2015</v>
      </c>
      <c r="Q357" s="557">
        <v>1</v>
      </c>
      <c r="R357" s="59" t="s">
        <v>1321</v>
      </c>
      <c r="S357" s="223"/>
    </row>
    <row r="358" spans="1:19" x14ac:dyDescent="0.3">
      <c r="A358" s="308">
        <v>717</v>
      </c>
      <c r="B358" s="396"/>
      <c r="C358" s="170" t="s">
        <v>515</v>
      </c>
      <c r="D358" s="266" t="s">
        <v>2131</v>
      </c>
      <c r="E358" s="338"/>
      <c r="G358" s="267" t="s">
        <v>135</v>
      </c>
      <c r="H358" s="501"/>
      <c r="I358" s="172" t="s">
        <v>839</v>
      </c>
      <c r="J358" s="43"/>
      <c r="K358" s="251"/>
      <c r="L358" s="173">
        <v>1598</v>
      </c>
      <c r="M358" s="44">
        <v>1025</v>
      </c>
      <c r="N358" s="45"/>
      <c r="O358" s="268" t="s">
        <v>1330</v>
      </c>
      <c r="P358" s="31">
        <v>2015</v>
      </c>
      <c r="Q358" s="557">
        <v>1</v>
      </c>
      <c r="R358" s="59" t="s">
        <v>2132</v>
      </c>
      <c r="S358" s="223">
        <v>2</v>
      </c>
    </row>
    <row r="359" spans="1:19" x14ac:dyDescent="0.3">
      <c r="A359" s="308">
        <v>716</v>
      </c>
      <c r="B359" s="396"/>
      <c r="C359" s="170" t="s">
        <v>515</v>
      </c>
      <c r="D359" s="266" t="s">
        <v>1468</v>
      </c>
      <c r="E359" s="338"/>
      <c r="G359" s="267" t="s">
        <v>81</v>
      </c>
      <c r="H359" s="501"/>
      <c r="I359" s="172" t="s">
        <v>839</v>
      </c>
      <c r="J359" s="43"/>
      <c r="K359" s="251"/>
      <c r="L359" s="173">
        <v>1555</v>
      </c>
      <c r="M359" s="44">
        <v>800</v>
      </c>
      <c r="N359" s="45"/>
      <c r="O359" s="268" t="s">
        <v>2126</v>
      </c>
      <c r="P359" s="31">
        <v>2015</v>
      </c>
      <c r="Q359" s="557">
        <v>1</v>
      </c>
      <c r="R359" s="59" t="s">
        <v>2127</v>
      </c>
      <c r="S359" s="223">
        <v>3</v>
      </c>
    </row>
    <row r="360" spans="1:19" x14ac:dyDescent="0.3">
      <c r="A360" s="308">
        <v>715</v>
      </c>
      <c r="B360" s="396"/>
      <c r="C360" s="170" t="s">
        <v>515</v>
      </c>
      <c r="D360" s="266" t="s">
        <v>2125</v>
      </c>
      <c r="E360" s="338"/>
      <c r="G360" s="267" t="s">
        <v>141</v>
      </c>
      <c r="H360" s="501"/>
      <c r="I360" s="172" t="s">
        <v>839</v>
      </c>
      <c r="J360" s="43"/>
      <c r="K360" s="251"/>
      <c r="L360" s="173">
        <v>1827</v>
      </c>
      <c r="M360" s="44">
        <v>910</v>
      </c>
      <c r="N360" s="45">
        <v>870</v>
      </c>
      <c r="O360" s="268" t="s">
        <v>932</v>
      </c>
      <c r="P360" s="31">
        <v>2015</v>
      </c>
      <c r="Q360" s="557">
        <v>1</v>
      </c>
      <c r="R360" s="59" t="s">
        <v>1546</v>
      </c>
      <c r="S360" s="223">
        <v>2</v>
      </c>
    </row>
    <row r="361" spans="1:19" x14ac:dyDescent="0.3">
      <c r="A361" s="308">
        <v>714</v>
      </c>
      <c r="B361" s="396"/>
      <c r="C361" s="170" t="s">
        <v>515</v>
      </c>
      <c r="D361" s="266" t="s">
        <v>2122</v>
      </c>
      <c r="E361" s="338"/>
      <c r="G361" s="267" t="s">
        <v>135</v>
      </c>
      <c r="H361" s="501"/>
      <c r="I361" s="172" t="s">
        <v>839</v>
      </c>
      <c r="J361" s="43"/>
      <c r="K361" s="251"/>
      <c r="L361" s="173">
        <v>1603</v>
      </c>
      <c r="M361" s="44">
        <v>870</v>
      </c>
      <c r="N361" s="45"/>
      <c r="O361" s="268" t="s">
        <v>1113</v>
      </c>
      <c r="P361" s="31">
        <v>2015</v>
      </c>
      <c r="Q361" s="557">
        <v>1</v>
      </c>
      <c r="R361" s="59" t="s">
        <v>1321</v>
      </c>
      <c r="S361" s="223"/>
    </row>
    <row r="362" spans="1:19" x14ac:dyDescent="0.3">
      <c r="A362" s="308">
        <v>713</v>
      </c>
      <c r="B362" s="396"/>
      <c r="C362" s="170" t="s">
        <v>515</v>
      </c>
      <c r="D362" s="266" t="s">
        <v>2115</v>
      </c>
      <c r="E362" s="338"/>
      <c r="G362" s="267" t="s">
        <v>81</v>
      </c>
      <c r="H362" s="501"/>
      <c r="I362" s="172" t="s">
        <v>839</v>
      </c>
      <c r="J362" s="43"/>
      <c r="K362" s="251"/>
      <c r="L362" s="173">
        <v>1594</v>
      </c>
      <c r="M362" s="44">
        <v>960</v>
      </c>
      <c r="N362" s="45"/>
      <c r="O362" s="268" t="s">
        <v>1073</v>
      </c>
      <c r="P362" s="31">
        <v>2015</v>
      </c>
      <c r="Q362" s="557">
        <v>1</v>
      </c>
      <c r="R362" s="59" t="s">
        <v>1936</v>
      </c>
      <c r="S362" s="223">
        <v>2</v>
      </c>
    </row>
    <row r="363" spans="1:19" x14ac:dyDescent="0.3">
      <c r="A363" s="308">
        <v>712</v>
      </c>
      <c r="B363" s="396"/>
      <c r="C363" s="170" t="s">
        <v>515</v>
      </c>
      <c r="D363" s="266" t="s">
        <v>2113</v>
      </c>
      <c r="E363" s="338"/>
      <c r="G363" s="267" t="s">
        <v>13</v>
      </c>
      <c r="H363" s="501"/>
      <c r="I363" s="172" t="s">
        <v>839</v>
      </c>
      <c r="J363" s="43"/>
      <c r="K363" s="251"/>
      <c r="L363" s="173">
        <v>2010</v>
      </c>
      <c r="M363" s="44">
        <v>975</v>
      </c>
      <c r="N363" s="45"/>
      <c r="O363" s="268" t="s">
        <v>2114</v>
      </c>
      <c r="P363" s="31">
        <v>2015</v>
      </c>
      <c r="Q363" s="557">
        <v>1</v>
      </c>
      <c r="R363" s="59" t="s">
        <v>1794</v>
      </c>
      <c r="S363" s="223">
        <v>1</v>
      </c>
    </row>
    <row r="364" spans="1:19" x14ac:dyDescent="0.3">
      <c r="A364" s="308">
        <v>711</v>
      </c>
      <c r="B364" s="396"/>
      <c r="C364" s="170" t="s">
        <v>515</v>
      </c>
      <c r="D364" s="266" t="s">
        <v>1365</v>
      </c>
      <c r="E364" s="338"/>
      <c r="G364" s="31" t="s">
        <v>26</v>
      </c>
      <c r="H364" s="192"/>
      <c r="I364" s="172" t="s">
        <v>840</v>
      </c>
      <c r="J364" s="43"/>
      <c r="K364" s="251"/>
      <c r="L364" s="173">
        <v>1338</v>
      </c>
      <c r="M364" s="44">
        <v>550</v>
      </c>
      <c r="N364" s="45">
        <v>550</v>
      </c>
      <c r="O364" s="268" t="s">
        <v>2110</v>
      </c>
      <c r="P364" s="31">
        <v>2015</v>
      </c>
      <c r="Q364" s="557">
        <v>1</v>
      </c>
      <c r="R364" s="59" t="s">
        <v>269</v>
      </c>
      <c r="S364" s="223">
        <v>1</v>
      </c>
    </row>
    <row r="365" spans="1:19" x14ac:dyDescent="0.3">
      <c r="A365" s="308">
        <v>710</v>
      </c>
      <c r="B365" s="396"/>
      <c r="C365" s="170" t="s">
        <v>515</v>
      </c>
      <c r="D365" s="266" t="s">
        <v>2111</v>
      </c>
      <c r="E365" s="338"/>
      <c r="G365" s="267" t="s">
        <v>50</v>
      </c>
      <c r="H365" s="501"/>
      <c r="I365" s="172" t="s">
        <v>840</v>
      </c>
      <c r="J365" s="43"/>
      <c r="K365" s="251"/>
      <c r="L365" s="173">
        <v>1449</v>
      </c>
      <c r="M365" s="44">
        <v>535</v>
      </c>
      <c r="N365" s="45">
        <v>535</v>
      </c>
      <c r="O365" s="268" t="s">
        <v>1145</v>
      </c>
      <c r="P365" s="31">
        <v>2015</v>
      </c>
      <c r="Q365" s="557">
        <v>1</v>
      </c>
      <c r="R365" s="59" t="s">
        <v>2112</v>
      </c>
      <c r="S365" s="223"/>
    </row>
    <row r="366" spans="1:19" x14ac:dyDescent="0.3">
      <c r="A366" s="308">
        <v>709</v>
      </c>
      <c r="B366" s="396"/>
      <c r="C366" s="170" t="s">
        <v>515</v>
      </c>
      <c r="D366" s="266" t="s">
        <v>2108</v>
      </c>
      <c r="E366" s="338"/>
      <c r="G366" s="267" t="s">
        <v>135</v>
      </c>
      <c r="H366" s="501"/>
      <c r="I366" s="172" t="s">
        <v>839</v>
      </c>
      <c r="J366" s="43"/>
      <c r="K366" s="251"/>
      <c r="L366" s="173">
        <v>1428</v>
      </c>
      <c r="M366" s="44">
        <v>825</v>
      </c>
      <c r="N366" s="45">
        <v>825</v>
      </c>
      <c r="O366" s="268" t="s">
        <v>1955</v>
      </c>
      <c r="P366" s="31">
        <v>2015</v>
      </c>
      <c r="Q366" s="557">
        <v>1</v>
      </c>
      <c r="R366" s="59" t="s">
        <v>269</v>
      </c>
      <c r="S366" s="223">
        <v>1</v>
      </c>
    </row>
    <row r="367" spans="1:19" x14ac:dyDescent="0.3">
      <c r="A367" s="308">
        <v>708</v>
      </c>
      <c r="B367" s="396"/>
      <c r="C367" s="170" t="s">
        <v>515</v>
      </c>
      <c r="D367" s="266" t="s">
        <v>1343</v>
      </c>
      <c r="E367" s="338"/>
      <c r="G367" s="267" t="s">
        <v>13</v>
      </c>
      <c r="H367" s="501"/>
      <c r="I367" s="172" t="s">
        <v>839</v>
      </c>
      <c r="J367" s="43"/>
      <c r="K367" s="251"/>
      <c r="L367" s="173">
        <v>2102</v>
      </c>
      <c r="M367" s="44">
        <v>1175</v>
      </c>
      <c r="N367" s="45"/>
      <c r="O367" s="268" t="s">
        <v>2099</v>
      </c>
      <c r="P367" s="31">
        <v>2015</v>
      </c>
      <c r="Q367" s="557">
        <v>1</v>
      </c>
      <c r="R367" s="59" t="s">
        <v>2100</v>
      </c>
      <c r="S367" s="223">
        <v>2</v>
      </c>
    </row>
    <row r="368" spans="1:19" x14ac:dyDescent="0.3">
      <c r="A368" s="308">
        <v>707</v>
      </c>
      <c r="B368" s="396"/>
      <c r="C368" s="170" t="s">
        <v>515</v>
      </c>
      <c r="D368" s="266" t="s">
        <v>2096</v>
      </c>
      <c r="E368" s="338"/>
      <c r="G368" s="267" t="s">
        <v>81</v>
      </c>
      <c r="H368" s="501"/>
      <c r="I368" s="172" t="s">
        <v>839</v>
      </c>
      <c r="J368" s="43"/>
      <c r="K368" s="251"/>
      <c r="L368" s="173">
        <v>1609</v>
      </c>
      <c r="M368" s="44">
        <v>700</v>
      </c>
      <c r="N368" s="45"/>
      <c r="O368" s="268" t="s">
        <v>2097</v>
      </c>
      <c r="P368" s="31">
        <v>2015</v>
      </c>
      <c r="Q368" s="557">
        <v>1</v>
      </c>
      <c r="R368" s="59" t="s">
        <v>2098</v>
      </c>
      <c r="S368" s="223">
        <v>2</v>
      </c>
    </row>
    <row r="369" spans="1:19" x14ac:dyDescent="0.3">
      <c r="A369" s="308">
        <v>706</v>
      </c>
      <c r="B369" s="396"/>
      <c r="C369" s="170" t="s">
        <v>515</v>
      </c>
      <c r="D369" s="266" t="s">
        <v>1700</v>
      </c>
      <c r="E369" s="338"/>
      <c r="F369" s="269" t="s">
        <v>2090</v>
      </c>
      <c r="G369" s="267" t="s">
        <v>50</v>
      </c>
      <c r="H369" s="501"/>
      <c r="I369" s="172" t="s">
        <v>839</v>
      </c>
      <c r="J369" s="43"/>
      <c r="K369" s="251"/>
      <c r="L369" s="173">
        <v>1773</v>
      </c>
      <c r="M369" s="44">
        <v>1200</v>
      </c>
      <c r="N369" s="45">
        <v>1200</v>
      </c>
      <c r="O369" s="268" t="s">
        <v>875</v>
      </c>
      <c r="P369" s="31">
        <v>2015</v>
      </c>
      <c r="Q369" s="557">
        <v>1</v>
      </c>
      <c r="R369" s="59" t="s">
        <v>269</v>
      </c>
      <c r="S369" s="223">
        <v>1</v>
      </c>
    </row>
    <row r="370" spans="1:19" x14ac:dyDescent="0.3">
      <c r="A370" s="308">
        <v>705</v>
      </c>
      <c r="B370" s="396"/>
      <c r="C370" s="170" t="s">
        <v>515</v>
      </c>
      <c r="D370" s="266" t="s">
        <v>2084</v>
      </c>
      <c r="E370" s="338"/>
      <c r="G370" s="267" t="s">
        <v>2085</v>
      </c>
      <c r="H370" s="501"/>
      <c r="I370" s="172" t="s">
        <v>839</v>
      </c>
      <c r="J370" s="43"/>
      <c r="K370" s="251"/>
      <c r="L370" s="173">
        <v>2985</v>
      </c>
      <c r="M370" s="44">
        <v>1000</v>
      </c>
      <c r="N370" s="45">
        <v>1000</v>
      </c>
      <c r="O370" s="268" t="s">
        <v>1170</v>
      </c>
      <c r="P370" s="31">
        <v>2015</v>
      </c>
      <c r="Q370" s="557">
        <v>1</v>
      </c>
      <c r="R370" s="59" t="s">
        <v>269</v>
      </c>
      <c r="S370" s="223">
        <v>1</v>
      </c>
    </row>
    <row r="371" spans="1:19" x14ac:dyDescent="0.3">
      <c r="A371" s="308">
        <v>704</v>
      </c>
      <c r="B371" s="396"/>
      <c r="C371" s="170" t="s">
        <v>515</v>
      </c>
      <c r="D371" s="266" t="s">
        <v>1995</v>
      </c>
      <c r="E371" s="338"/>
      <c r="G371" s="267" t="s">
        <v>298</v>
      </c>
      <c r="H371" s="501"/>
      <c r="I371" s="172" t="s">
        <v>840</v>
      </c>
      <c r="J371" s="43"/>
      <c r="K371" s="251"/>
      <c r="L371" s="173">
        <v>1376</v>
      </c>
      <c r="M371" s="44">
        <v>615</v>
      </c>
      <c r="N371" s="45">
        <v>615</v>
      </c>
      <c r="O371" s="268" t="s">
        <v>2082</v>
      </c>
      <c r="P371" s="31">
        <v>2015</v>
      </c>
      <c r="Q371" s="557">
        <v>1</v>
      </c>
      <c r="R371" s="59" t="s">
        <v>2083</v>
      </c>
      <c r="S371" s="223">
        <v>3</v>
      </c>
    </row>
    <row r="372" spans="1:19" x14ac:dyDescent="0.3">
      <c r="A372" s="308">
        <v>703</v>
      </c>
      <c r="B372" s="396"/>
      <c r="C372" s="170" t="s">
        <v>515</v>
      </c>
      <c r="D372" s="266" t="s">
        <v>2079</v>
      </c>
      <c r="E372" s="338"/>
      <c r="G372" s="267" t="s">
        <v>81</v>
      </c>
      <c r="H372" s="501"/>
      <c r="I372" s="172" t="s">
        <v>839</v>
      </c>
      <c r="J372" s="43"/>
      <c r="K372" s="251"/>
      <c r="L372" s="173">
        <v>1659</v>
      </c>
      <c r="M372" s="44">
        <v>1050</v>
      </c>
      <c r="N372" s="45">
        <v>1050</v>
      </c>
      <c r="O372" s="268" t="s">
        <v>940</v>
      </c>
      <c r="P372" s="31">
        <v>2015</v>
      </c>
      <c r="Q372" s="557">
        <v>1</v>
      </c>
      <c r="R372" s="59" t="s">
        <v>269</v>
      </c>
      <c r="S372" s="223">
        <v>1</v>
      </c>
    </row>
    <row r="373" spans="1:19" x14ac:dyDescent="0.3">
      <c r="A373" s="308">
        <v>702</v>
      </c>
      <c r="B373" s="396"/>
      <c r="C373" s="170" t="s">
        <v>515</v>
      </c>
      <c r="D373" s="266" t="s">
        <v>2077</v>
      </c>
      <c r="E373" s="338"/>
      <c r="G373" s="267" t="s">
        <v>141</v>
      </c>
      <c r="H373" s="501"/>
      <c r="I373" s="172" t="s">
        <v>839</v>
      </c>
      <c r="J373" s="43"/>
      <c r="K373" s="251"/>
      <c r="L373" s="173">
        <v>1342</v>
      </c>
      <c r="M373" s="44">
        <v>560</v>
      </c>
      <c r="N373" s="45">
        <v>560</v>
      </c>
      <c r="O373" s="268" t="s">
        <v>967</v>
      </c>
      <c r="P373" s="31">
        <v>2015</v>
      </c>
      <c r="Q373" s="557">
        <v>1</v>
      </c>
      <c r="R373" s="59" t="s">
        <v>269</v>
      </c>
      <c r="S373" s="223">
        <v>1</v>
      </c>
    </row>
    <row r="374" spans="1:19" x14ac:dyDescent="0.3">
      <c r="A374" s="308">
        <v>701</v>
      </c>
      <c r="B374" s="396"/>
      <c r="C374" s="170" t="s">
        <v>515</v>
      </c>
      <c r="D374" s="266" t="s">
        <v>65</v>
      </c>
      <c r="E374" s="338"/>
      <c r="G374" s="31" t="s">
        <v>1195</v>
      </c>
      <c r="H374" s="192"/>
      <c r="I374" s="172" t="s">
        <v>839</v>
      </c>
      <c r="J374" s="43"/>
      <c r="K374" s="251"/>
      <c r="L374" s="173">
        <v>2940</v>
      </c>
      <c r="M374" s="44">
        <v>1720</v>
      </c>
      <c r="N374" s="45">
        <v>1720</v>
      </c>
      <c r="O374" s="268" t="s">
        <v>2076</v>
      </c>
      <c r="P374" s="31">
        <v>2015</v>
      </c>
      <c r="Q374" s="557">
        <v>2</v>
      </c>
      <c r="R374" s="59" t="s">
        <v>269</v>
      </c>
      <c r="S374" s="223">
        <v>1</v>
      </c>
    </row>
    <row r="375" spans="1:19" x14ac:dyDescent="0.3">
      <c r="A375" s="308">
        <v>700</v>
      </c>
      <c r="B375" s="396"/>
      <c r="C375" s="170" t="s">
        <v>515</v>
      </c>
      <c r="D375" s="266" t="s">
        <v>2073</v>
      </c>
      <c r="E375" s="338"/>
      <c r="G375" s="267" t="s">
        <v>13</v>
      </c>
      <c r="H375" s="501"/>
      <c r="I375" s="172" t="s">
        <v>839</v>
      </c>
      <c r="J375" s="43"/>
      <c r="K375" s="251"/>
      <c r="L375" s="173">
        <v>2014</v>
      </c>
      <c r="M375" s="44">
        <v>1150</v>
      </c>
      <c r="N375" s="45"/>
      <c r="O375" s="268" t="s">
        <v>1483</v>
      </c>
      <c r="P375" s="31">
        <v>2015</v>
      </c>
      <c r="Q375" s="557">
        <v>1</v>
      </c>
      <c r="R375" s="59" t="s">
        <v>1321</v>
      </c>
      <c r="S375" s="223"/>
    </row>
    <row r="376" spans="1:19" x14ac:dyDescent="0.3">
      <c r="A376" s="308">
        <v>699</v>
      </c>
      <c r="B376" s="396"/>
      <c r="C376" s="170" t="s">
        <v>515</v>
      </c>
      <c r="D376" s="266" t="s">
        <v>1363</v>
      </c>
      <c r="E376" s="338"/>
      <c r="G376" s="267" t="s">
        <v>81</v>
      </c>
      <c r="H376" s="501"/>
      <c r="I376" s="172" t="s">
        <v>839</v>
      </c>
      <c r="J376" s="43"/>
      <c r="K376" s="251"/>
      <c r="L376" s="173">
        <v>1565</v>
      </c>
      <c r="M376" s="44">
        <v>720</v>
      </c>
      <c r="N376" s="45">
        <v>720</v>
      </c>
      <c r="O376" s="268" t="s">
        <v>1091</v>
      </c>
      <c r="P376" s="31">
        <v>2015</v>
      </c>
      <c r="Q376" s="557">
        <v>1</v>
      </c>
      <c r="R376" s="59" t="s">
        <v>269</v>
      </c>
      <c r="S376" s="223">
        <v>1</v>
      </c>
    </row>
    <row r="377" spans="1:19" x14ac:dyDescent="0.3">
      <c r="A377" s="308">
        <v>698</v>
      </c>
      <c r="B377" s="396"/>
      <c r="C377" s="170" t="s">
        <v>515</v>
      </c>
      <c r="D377" s="266" t="s">
        <v>54</v>
      </c>
      <c r="E377" s="338"/>
      <c r="F377" s="269" t="s">
        <v>2064</v>
      </c>
      <c r="G377" s="31" t="s">
        <v>1195</v>
      </c>
      <c r="H377" s="192"/>
      <c r="I377" s="172" t="s">
        <v>839</v>
      </c>
      <c r="J377" s="43"/>
      <c r="K377" s="251"/>
      <c r="L377" s="173">
        <v>2713</v>
      </c>
      <c r="M377" s="44">
        <v>2434</v>
      </c>
      <c r="N377" s="45"/>
      <c r="O377" s="268" t="s">
        <v>2067</v>
      </c>
      <c r="P377" s="31">
        <v>2015</v>
      </c>
      <c r="Q377" s="557">
        <v>3</v>
      </c>
      <c r="R377" s="59" t="s">
        <v>328</v>
      </c>
      <c r="S377" s="223">
        <v>1</v>
      </c>
    </row>
    <row r="378" spans="1:19" x14ac:dyDescent="0.3">
      <c r="A378" s="308">
        <v>697</v>
      </c>
      <c r="B378" s="396"/>
      <c r="C378" s="170" t="s">
        <v>515</v>
      </c>
      <c r="D378" s="266" t="s">
        <v>1522</v>
      </c>
      <c r="E378" s="338"/>
      <c r="F378" s="269"/>
      <c r="G378" s="18" t="s">
        <v>1195</v>
      </c>
      <c r="I378" s="172" t="s">
        <v>840</v>
      </c>
      <c r="J378" s="43" t="s">
        <v>1471</v>
      </c>
      <c r="K378" s="251"/>
      <c r="L378" s="173">
        <v>1304</v>
      </c>
      <c r="M378" s="44">
        <v>720</v>
      </c>
      <c r="N378" s="45">
        <v>720</v>
      </c>
      <c r="O378" s="268" t="s">
        <v>1025</v>
      </c>
      <c r="P378" s="31">
        <v>2015</v>
      </c>
      <c r="Q378" s="557">
        <v>1</v>
      </c>
      <c r="R378" s="59" t="s">
        <v>2056</v>
      </c>
      <c r="S378" s="223">
        <v>5</v>
      </c>
    </row>
    <row r="379" spans="1:19" x14ac:dyDescent="0.3">
      <c r="A379" s="308">
        <v>696</v>
      </c>
      <c r="B379" s="396"/>
      <c r="C379" s="170" t="s">
        <v>515</v>
      </c>
      <c r="D379" s="266" t="s">
        <v>2050</v>
      </c>
      <c r="E379" s="339" t="s">
        <v>839</v>
      </c>
      <c r="G379" s="495" t="s">
        <v>2053</v>
      </c>
      <c r="H379" s="496" t="s">
        <v>2208</v>
      </c>
      <c r="I379" s="172" t="s">
        <v>849</v>
      </c>
      <c r="J379" s="43"/>
      <c r="K379" s="251"/>
      <c r="L379" s="173">
        <v>1110</v>
      </c>
      <c r="M379" s="44">
        <v>780</v>
      </c>
      <c r="N379" s="45">
        <v>780</v>
      </c>
      <c r="O379" s="268" t="s">
        <v>1093</v>
      </c>
      <c r="P379" s="31">
        <v>2015</v>
      </c>
      <c r="Q379" s="561">
        <v>1</v>
      </c>
      <c r="R379" s="59" t="s">
        <v>269</v>
      </c>
      <c r="S379" s="223">
        <v>1</v>
      </c>
    </row>
    <row r="380" spans="1:19" x14ac:dyDescent="0.3">
      <c r="A380" s="308">
        <v>695</v>
      </c>
      <c r="B380" s="396"/>
      <c r="C380" s="170" t="s">
        <v>515</v>
      </c>
      <c r="D380" s="266" t="s">
        <v>2051</v>
      </c>
      <c r="E380" s="338"/>
      <c r="F380" s="269" t="s">
        <v>2052</v>
      </c>
      <c r="G380" s="495" t="s">
        <v>2053</v>
      </c>
      <c r="H380" s="496" t="s">
        <v>2208</v>
      </c>
      <c r="I380" s="172" t="s">
        <v>840</v>
      </c>
      <c r="J380" s="43"/>
      <c r="K380" s="253" t="s">
        <v>1255</v>
      </c>
      <c r="L380" s="173">
        <v>725</v>
      </c>
      <c r="M380" s="44">
        <v>760</v>
      </c>
      <c r="N380" s="45">
        <v>725</v>
      </c>
      <c r="O380" s="268" t="s">
        <v>1009</v>
      </c>
      <c r="P380" s="31">
        <v>2015</v>
      </c>
      <c r="Q380" s="557">
        <v>1</v>
      </c>
      <c r="R380" s="59" t="s">
        <v>269</v>
      </c>
      <c r="S380" s="223">
        <v>1</v>
      </c>
    </row>
    <row r="381" spans="1:19" x14ac:dyDescent="0.3">
      <c r="A381" s="308">
        <v>694</v>
      </c>
      <c r="B381" s="396"/>
      <c r="C381" s="170" t="s">
        <v>515</v>
      </c>
      <c r="D381" s="266" t="s">
        <v>2191</v>
      </c>
      <c r="E381" s="338"/>
      <c r="F381" s="269"/>
      <c r="G381" s="267" t="s">
        <v>26</v>
      </c>
      <c r="H381" s="501"/>
      <c r="I381" s="172" t="s">
        <v>839</v>
      </c>
      <c r="J381" s="43" t="s">
        <v>1472</v>
      </c>
      <c r="K381" s="253"/>
      <c r="L381" s="173">
        <v>1442</v>
      </c>
      <c r="M381" s="44">
        <v>875</v>
      </c>
      <c r="N381" s="45"/>
      <c r="O381" s="268" t="s">
        <v>1010</v>
      </c>
      <c r="P381" s="31">
        <v>2015</v>
      </c>
      <c r="Q381" s="557">
        <v>1</v>
      </c>
      <c r="R381" s="59" t="s">
        <v>2055</v>
      </c>
      <c r="S381" s="223">
        <v>5</v>
      </c>
    </row>
    <row r="382" spans="1:19" x14ac:dyDescent="0.3">
      <c r="A382" s="308">
        <v>693</v>
      </c>
      <c r="B382" s="396"/>
      <c r="C382" s="170" t="s">
        <v>515</v>
      </c>
      <c r="D382" s="266" t="s">
        <v>2047</v>
      </c>
      <c r="E382" s="339" t="s">
        <v>1721</v>
      </c>
      <c r="G382" s="499" t="s">
        <v>1197</v>
      </c>
      <c r="H382" s="503" t="s">
        <v>1273</v>
      </c>
      <c r="I382" s="172" t="s">
        <v>844</v>
      </c>
      <c r="J382" s="43"/>
      <c r="K382" s="253" t="s">
        <v>1255</v>
      </c>
      <c r="L382" s="173">
        <v>590</v>
      </c>
      <c r="M382" s="44">
        <v>250</v>
      </c>
      <c r="N382" s="45"/>
      <c r="O382" s="268" t="s">
        <v>948</v>
      </c>
      <c r="P382" s="31">
        <v>2015</v>
      </c>
      <c r="Q382" s="557">
        <v>1</v>
      </c>
      <c r="R382" s="59" t="s">
        <v>1934</v>
      </c>
      <c r="S382" s="223">
        <v>1</v>
      </c>
    </row>
    <row r="383" spans="1:19" x14ac:dyDescent="0.3">
      <c r="A383" s="308">
        <v>692</v>
      </c>
      <c r="B383" s="396"/>
      <c r="C383" s="170" t="s">
        <v>515</v>
      </c>
      <c r="D383" s="266" t="s">
        <v>2045</v>
      </c>
      <c r="E383" s="338"/>
      <c r="G383" s="499" t="s">
        <v>1197</v>
      </c>
      <c r="H383" s="503" t="s">
        <v>1273</v>
      </c>
      <c r="I383" s="172" t="s">
        <v>839</v>
      </c>
      <c r="J383" s="43"/>
      <c r="K383" s="251"/>
      <c r="L383" s="173">
        <v>2254</v>
      </c>
      <c r="M383" s="44">
        <v>1375</v>
      </c>
      <c r="N383" s="45"/>
      <c r="O383" s="268" t="s">
        <v>949</v>
      </c>
      <c r="P383" s="31">
        <v>2015</v>
      </c>
      <c r="Q383" s="557">
        <v>1</v>
      </c>
      <c r="R383" s="59" t="s">
        <v>2046</v>
      </c>
      <c r="S383" s="223">
        <v>2</v>
      </c>
    </row>
    <row r="384" spans="1:19" x14ac:dyDescent="0.3">
      <c r="A384" s="308">
        <v>691</v>
      </c>
      <c r="B384" s="396"/>
      <c r="C384" s="170" t="s">
        <v>515</v>
      </c>
      <c r="D384" s="171" t="s">
        <v>86</v>
      </c>
      <c r="E384" s="339" t="s">
        <v>839</v>
      </c>
      <c r="G384" s="500" t="s">
        <v>1197</v>
      </c>
      <c r="H384" s="504" t="s">
        <v>1273</v>
      </c>
      <c r="I384" s="168" t="s">
        <v>844</v>
      </c>
      <c r="K384" s="253" t="s">
        <v>1255</v>
      </c>
      <c r="L384" s="176">
        <v>400</v>
      </c>
      <c r="M384" s="33">
        <v>308</v>
      </c>
      <c r="N384" s="45"/>
      <c r="O384" s="268" t="s">
        <v>1064</v>
      </c>
      <c r="P384" s="31">
        <v>2015</v>
      </c>
      <c r="Q384" s="557">
        <v>1</v>
      </c>
      <c r="R384" s="59" t="s">
        <v>2044</v>
      </c>
      <c r="S384" s="223">
        <v>1</v>
      </c>
    </row>
    <row r="385" spans="1:19" x14ac:dyDescent="0.3">
      <c r="A385" s="308">
        <v>690</v>
      </c>
      <c r="B385" s="396"/>
      <c r="C385" s="170" t="s">
        <v>515</v>
      </c>
      <c r="D385" s="266" t="s">
        <v>2048</v>
      </c>
      <c r="E385" s="339" t="s">
        <v>1719</v>
      </c>
      <c r="G385" s="267" t="s">
        <v>119</v>
      </c>
      <c r="H385" s="501" t="s">
        <v>1273</v>
      </c>
      <c r="I385" s="172" t="s">
        <v>844</v>
      </c>
      <c r="J385" s="43"/>
      <c r="K385" s="253" t="s">
        <v>1255</v>
      </c>
      <c r="L385" s="173">
        <v>830</v>
      </c>
      <c r="M385" s="44">
        <v>230</v>
      </c>
      <c r="N385" s="45"/>
      <c r="O385" s="268" t="s">
        <v>1064</v>
      </c>
      <c r="P385" s="31">
        <v>2015</v>
      </c>
      <c r="Q385" s="557"/>
      <c r="R385" s="59" t="s">
        <v>1934</v>
      </c>
      <c r="S385" s="223">
        <v>1</v>
      </c>
    </row>
    <row r="386" spans="1:19" x14ac:dyDescent="0.3">
      <c r="A386" s="308">
        <v>689</v>
      </c>
      <c r="B386" s="396"/>
      <c r="C386" s="170" t="s">
        <v>515</v>
      </c>
      <c r="D386" s="266" t="s">
        <v>2042</v>
      </c>
      <c r="E386" s="338"/>
      <c r="G386" s="267" t="s">
        <v>13</v>
      </c>
      <c r="H386" s="501"/>
      <c r="I386" s="172" t="s">
        <v>839</v>
      </c>
      <c r="J386" s="43"/>
      <c r="K386" s="253" t="s">
        <v>1255</v>
      </c>
      <c r="L386" s="173">
        <v>1465</v>
      </c>
      <c r="M386" s="44">
        <v>675</v>
      </c>
      <c r="N386" s="45"/>
      <c r="O386" s="268" t="s">
        <v>1108</v>
      </c>
      <c r="P386" s="31">
        <v>2015</v>
      </c>
      <c r="Q386" s="557">
        <v>1</v>
      </c>
      <c r="R386" s="59" t="s">
        <v>2043</v>
      </c>
      <c r="S386" s="223">
        <v>3</v>
      </c>
    </row>
    <row r="387" spans="1:19" x14ac:dyDescent="0.3">
      <c r="A387" s="308">
        <v>688</v>
      </c>
      <c r="B387" s="396"/>
      <c r="C387" s="170" t="s">
        <v>515</v>
      </c>
      <c r="D387" s="266" t="s">
        <v>1357</v>
      </c>
      <c r="E387" s="338"/>
      <c r="G387" s="267" t="s">
        <v>13</v>
      </c>
      <c r="H387" s="501"/>
      <c r="I387" s="172" t="s">
        <v>843</v>
      </c>
      <c r="J387" s="43"/>
      <c r="K387" s="251"/>
      <c r="L387" s="173">
        <v>1986</v>
      </c>
      <c r="M387" s="44">
        <v>1080</v>
      </c>
      <c r="N387" s="45"/>
      <c r="O387" s="268" t="s">
        <v>1012</v>
      </c>
      <c r="P387" s="31">
        <v>2015</v>
      </c>
      <c r="Q387" s="557">
        <v>1</v>
      </c>
      <c r="R387" s="59" t="s">
        <v>2032</v>
      </c>
      <c r="S387" s="223">
        <v>2</v>
      </c>
    </row>
    <row r="388" spans="1:19" x14ac:dyDescent="0.3">
      <c r="A388" s="308">
        <v>687</v>
      </c>
      <c r="B388" s="396"/>
      <c r="C388" s="170" t="s">
        <v>515</v>
      </c>
      <c r="D388" s="266" t="s">
        <v>2129</v>
      </c>
      <c r="E388" s="338"/>
      <c r="G388" s="267" t="s">
        <v>53</v>
      </c>
      <c r="H388" s="501"/>
      <c r="I388" s="172" t="s">
        <v>839</v>
      </c>
      <c r="J388" s="43"/>
      <c r="K388" s="251"/>
      <c r="L388" s="173">
        <v>1620</v>
      </c>
      <c r="M388" s="44">
        <v>1150</v>
      </c>
      <c r="N388" s="45">
        <v>1150</v>
      </c>
      <c r="O388" s="268" t="s">
        <v>2031</v>
      </c>
      <c r="P388" s="31">
        <v>2015</v>
      </c>
      <c r="Q388" s="557">
        <v>1</v>
      </c>
      <c r="R388" s="59" t="s">
        <v>269</v>
      </c>
      <c r="S388" s="223">
        <v>1</v>
      </c>
    </row>
    <row r="389" spans="1:19" x14ac:dyDescent="0.3">
      <c r="A389" s="308">
        <v>686</v>
      </c>
      <c r="B389" s="396"/>
      <c r="C389" s="170" t="s">
        <v>515</v>
      </c>
      <c r="D389" s="266" t="s">
        <v>2026</v>
      </c>
      <c r="E389" s="338"/>
      <c r="G389" s="267" t="s">
        <v>135</v>
      </c>
      <c r="H389" s="501"/>
      <c r="I389" s="172" t="s">
        <v>839</v>
      </c>
      <c r="J389" s="43"/>
      <c r="K389" s="251"/>
      <c r="L389" s="173">
        <v>1300</v>
      </c>
      <c r="M389" s="44">
        <v>525</v>
      </c>
      <c r="N389" s="45"/>
      <c r="O389" s="268" t="s">
        <v>1066</v>
      </c>
      <c r="P389" s="31">
        <v>2015</v>
      </c>
      <c r="Q389" s="557">
        <v>1</v>
      </c>
      <c r="R389" s="59" t="s">
        <v>1321</v>
      </c>
      <c r="S389" s="223"/>
    </row>
    <row r="390" spans="1:19" x14ac:dyDescent="0.3">
      <c r="A390" s="308">
        <v>685</v>
      </c>
      <c r="B390" s="396"/>
      <c r="C390" s="170" t="s">
        <v>515</v>
      </c>
      <c r="D390" s="266" t="s">
        <v>2024</v>
      </c>
      <c r="E390" s="338"/>
      <c r="G390" s="267" t="s">
        <v>73</v>
      </c>
      <c r="H390" s="501"/>
      <c r="I390" s="172" t="s">
        <v>843</v>
      </c>
      <c r="J390" s="43"/>
      <c r="K390" s="251"/>
      <c r="L390" s="173">
        <v>2833</v>
      </c>
      <c r="M390" s="44">
        <v>1825</v>
      </c>
      <c r="N390" s="45">
        <v>1825</v>
      </c>
      <c r="O390" s="268" t="s">
        <v>2028</v>
      </c>
      <c r="P390" s="267">
        <v>2015</v>
      </c>
      <c r="Q390" s="557">
        <v>2</v>
      </c>
      <c r="R390" s="59" t="s">
        <v>269</v>
      </c>
      <c r="S390" s="223">
        <v>1</v>
      </c>
    </row>
    <row r="391" spans="1:19" x14ac:dyDescent="0.3">
      <c r="A391" s="308">
        <v>684</v>
      </c>
      <c r="B391" s="396"/>
      <c r="C391" s="170" t="s">
        <v>515</v>
      </c>
      <c r="D391" s="174" t="s">
        <v>1455</v>
      </c>
      <c r="E391" s="342"/>
      <c r="F391" s="175" t="s">
        <v>1456</v>
      </c>
      <c r="G391" s="31" t="s">
        <v>298</v>
      </c>
      <c r="H391" s="192"/>
      <c r="I391" s="172" t="s">
        <v>843</v>
      </c>
      <c r="J391" s="43"/>
      <c r="K391" s="251"/>
      <c r="L391" s="173">
        <v>1132</v>
      </c>
      <c r="M391" s="44">
        <v>650</v>
      </c>
      <c r="N391" s="45">
        <v>650</v>
      </c>
      <c r="O391" s="268" t="s">
        <v>2020</v>
      </c>
      <c r="P391" s="31">
        <v>2015</v>
      </c>
      <c r="Q391" s="557">
        <v>1</v>
      </c>
      <c r="R391" s="59" t="s">
        <v>2021</v>
      </c>
      <c r="S391" s="223">
        <v>8</v>
      </c>
    </row>
    <row r="392" spans="1:19" x14ac:dyDescent="0.3">
      <c r="A392" s="308">
        <v>683</v>
      </c>
      <c r="B392" s="396"/>
      <c r="C392" s="170" t="s">
        <v>515</v>
      </c>
      <c r="D392" s="266" t="s">
        <v>2018</v>
      </c>
      <c r="E392" s="338"/>
      <c r="G392" s="267" t="s">
        <v>98</v>
      </c>
      <c r="H392" s="501"/>
      <c r="I392" s="172" t="s">
        <v>842</v>
      </c>
      <c r="J392" s="43"/>
      <c r="K392" s="251"/>
      <c r="L392" s="173">
        <v>1923</v>
      </c>
      <c r="M392" s="44">
        <v>980</v>
      </c>
      <c r="N392" s="45"/>
      <c r="O392" s="268" t="s">
        <v>2019</v>
      </c>
      <c r="P392" s="31">
        <v>2015</v>
      </c>
      <c r="Q392" s="557">
        <v>1</v>
      </c>
      <c r="R392" s="59" t="s">
        <v>339</v>
      </c>
      <c r="S392" s="223">
        <v>1</v>
      </c>
    </row>
    <row r="393" spans="1:19" x14ac:dyDescent="0.3">
      <c r="A393" s="308">
        <v>682</v>
      </c>
      <c r="B393" s="396"/>
      <c r="C393" s="170" t="s">
        <v>515</v>
      </c>
      <c r="D393" s="266" t="s">
        <v>2017</v>
      </c>
      <c r="E393" s="338"/>
      <c r="G393" s="267" t="s">
        <v>98</v>
      </c>
      <c r="H393" s="501"/>
      <c r="I393" s="172" t="s">
        <v>842</v>
      </c>
      <c r="J393" s="43"/>
      <c r="K393" s="251"/>
      <c r="L393" s="173">
        <v>1981</v>
      </c>
      <c r="M393" s="44">
        <v>900</v>
      </c>
      <c r="N393" s="45"/>
      <c r="O393" s="268" t="s">
        <v>1550</v>
      </c>
      <c r="P393" s="31">
        <v>2015</v>
      </c>
      <c r="Q393" s="557">
        <v>1</v>
      </c>
      <c r="R393" s="59" t="s">
        <v>339</v>
      </c>
      <c r="S393" s="223">
        <v>1</v>
      </c>
    </row>
    <row r="394" spans="1:19" x14ac:dyDescent="0.3">
      <c r="A394" s="308">
        <v>681</v>
      </c>
      <c r="B394" s="396"/>
      <c r="C394" s="170" t="s">
        <v>515</v>
      </c>
      <c r="D394" s="266" t="s">
        <v>2004</v>
      </c>
      <c r="E394" s="338"/>
      <c r="F394" s="269" t="s">
        <v>2010</v>
      </c>
      <c r="G394" s="267" t="s">
        <v>2181</v>
      </c>
      <c r="H394" s="501" t="s">
        <v>1273</v>
      </c>
      <c r="I394" s="172" t="s">
        <v>843</v>
      </c>
      <c r="J394" s="43"/>
      <c r="K394" s="251"/>
      <c r="L394" s="173">
        <v>2575</v>
      </c>
      <c r="M394" s="44">
        <v>700</v>
      </c>
      <c r="N394" s="45">
        <v>700</v>
      </c>
      <c r="O394" s="268" t="s">
        <v>893</v>
      </c>
      <c r="P394" s="31">
        <v>2015</v>
      </c>
      <c r="Q394" s="557">
        <v>1</v>
      </c>
      <c r="R394" s="59" t="s">
        <v>2005</v>
      </c>
      <c r="S394" s="223">
        <v>3</v>
      </c>
    </row>
    <row r="395" spans="1:19" x14ac:dyDescent="0.3">
      <c r="A395" s="308">
        <v>680</v>
      </c>
      <c r="B395" s="396"/>
      <c r="C395" s="170" t="s">
        <v>515</v>
      </c>
      <c r="D395" s="266" t="s">
        <v>306</v>
      </c>
      <c r="E395" s="338"/>
      <c r="G395" s="18" t="s">
        <v>1196</v>
      </c>
      <c r="I395" s="168" t="s">
        <v>843</v>
      </c>
      <c r="K395" s="254"/>
      <c r="L395" s="176">
        <v>1565</v>
      </c>
      <c r="M395" s="44">
        <v>650</v>
      </c>
      <c r="N395" s="45"/>
      <c r="O395" s="268" t="s">
        <v>1543</v>
      </c>
      <c r="P395" s="31">
        <v>2015</v>
      </c>
      <c r="Q395" s="557">
        <v>1</v>
      </c>
      <c r="R395" s="59" t="s">
        <v>1321</v>
      </c>
      <c r="S395" s="223"/>
    </row>
    <row r="396" spans="1:19" x14ac:dyDescent="0.3">
      <c r="A396" s="308">
        <v>679</v>
      </c>
      <c r="B396" s="396"/>
      <c r="C396" s="170" t="s">
        <v>515</v>
      </c>
      <c r="D396" s="171" t="s">
        <v>145</v>
      </c>
      <c r="E396" s="338"/>
      <c r="G396" s="31" t="s">
        <v>50</v>
      </c>
      <c r="H396" s="192"/>
      <c r="I396" s="172" t="s">
        <v>840</v>
      </c>
      <c r="J396" s="43"/>
      <c r="K396" s="253" t="s">
        <v>1255</v>
      </c>
      <c r="L396" s="173">
        <v>1180</v>
      </c>
      <c r="M396" s="44">
        <v>380</v>
      </c>
      <c r="N396" s="45"/>
      <c r="O396" s="268" t="s">
        <v>1999</v>
      </c>
      <c r="P396" s="31">
        <v>2015</v>
      </c>
      <c r="Q396" s="557">
        <v>1</v>
      </c>
      <c r="R396" s="59" t="s">
        <v>2000</v>
      </c>
      <c r="S396" s="223">
        <v>5</v>
      </c>
    </row>
    <row r="397" spans="1:19" x14ac:dyDescent="0.3">
      <c r="A397" s="308">
        <v>678</v>
      </c>
      <c r="B397" s="396"/>
      <c r="C397" s="170" t="s">
        <v>515</v>
      </c>
      <c r="D397" s="266" t="s">
        <v>1998</v>
      </c>
      <c r="E397" s="338"/>
      <c r="G397" s="267" t="s">
        <v>50</v>
      </c>
      <c r="H397" s="501"/>
      <c r="I397" s="172" t="s">
        <v>845</v>
      </c>
      <c r="J397" s="43" t="s">
        <v>838</v>
      </c>
      <c r="K397" s="253" t="s">
        <v>1255</v>
      </c>
      <c r="L397" s="173">
        <v>1128</v>
      </c>
      <c r="M397" s="44">
        <v>625</v>
      </c>
      <c r="N397" s="45"/>
      <c r="O397" s="268" t="s">
        <v>1412</v>
      </c>
      <c r="P397" s="31">
        <v>2015</v>
      </c>
      <c r="Q397" s="557">
        <v>1</v>
      </c>
      <c r="R397" s="59"/>
      <c r="S397" s="223"/>
    </row>
    <row r="398" spans="1:19" x14ac:dyDescent="0.3">
      <c r="A398" s="308">
        <v>677</v>
      </c>
      <c r="B398" s="396"/>
      <c r="C398" s="170" t="s">
        <v>515</v>
      </c>
      <c r="D398" s="266" t="s">
        <v>1363</v>
      </c>
      <c r="E398" s="338"/>
      <c r="G398" s="267" t="s">
        <v>81</v>
      </c>
      <c r="H398" s="501"/>
      <c r="I398" s="172" t="s">
        <v>843</v>
      </c>
      <c r="J398" s="43"/>
      <c r="K398" s="251"/>
      <c r="L398" s="173">
        <v>1565</v>
      </c>
      <c r="M398" s="44">
        <v>720</v>
      </c>
      <c r="N398" s="45"/>
      <c r="O398" s="268" t="s">
        <v>1888</v>
      </c>
      <c r="P398" s="31">
        <v>2015</v>
      </c>
      <c r="Q398" s="557">
        <v>1</v>
      </c>
      <c r="R398" s="59" t="s">
        <v>1794</v>
      </c>
      <c r="S398" s="223">
        <v>1</v>
      </c>
    </row>
    <row r="399" spans="1:19" ht="13.5" thickBot="1" x14ac:dyDescent="0.35">
      <c r="A399" s="308">
        <v>676</v>
      </c>
      <c r="B399" s="397"/>
      <c r="C399" s="166" t="s">
        <v>515</v>
      </c>
      <c r="D399" s="335" t="s">
        <v>1991</v>
      </c>
      <c r="E399" s="340"/>
      <c r="F399" s="178"/>
      <c r="G399" s="394" t="s">
        <v>141</v>
      </c>
      <c r="H399" s="505"/>
      <c r="I399" s="169" t="s">
        <v>843</v>
      </c>
      <c r="J399" s="52"/>
      <c r="K399" s="257"/>
      <c r="L399" s="179">
        <v>1496</v>
      </c>
      <c r="M399" s="49">
        <v>750</v>
      </c>
      <c r="N399" s="50">
        <v>750</v>
      </c>
      <c r="O399" s="395" t="s">
        <v>1989</v>
      </c>
      <c r="P399" s="47">
        <v>2015</v>
      </c>
      <c r="Q399" s="558">
        <v>1</v>
      </c>
      <c r="R399" s="60" t="s">
        <v>1990</v>
      </c>
      <c r="S399" s="225">
        <v>3</v>
      </c>
    </row>
    <row r="400" spans="1:19" x14ac:dyDescent="0.3">
      <c r="A400" s="308">
        <v>675</v>
      </c>
      <c r="B400" s="398"/>
      <c r="C400" s="165" t="s">
        <v>515</v>
      </c>
      <c r="D400" s="266" t="s">
        <v>1988</v>
      </c>
      <c r="E400" s="338"/>
      <c r="G400" s="299" t="s">
        <v>81</v>
      </c>
      <c r="H400" s="502"/>
      <c r="I400" s="168" t="s">
        <v>843</v>
      </c>
      <c r="J400" s="56"/>
      <c r="K400" s="253"/>
      <c r="L400" s="176">
        <v>1348</v>
      </c>
      <c r="M400" s="33">
        <v>650</v>
      </c>
      <c r="N400" s="35">
        <v>650</v>
      </c>
      <c r="O400" s="32" t="s">
        <v>1034</v>
      </c>
      <c r="P400" s="18">
        <v>2014</v>
      </c>
      <c r="Q400" s="559">
        <v>1</v>
      </c>
      <c r="R400" s="61" t="s">
        <v>269</v>
      </c>
    </row>
    <row r="401" spans="1:19" x14ac:dyDescent="0.3">
      <c r="A401" s="308">
        <v>674</v>
      </c>
      <c r="B401" s="396"/>
      <c r="C401" s="170" t="s">
        <v>515</v>
      </c>
      <c r="D401" s="266" t="s">
        <v>1985</v>
      </c>
      <c r="E401" s="338"/>
      <c r="G401" s="267" t="s">
        <v>298</v>
      </c>
      <c r="H401" s="501"/>
      <c r="I401" s="172" t="s">
        <v>840</v>
      </c>
      <c r="J401" s="43" t="s">
        <v>840</v>
      </c>
      <c r="K401" s="251"/>
      <c r="L401" s="173">
        <v>1456</v>
      </c>
      <c r="M401" s="44">
        <v>710</v>
      </c>
      <c r="N401" s="45">
        <v>710</v>
      </c>
      <c r="O401" s="268" t="s">
        <v>1679</v>
      </c>
      <c r="P401" s="31">
        <v>2014</v>
      </c>
      <c r="Q401" s="557">
        <v>1</v>
      </c>
      <c r="R401" s="59" t="s">
        <v>818</v>
      </c>
      <c r="S401" s="223"/>
    </row>
    <row r="402" spans="1:19" x14ac:dyDescent="0.3">
      <c r="A402" s="308">
        <v>673</v>
      </c>
      <c r="B402" s="396"/>
      <c r="C402" s="165" t="s">
        <v>515</v>
      </c>
      <c r="D402" s="171" t="s">
        <v>101</v>
      </c>
      <c r="E402" s="338"/>
      <c r="G402" s="18" t="s">
        <v>53</v>
      </c>
      <c r="I402" s="168" t="s">
        <v>839</v>
      </c>
      <c r="K402" s="254"/>
      <c r="L402" s="176">
        <v>1601</v>
      </c>
      <c r="M402" s="33">
        <v>1050</v>
      </c>
      <c r="N402" s="45"/>
      <c r="O402" s="268" t="s">
        <v>989</v>
      </c>
      <c r="P402" s="31">
        <v>2014</v>
      </c>
      <c r="Q402" s="557">
        <v>1</v>
      </c>
      <c r="R402" s="59" t="s">
        <v>1794</v>
      </c>
      <c r="S402" s="223"/>
    </row>
    <row r="403" spans="1:19" x14ac:dyDescent="0.3">
      <c r="A403" s="308">
        <v>672</v>
      </c>
      <c r="B403" s="396"/>
      <c r="C403" s="170" t="s">
        <v>515</v>
      </c>
      <c r="D403" s="266" t="s">
        <v>1979</v>
      </c>
      <c r="E403" s="338"/>
      <c r="G403" s="267" t="s">
        <v>135</v>
      </c>
      <c r="H403" s="501"/>
      <c r="I403" s="172" t="s">
        <v>839</v>
      </c>
      <c r="J403" s="43"/>
      <c r="K403" s="251"/>
      <c r="L403" s="173">
        <v>1618</v>
      </c>
      <c r="M403" s="44">
        <v>1000</v>
      </c>
      <c r="N403" s="45">
        <v>1000</v>
      </c>
      <c r="O403" s="268" t="s">
        <v>1983</v>
      </c>
      <c r="P403" s="31">
        <v>2014</v>
      </c>
      <c r="Q403" s="557">
        <v>1</v>
      </c>
      <c r="R403" s="59" t="s">
        <v>269</v>
      </c>
      <c r="S403" s="223"/>
    </row>
    <row r="404" spans="1:19" x14ac:dyDescent="0.3">
      <c r="A404" s="308">
        <v>671</v>
      </c>
      <c r="B404" s="396"/>
      <c r="C404" s="170" t="s">
        <v>515</v>
      </c>
      <c r="D404" s="171" t="s">
        <v>1516</v>
      </c>
      <c r="E404" s="338"/>
      <c r="G404" s="267" t="s">
        <v>135</v>
      </c>
      <c r="H404" s="501"/>
      <c r="I404" s="172" t="s">
        <v>839</v>
      </c>
      <c r="J404" s="43"/>
      <c r="K404" s="251"/>
      <c r="L404" s="173">
        <v>1588</v>
      </c>
      <c r="M404" s="44">
        <v>905</v>
      </c>
      <c r="N404" s="45"/>
      <c r="O404" s="268" t="s">
        <v>1970</v>
      </c>
      <c r="P404" s="31">
        <v>2014</v>
      </c>
      <c r="Q404" s="557">
        <v>1</v>
      </c>
      <c r="R404" s="59" t="s">
        <v>1969</v>
      </c>
      <c r="S404" s="223"/>
    </row>
    <row r="405" spans="1:19" x14ac:dyDescent="0.3">
      <c r="A405" s="308">
        <v>670</v>
      </c>
      <c r="B405" s="396"/>
      <c r="C405" s="170" t="s">
        <v>515</v>
      </c>
      <c r="D405" s="266" t="s">
        <v>1964</v>
      </c>
      <c r="E405" s="338"/>
      <c r="G405" s="267" t="s">
        <v>98</v>
      </c>
      <c r="H405" s="501"/>
      <c r="I405" s="172" t="s">
        <v>843</v>
      </c>
      <c r="J405" s="43" t="s">
        <v>839</v>
      </c>
      <c r="K405" s="251"/>
      <c r="L405" s="173">
        <v>1654</v>
      </c>
      <c r="M405" s="44">
        <v>830</v>
      </c>
      <c r="N405" s="45">
        <v>830</v>
      </c>
      <c r="O405" s="268" t="s">
        <v>1587</v>
      </c>
      <c r="P405" s="31">
        <v>2014</v>
      </c>
      <c r="Q405" s="557">
        <v>2</v>
      </c>
      <c r="R405" s="59" t="s">
        <v>269</v>
      </c>
      <c r="S405" s="223">
        <v>1</v>
      </c>
    </row>
    <row r="406" spans="1:19" x14ac:dyDescent="0.3">
      <c r="A406" s="308">
        <v>669</v>
      </c>
      <c r="B406" s="396"/>
      <c r="C406" s="170" t="s">
        <v>515</v>
      </c>
      <c r="D406" s="266" t="s">
        <v>1813</v>
      </c>
      <c r="E406" s="338"/>
      <c r="F406" s="269" t="s">
        <v>1918</v>
      </c>
      <c r="G406" s="267" t="s">
        <v>135</v>
      </c>
      <c r="H406" s="501"/>
      <c r="I406" s="172" t="s">
        <v>839</v>
      </c>
      <c r="J406" s="43"/>
      <c r="K406" s="251"/>
      <c r="L406" s="173">
        <v>1373</v>
      </c>
      <c r="M406" s="44">
        <v>950</v>
      </c>
      <c r="N406" s="45"/>
      <c r="O406" s="268" t="s">
        <v>993</v>
      </c>
      <c r="P406" s="31">
        <v>2014</v>
      </c>
      <c r="Q406" s="557">
        <v>1</v>
      </c>
      <c r="R406" s="59" t="s">
        <v>1963</v>
      </c>
      <c r="S406" s="223"/>
    </row>
    <row r="407" spans="1:19" x14ac:dyDescent="0.3">
      <c r="A407" s="308">
        <v>668</v>
      </c>
      <c r="B407" s="396"/>
      <c r="C407" s="170" t="s">
        <v>515</v>
      </c>
      <c r="D407" s="266" t="s">
        <v>1912</v>
      </c>
      <c r="E407" s="338"/>
      <c r="G407" s="267" t="s">
        <v>191</v>
      </c>
      <c r="H407" s="501"/>
      <c r="I407" s="172" t="s">
        <v>839</v>
      </c>
      <c r="J407" s="43"/>
      <c r="K407" s="251"/>
      <c r="L407" s="173">
        <v>3106</v>
      </c>
      <c r="M407" s="44">
        <v>2130</v>
      </c>
      <c r="N407" s="45">
        <v>2130</v>
      </c>
      <c r="O407" s="268" t="s">
        <v>2027</v>
      </c>
      <c r="P407" s="31">
        <v>2014</v>
      </c>
      <c r="Q407" s="557">
        <v>2</v>
      </c>
      <c r="R407" s="59" t="s">
        <v>1959</v>
      </c>
      <c r="S407" s="223"/>
    </row>
    <row r="408" spans="1:19" x14ac:dyDescent="0.3">
      <c r="A408" s="308">
        <v>667</v>
      </c>
      <c r="B408" s="396"/>
      <c r="C408" s="170" t="s">
        <v>515</v>
      </c>
      <c r="D408" s="266" t="s">
        <v>1261</v>
      </c>
      <c r="E408" s="339" t="s">
        <v>1719</v>
      </c>
      <c r="F408" s="269" t="s">
        <v>1956</v>
      </c>
      <c r="G408" s="267" t="s">
        <v>50</v>
      </c>
      <c r="H408" s="501"/>
      <c r="I408" s="172" t="s">
        <v>839</v>
      </c>
      <c r="J408" s="43"/>
      <c r="K408" s="251"/>
      <c r="L408" s="173">
        <v>2195</v>
      </c>
      <c r="M408" s="44">
        <v>1225</v>
      </c>
      <c r="N408" s="45"/>
      <c r="O408" s="268" t="s">
        <v>1955</v>
      </c>
      <c r="P408" s="31">
        <v>2014</v>
      </c>
      <c r="Q408" s="557">
        <v>1</v>
      </c>
      <c r="R408" s="59" t="s">
        <v>1934</v>
      </c>
      <c r="S408" s="223"/>
    </row>
    <row r="409" spans="1:19" x14ac:dyDescent="0.3">
      <c r="A409" s="308">
        <v>666</v>
      </c>
      <c r="B409" s="396"/>
      <c r="C409" s="170" t="s">
        <v>515</v>
      </c>
      <c r="D409" s="266" t="s">
        <v>1954</v>
      </c>
      <c r="E409" s="338"/>
      <c r="G409" s="267" t="s">
        <v>81</v>
      </c>
      <c r="H409" s="501"/>
      <c r="I409" s="172" t="s">
        <v>839</v>
      </c>
      <c r="J409" s="43"/>
      <c r="K409" s="251"/>
      <c r="L409" s="173">
        <v>1368</v>
      </c>
      <c r="M409" s="44">
        <v>730</v>
      </c>
      <c r="N409" s="45">
        <v>730</v>
      </c>
      <c r="O409" s="268" t="s">
        <v>1318</v>
      </c>
      <c r="P409" s="31">
        <v>2014</v>
      </c>
      <c r="Q409" s="557">
        <v>1</v>
      </c>
      <c r="R409" s="59" t="s">
        <v>269</v>
      </c>
      <c r="S409" s="223"/>
    </row>
    <row r="410" spans="1:19" x14ac:dyDescent="0.3">
      <c r="A410" s="308">
        <v>665</v>
      </c>
      <c r="B410" s="396"/>
      <c r="C410" s="170" t="s">
        <v>515</v>
      </c>
      <c r="D410" s="266" t="s">
        <v>1948</v>
      </c>
      <c r="E410" s="338"/>
      <c r="G410" s="267" t="s">
        <v>26</v>
      </c>
      <c r="H410" s="501"/>
      <c r="I410" s="172" t="s">
        <v>839</v>
      </c>
      <c r="J410" s="43" t="s">
        <v>1471</v>
      </c>
      <c r="K410" s="251"/>
      <c r="L410" s="173">
        <v>1538</v>
      </c>
      <c r="M410" s="44">
        <v>750</v>
      </c>
      <c r="N410" s="45">
        <v>750</v>
      </c>
      <c r="O410" s="268" t="s">
        <v>1949</v>
      </c>
      <c r="P410" s="31">
        <v>2014</v>
      </c>
      <c r="Q410" s="557">
        <v>1</v>
      </c>
      <c r="R410" s="59" t="s">
        <v>1950</v>
      </c>
      <c r="S410" s="223">
        <v>8</v>
      </c>
    </row>
    <row r="411" spans="1:19" x14ac:dyDescent="0.3">
      <c r="A411" s="308">
        <v>664</v>
      </c>
      <c r="B411" s="396"/>
      <c r="C411" s="170" t="s">
        <v>515</v>
      </c>
      <c r="D411" s="266" t="s">
        <v>1943</v>
      </c>
      <c r="E411" s="338"/>
      <c r="F411" s="731" t="s">
        <v>3332</v>
      </c>
      <c r="G411" s="493" t="s">
        <v>1957</v>
      </c>
      <c r="H411" s="494" t="s">
        <v>1939</v>
      </c>
      <c r="I411" s="172" t="s">
        <v>839</v>
      </c>
      <c r="J411" s="43"/>
      <c r="K411" s="251"/>
      <c r="L411" s="173">
        <v>5979</v>
      </c>
      <c r="M411" s="44">
        <v>550</v>
      </c>
      <c r="N411" s="45">
        <v>550</v>
      </c>
      <c r="O411" s="268" t="s">
        <v>1580</v>
      </c>
      <c r="P411" s="31">
        <v>2014</v>
      </c>
      <c r="Q411" s="557">
        <v>1</v>
      </c>
      <c r="R411" s="59" t="s">
        <v>1944</v>
      </c>
      <c r="S411" s="223"/>
    </row>
    <row r="412" spans="1:19" x14ac:dyDescent="0.3">
      <c r="A412" s="308">
        <v>663</v>
      </c>
      <c r="B412" s="396"/>
      <c r="C412" s="170" t="s">
        <v>515</v>
      </c>
      <c r="D412" s="266" t="s">
        <v>1941</v>
      </c>
      <c r="E412" s="338"/>
      <c r="F412" s="731" t="s">
        <v>3332</v>
      </c>
      <c r="G412" s="493" t="s">
        <v>1957</v>
      </c>
      <c r="H412" s="494" t="s">
        <v>1939</v>
      </c>
      <c r="I412" s="172" t="s">
        <v>839</v>
      </c>
      <c r="J412" s="43"/>
      <c r="K412" s="251"/>
      <c r="L412" s="173">
        <v>5592</v>
      </c>
      <c r="M412" s="44">
        <v>800</v>
      </c>
      <c r="N412" s="45">
        <v>800</v>
      </c>
      <c r="O412" s="268" t="s">
        <v>878</v>
      </c>
      <c r="P412" s="31">
        <v>2014</v>
      </c>
      <c r="Q412" s="557">
        <v>1</v>
      </c>
      <c r="R412" s="59" t="s">
        <v>1942</v>
      </c>
      <c r="S412" s="223"/>
    </row>
    <row r="413" spans="1:19" x14ac:dyDescent="0.3">
      <c r="A413" s="308">
        <v>662</v>
      </c>
      <c r="B413" s="396"/>
      <c r="C413" s="170" t="s">
        <v>515</v>
      </c>
      <c r="D413" s="266" t="s">
        <v>1940</v>
      </c>
      <c r="E413" s="338"/>
      <c r="F413" s="731" t="s">
        <v>3332</v>
      </c>
      <c r="G413" s="493" t="s">
        <v>1957</v>
      </c>
      <c r="H413" s="494" t="s">
        <v>1939</v>
      </c>
      <c r="I413" s="172" t="s">
        <v>839</v>
      </c>
      <c r="J413" s="43"/>
      <c r="K413" s="251"/>
      <c r="L413" s="173">
        <v>5100</v>
      </c>
      <c r="M413" s="44">
        <v>500</v>
      </c>
      <c r="N413" s="45">
        <v>500</v>
      </c>
      <c r="O413" s="268" t="s">
        <v>1078</v>
      </c>
      <c r="P413" s="31">
        <v>2014</v>
      </c>
      <c r="Q413" s="557">
        <v>1</v>
      </c>
      <c r="R413" s="59" t="s">
        <v>269</v>
      </c>
      <c r="S413" s="223"/>
    </row>
    <row r="414" spans="1:19" x14ac:dyDescent="0.3">
      <c r="A414" s="308">
        <v>661</v>
      </c>
      <c r="B414" s="396"/>
      <c r="C414" s="170" t="s">
        <v>515</v>
      </c>
      <c r="D414" s="266" t="s">
        <v>1938</v>
      </c>
      <c r="E414" s="338"/>
      <c r="F414" s="731" t="s">
        <v>3332</v>
      </c>
      <c r="G414" s="493" t="s">
        <v>1957</v>
      </c>
      <c r="H414" s="494" t="s">
        <v>1939</v>
      </c>
      <c r="I414" s="172" t="s">
        <v>839</v>
      </c>
      <c r="J414" s="43"/>
      <c r="K414" s="251"/>
      <c r="L414" s="173">
        <v>5604</v>
      </c>
      <c r="M414" s="44">
        <v>550</v>
      </c>
      <c r="N414" s="45">
        <v>550</v>
      </c>
      <c r="O414" s="268" t="s">
        <v>939</v>
      </c>
      <c r="P414" s="31">
        <v>2014</v>
      </c>
      <c r="Q414" s="557">
        <v>1</v>
      </c>
      <c r="R414" s="59" t="s">
        <v>269</v>
      </c>
      <c r="S414" s="223"/>
    </row>
    <row r="415" spans="1:19" x14ac:dyDescent="0.3">
      <c r="A415" s="308">
        <v>660</v>
      </c>
      <c r="B415" s="396"/>
      <c r="C415" s="170" t="s">
        <v>515</v>
      </c>
      <c r="D415" s="266" t="s">
        <v>1935</v>
      </c>
      <c r="E415" s="338"/>
      <c r="G415" s="267" t="s">
        <v>135</v>
      </c>
      <c r="H415" s="501"/>
      <c r="I415" s="172" t="s">
        <v>839</v>
      </c>
      <c r="J415" s="43"/>
      <c r="K415" s="251"/>
      <c r="L415" s="173">
        <v>1554</v>
      </c>
      <c r="M415" s="44">
        <v>900</v>
      </c>
      <c r="N415" s="45"/>
      <c r="O415" s="268" t="s">
        <v>1023</v>
      </c>
      <c r="P415" s="31">
        <v>2014</v>
      </c>
      <c r="Q415" s="557">
        <v>1</v>
      </c>
      <c r="R415" s="59" t="s">
        <v>1936</v>
      </c>
      <c r="S415" s="223"/>
    </row>
    <row r="416" spans="1:19" x14ac:dyDescent="0.3">
      <c r="A416" s="308">
        <v>659</v>
      </c>
      <c r="B416" s="396"/>
      <c r="C416" s="170" t="s">
        <v>515</v>
      </c>
      <c r="D416" s="266" t="s">
        <v>1933</v>
      </c>
      <c r="E416" s="338"/>
      <c r="G416" s="267" t="s">
        <v>141</v>
      </c>
      <c r="H416" s="501"/>
      <c r="I416" s="172" t="s">
        <v>839</v>
      </c>
      <c r="J416" s="43"/>
      <c r="K416" s="251"/>
      <c r="L416" s="173">
        <v>2082</v>
      </c>
      <c r="M416" s="44">
        <v>1150</v>
      </c>
      <c r="N416" s="45"/>
      <c r="O416" s="268" t="s">
        <v>971</v>
      </c>
      <c r="P416" s="31">
        <v>2014</v>
      </c>
      <c r="Q416" s="557">
        <v>1</v>
      </c>
      <c r="R416" s="59" t="s">
        <v>1934</v>
      </c>
      <c r="S416" s="223"/>
    </row>
    <row r="417" spans="1:19" x14ac:dyDescent="0.3">
      <c r="A417" s="308">
        <v>658</v>
      </c>
      <c r="B417" s="396"/>
      <c r="C417" s="170" t="s">
        <v>515</v>
      </c>
      <c r="D417" s="266" t="s">
        <v>163</v>
      </c>
      <c r="E417" s="338"/>
      <c r="F417" s="269" t="s">
        <v>2465</v>
      </c>
      <c r="G417" s="267" t="s">
        <v>141</v>
      </c>
      <c r="H417" s="501"/>
      <c r="I417" s="172" t="s">
        <v>839</v>
      </c>
      <c r="J417" s="43" t="s">
        <v>839</v>
      </c>
      <c r="K417" s="251"/>
      <c r="L417" s="173">
        <v>2342</v>
      </c>
      <c r="M417" s="44">
        <v>1450</v>
      </c>
      <c r="N417" s="45">
        <v>1450</v>
      </c>
      <c r="O417" s="268" t="s">
        <v>1005</v>
      </c>
      <c r="P417" s="31">
        <v>2014</v>
      </c>
      <c r="Q417" s="557">
        <v>2</v>
      </c>
      <c r="R417" s="59" t="s">
        <v>269</v>
      </c>
      <c r="S417" s="223">
        <v>1</v>
      </c>
    </row>
    <row r="418" spans="1:19" x14ac:dyDescent="0.3">
      <c r="A418" s="308">
        <v>657</v>
      </c>
      <c r="B418" s="396"/>
      <c r="C418" s="170" t="s">
        <v>515</v>
      </c>
      <c r="D418" s="332" t="s">
        <v>1932</v>
      </c>
      <c r="E418" s="338"/>
      <c r="G418" s="267" t="s">
        <v>50</v>
      </c>
      <c r="H418" s="501"/>
      <c r="I418" s="172" t="s">
        <v>839</v>
      </c>
      <c r="J418" s="43"/>
      <c r="K418" s="253" t="s">
        <v>1255</v>
      </c>
      <c r="L418" s="173">
        <v>1820</v>
      </c>
      <c r="M418" s="44">
        <v>1000</v>
      </c>
      <c r="N418" s="45">
        <v>1000</v>
      </c>
      <c r="O418" s="268" t="s">
        <v>1137</v>
      </c>
      <c r="P418" s="31">
        <v>2014</v>
      </c>
      <c r="Q418" s="557">
        <v>1</v>
      </c>
      <c r="R418" s="59" t="s">
        <v>269</v>
      </c>
      <c r="S418" s="223"/>
    </row>
    <row r="419" spans="1:19" x14ac:dyDescent="0.3">
      <c r="A419" s="308">
        <v>656</v>
      </c>
      <c r="B419" s="396"/>
      <c r="C419" s="170" t="s">
        <v>515</v>
      </c>
      <c r="D419" s="266" t="s">
        <v>1931</v>
      </c>
      <c r="E419" s="338"/>
      <c r="G419" s="267" t="s">
        <v>1196</v>
      </c>
      <c r="H419" s="501"/>
      <c r="I419" s="172" t="s">
        <v>839</v>
      </c>
      <c r="J419" s="43"/>
      <c r="K419" s="251"/>
      <c r="L419" s="173">
        <v>2192</v>
      </c>
      <c r="M419" s="44">
        <v>450</v>
      </c>
      <c r="N419" s="45">
        <v>450</v>
      </c>
      <c r="O419" s="268" t="s">
        <v>914</v>
      </c>
      <c r="P419" s="31">
        <v>2014</v>
      </c>
      <c r="Q419" s="557">
        <v>1</v>
      </c>
      <c r="R419" s="59" t="s">
        <v>269</v>
      </c>
      <c r="S419" s="223"/>
    </row>
    <row r="420" spans="1:19" x14ac:dyDescent="0.3">
      <c r="A420" s="308">
        <v>655</v>
      </c>
      <c r="B420" s="396"/>
      <c r="C420" s="170" t="s">
        <v>515</v>
      </c>
      <c r="D420" s="266" t="s">
        <v>45</v>
      </c>
      <c r="E420" s="338"/>
      <c r="G420" s="267" t="s">
        <v>1196</v>
      </c>
      <c r="H420" s="501"/>
      <c r="I420" s="172" t="s">
        <v>839</v>
      </c>
      <c r="J420" s="43"/>
      <c r="K420" s="251"/>
      <c r="L420" s="173">
        <v>2299</v>
      </c>
      <c r="M420" s="44">
        <v>1400</v>
      </c>
      <c r="N420" s="45">
        <v>1400</v>
      </c>
      <c r="O420" s="268" t="s">
        <v>1025</v>
      </c>
      <c r="P420" s="31">
        <v>2014</v>
      </c>
      <c r="Q420" s="557">
        <v>1</v>
      </c>
      <c r="R420" s="59" t="s">
        <v>269</v>
      </c>
      <c r="S420" s="223"/>
    </row>
    <row r="421" spans="1:19" x14ac:dyDescent="0.3">
      <c r="A421" s="308">
        <v>654</v>
      </c>
      <c r="B421" s="396"/>
      <c r="C421" s="170" t="s">
        <v>515</v>
      </c>
      <c r="D421" s="171" t="s">
        <v>121</v>
      </c>
      <c r="E421" s="339" t="s">
        <v>1718</v>
      </c>
      <c r="G421" s="500" t="s">
        <v>1197</v>
      </c>
      <c r="H421" s="504" t="s">
        <v>1273</v>
      </c>
      <c r="I421" s="168" t="s">
        <v>844</v>
      </c>
      <c r="K421" s="254"/>
      <c r="L421" s="176">
        <v>625</v>
      </c>
      <c r="M421" s="33">
        <v>404</v>
      </c>
      <c r="N421" s="45"/>
      <c r="O421" s="268" t="s">
        <v>1093</v>
      </c>
      <c r="P421" s="31">
        <v>2014</v>
      </c>
      <c r="Q421" s="557">
        <v>1</v>
      </c>
      <c r="R421" s="59" t="s">
        <v>1591</v>
      </c>
      <c r="S421" s="223"/>
    </row>
    <row r="422" spans="1:19" x14ac:dyDescent="0.3">
      <c r="A422" s="308">
        <v>653</v>
      </c>
      <c r="B422" s="396"/>
      <c r="C422" s="170" t="s">
        <v>515</v>
      </c>
      <c r="D422" s="171" t="s">
        <v>115</v>
      </c>
      <c r="E422" s="339" t="s">
        <v>1272</v>
      </c>
      <c r="G422" s="500" t="s">
        <v>1197</v>
      </c>
      <c r="H422" s="504" t="s">
        <v>1273</v>
      </c>
      <c r="I422" s="168" t="s">
        <v>844</v>
      </c>
      <c r="K422" s="253" t="s">
        <v>1255</v>
      </c>
      <c r="L422" s="176">
        <v>560</v>
      </c>
      <c r="M422" s="44"/>
      <c r="N422" s="45"/>
      <c r="O422" s="268" t="s">
        <v>1107</v>
      </c>
      <c r="P422" s="31">
        <v>2014</v>
      </c>
      <c r="Q422" s="557"/>
      <c r="R422" s="59" t="s">
        <v>1591</v>
      </c>
      <c r="S422" s="223"/>
    </row>
    <row r="423" spans="1:19" x14ac:dyDescent="0.3">
      <c r="A423" s="308">
        <v>652</v>
      </c>
      <c r="B423" s="396"/>
      <c r="C423" s="170" t="s">
        <v>515</v>
      </c>
      <c r="D423" s="171" t="s">
        <v>87</v>
      </c>
      <c r="E423" s="339" t="s">
        <v>1719</v>
      </c>
      <c r="G423" s="500" t="s">
        <v>1197</v>
      </c>
      <c r="H423" s="504" t="s">
        <v>1273</v>
      </c>
      <c r="I423" s="168" t="s">
        <v>844</v>
      </c>
      <c r="K423" s="254"/>
      <c r="L423" s="176">
        <v>1276</v>
      </c>
      <c r="M423" s="33">
        <v>1175</v>
      </c>
      <c r="N423" s="45"/>
      <c r="O423" s="268" t="s">
        <v>1923</v>
      </c>
      <c r="P423" s="31">
        <v>2014</v>
      </c>
      <c r="Q423" s="557">
        <v>1</v>
      </c>
      <c r="R423" s="59" t="s">
        <v>1591</v>
      </c>
      <c r="S423" s="223"/>
    </row>
    <row r="424" spans="1:19" x14ac:dyDescent="0.3">
      <c r="A424" s="308">
        <v>651</v>
      </c>
      <c r="B424" s="396"/>
      <c r="C424" s="170" t="s">
        <v>515</v>
      </c>
      <c r="D424" s="171" t="s">
        <v>86</v>
      </c>
      <c r="E424" s="339" t="s">
        <v>839</v>
      </c>
      <c r="G424" s="500" t="s">
        <v>1197</v>
      </c>
      <c r="H424" s="504" t="s">
        <v>1273</v>
      </c>
      <c r="I424" s="168" t="s">
        <v>844</v>
      </c>
      <c r="K424" s="253" t="s">
        <v>1255</v>
      </c>
      <c r="L424" s="176">
        <v>400</v>
      </c>
      <c r="M424" s="33">
        <v>308</v>
      </c>
      <c r="N424" s="35"/>
      <c r="O424" s="268" t="s">
        <v>1009</v>
      </c>
      <c r="P424" s="31">
        <v>2014</v>
      </c>
      <c r="Q424" s="557">
        <v>1</v>
      </c>
      <c r="R424" s="59" t="s">
        <v>1591</v>
      </c>
      <c r="S424" s="223"/>
    </row>
    <row r="425" spans="1:19" x14ac:dyDescent="0.3">
      <c r="A425" s="308">
        <v>650</v>
      </c>
      <c r="B425" s="396"/>
      <c r="C425" s="170" t="s">
        <v>515</v>
      </c>
      <c r="D425" s="266" t="s">
        <v>148</v>
      </c>
      <c r="E425" s="339" t="s">
        <v>1719</v>
      </c>
      <c r="G425" s="500" t="s">
        <v>1197</v>
      </c>
      <c r="H425" s="504" t="s">
        <v>1273</v>
      </c>
      <c r="I425" s="168" t="s">
        <v>844</v>
      </c>
      <c r="K425" s="254"/>
      <c r="L425" s="176">
        <v>390</v>
      </c>
      <c r="M425" s="33">
        <v>230</v>
      </c>
      <c r="N425" s="35"/>
      <c r="O425" s="268" t="s">
        <v>1009</v>
      </c>
      <c r="P425" s="31">
        <v>2014</v>
      </c>
      <c r="Q425" s="557">
        <v>1</v>
      </c>
      <c r="R425" s="59" t="s">
        <v>1591</v>
      </c>
      <c r="S425" s="223"/>
    </row>
    <row r="426" spans="1:19" x14ac:dyDescent="0.3">
      <c r="A426" s="308">
        <v>649</v>
      </c>
      <c r="B426" s="396"/>
      <c r="C426" s="170" t="s">
        <v>515</v>
      </c>
      <c r="D426" s="266" t="s">
        <v>1921</v>
      </c>
      <c r="E426" s="338"/>
      <c r="G426" s="267" t="s">
        <v>135</v>
      </c>
      <c r="H426" s="501"/>
      <c r="I426" s="172" t="s">
        <v>839</v>
      </c>
      <c r="J426" s="43" t="s">
        <v>1472</v>
      </c>
      <c r="K426" s="251"/>
      <c r="L426" s="173">
        <v>1580</v>
      </c>
      <c r="M426" s="44">
        <v>920</v>
      </c>
      <c r="N426" s="45"/>
      <c r="O426" s="268" t="s">
        <v>917</v>
      </c>
      <c r="P426" s="31">
        <v>2014</v>
      </c>
      <c r="Q426" s="557">
        <v>1</v>
      </c>
      <c r="R426" s="59" t="s">
        <v>1922</v>
      </c>
      <c r="S426" s="223"/>
    </row>
    <row r="427" spans="1:19" x14ac:dyDescent="0.3">
      <c r="A427" s="308">
        <v>648</v>
      </c>
      <c r="B427" s="396"/>
      <c r="C427" s="170" t="s">
        <v>515</v>
      </c>
      <c r="D427" s="266" t="s">
        <v>1813</v>
      </c>
      <c r="E427" s="338"/>
      <c r="F427" s="269" t="s">
        <v>1918</v>
      </c>
      <c r="G427" s="267" t="s">
        <v>135</v>
      </c>
      <c r="H427" s="501"/>
      <c r="I427" s="172" t="s">
        <v>839</v>
      </c>
      <c r="J427" s="43"/>
      <c r="K427" s="251"/>
      <c r="L427" s="173">
        <v>1373</v>
      </c>
      <c r="M427" s="44">
        <v>950</v>
      </c>
      <c r="N427" s="45"/>
      <c r="O427" s="268" t="s">
        <v>1919</v>
      </c>
      <c r="P427" s="31">
        <v>2014</v>
      </c>
      <c r="Q427" s="557">
        <v>1</v>
      </c>
      <c r="R427" s="59" t="s">
        <v>1920</v>
      </c>
      <c r="S427" s="223"/>
    </row>
    <row r="428" spans="1:19" x14ac:dyDescent="0.3">
      <c r="A428" s="308">
        <v>647</v>
      </c>
      <c r="B428" s="396"/>
      <c r="C428" s="170" t="s">
        <v>515</v>
      </c>
      <c r="D428" s="266" t="s">
        <v>180</v>
      </c>
      <c r="E428" s="338"/>
      <c r="G428" s="18" t="s">
        <v>26</v>
      </c>
      <c r="I428" s="172" t="s">
        <v>839</v>
      </c>
      <c r="J428" s="43"/>
      <c r="K428" s="251"/>
      <c r="L428" s="173">
        <v>1668</v>
      </c>
      <c r="M428" s="44">
        <v>900</v>
      </c>
      <c r="N428" s="45"/>
      <c r="O428" s="268" t="s">
        <v>1011</v>
      </c>
      <c r="P428" s="31">
        <v>2014</v>
      </c>
      <c r="Q428" s="557">
        <v>1</v>
      </c>
      <c r="R428" s="59" t="s">
        <v>1917</v>
      </c>
      <c r="S428" s="223"/>
    </row>
    <row r="429" spans="1:19" x14ac:dyDescent="0.3">
      <c r="A429" s="308">
        <v>646</v>
      </c>
      <c r="B429" s="396"/>
      <c r="C429" s="170" t="s">
        <v>515</v>
      </c>
      <c r="D429" s="266" t="s">
        <v>1912</v>
      </c>
      <c r="E429" s="338"/>
      <c r="G429" s="267" t="s">
        <v>191</v>
      </c>
      <c r="H429" s="501"/>
      <c r="I429" s="172" t="s">
        <v>842</v>
      </c>
      <c r="J429" s="43"/>
      <c r="K429" s="251"/>
      <c r="L429" s="173">
        <v>3106</v>
      </c>
      <c r="M429" s="44">
        <v>1550</v>
      </c>
      <c r="N429" s="45">
        <v>1550</v>
      </c>
      <c r="O429" s="268" t="s">
        <v>978</v>
      </c>
      <c r="P429" s="31">
        <v>2014</v>
      </c>
      <c r="Q429" s="557">
        <v>2</v>
      </c>
      <c r="R429" s="59" t="s">
        <v>269</v>
      </c>
      <c r="S429" s="223"/>
    </row>
    <row r="430" spans="1:19" x14ac:dyDescent="0.3">
      <c r="A430" s="308">
        <v>645</v>
      </c>
      <c r="B430" s="396"/>
      <c r="C430" s="170" t="s">
        <v>515</v>
      </c>
      <c r="D430" s="266" t="s">
        <v>51</v>
      </c>
      <c r="E430" s="338"/>
      <c r="G430" s="267" t="s">
        <v>135</v>
      </c>
      <c r="H430" s="501"/>
      <c r="I430" s="172" t="s">
        <v>839</v>
      </c>
      <c r="J430" s="43" t="s">
        <v>839</v>
      </c>
      <c r="K430" s="251"/>
      <c r="L430" s="173">
        <v>1771</v>
      </c>
      <c r="M430" s="44">
        <v>1140</v>
      </c>
      <c r="N430" s="45"/>
      <c r="O430" s="268" t="s">
        <v>1913</v>
      </c>
      <c r="P430" s="31">
        <v>2014</v>
      </c>
      <c r="Q430" s="557">
        <v>1</v>
      </c>
      <c r="R430" s="59" t="s">
        <v>1321</v>
      </c>
      <c r="S430" s="223">
        <v>1</v>
      </c>
    </row>
    <row r="431" spans="1:19" x14ac:dyDescent="0.3">
      <c r="A431" s="308">
        <v>644</v>
      </c>
      <c r="B431" s="396"/>
      <c r="C431" s="170" t="s">
        <v>515</v>
      </c>
      <c r="D431" s="266" t="s">
        <v>1912</v>
      </c>
      <c r="E431" s="338"/>
      <c r="G431" s="267" t="s">
        <v>191</v>
      </c>
      <c r="H431" s="501"/>
      <c r="I431" s="172" t="s">
        <v>842</v>
      </c>
      <c r="J431" s="43"/>
      <c r="K431" s="253" t="s">
        <v>1255</v>
      </c>
      <c r="L431" s="173">
        <v>1900</v>
      </c>
      <c r="M431" s="44">
        <v>350</v>
      </c>
      <c r="N431" s="45">
        <v>350</v>
      </c>
      <c r="O431" s="268" t="s">
        <v>1150</v>
      </c>
      <c r="P431" s="31">
        <v>2014</v>
      </c>
      <c r="Q431" s="557">
        <v>1</v>
      </c>
      <c r="R431" s="59" t="s">
        <v>269</v>
      </c>
      <c r="S431" s="223"/>
    </row>
    <row r="432" spans="1:19" x14ac:dyDescent="0.3">
      <c r="A432" s="308">
        <v>643</v>
      </c>
      <c r="B432" s="396"/>
      <c r="C432" s="170" t="s">
        <v>515</v>
      </c>
      <c r="D432" s="266" t="s">
        <v>1518</v>
      </c>
      <c r="E432" s="338"/>
      <c r="G432" s="18" t="s">
        <v>1195</v>
      </c>
      <c r="I432" s="172" t="s">
        <v>843</v>
      </c>
      <c r="J432" s="43"/>
      <c r="K432" s="251"/>
      <c r="L432" s="173">
        <v>1801</v>
      </c>
      <c r="M432" s="44">
        <v>1200</v>
      </c>
      <c r="N432" s="45"/>
      <c r="O432" s="268" t="s">
        <v>1030</v>
      </c>
      <c r="P432" s="31">
        <v>2014</v>
      </c>
      <c r="Q432" s="557">
        <v>1</v>
      </c>
      <c r="R432" s="59" t="s">
        <v>1321</v>
      </c>
      <c r="S432" s="223"/>
    </row>
    <row r="433" spans="1:19" x14ac:dyDescent="0.3">
      <c r="A433" s="308">
        <v>642</v>
      </c>
      <c r="B433" s="396"/>
      <c r="C433" s="170" t="s">
        <v>515</v>
      </c>
      <c r="D433" s="266" t="s">
        <v>1900</v>
      </c>
      <c r="E433" s="338"/>
      <c r="G433" s="267" t="s">
        <v>318</v>
      </c>
      <c r="H433" s="501" t="s">
        <v>1273</v>
      </c>
      <c r="I433" s="172" t="s">
        <v>842</v>
      </c>
      <c r="J433" s="43"/>
      <c r="K433" s="253" t="s">
        <v>1255</v>
      </c>
      <c r="L433" s="173">
        <v>2157</v>
      </c>
      <c r="M433" s="44">
        <v>550</v>
      </c>
      <c r="N433" s="45">
        <v>550</v>
      </c>
      <c r="O433" s="268" t="s">
        <v>1899</v>
      </c>
      <c r="P433" s="31">
        <v>2014</v>
      </c>
      <c r="Q433" s="557">
        <v>1</v>
      </c>
      <c r="R433" s="59" t="s">
        <v>269</v>
      </c>
      <c r="S433" s="223"/>
    </row>
    <row r="434" spans="1:19" x14ac:dyDescent="0.3">
      <c r="A434" s="308">
        <v>641</v>
      </c>
      <c r="B434" s="396"/>
      <c r="C434" s="170" t="s">
        <v>515</v>
      </c>
      <c r="D434" s="266" t="s">
        <v>1897</v>
      </c>
      <c r="E434" s="338"/>
      <c r="G434" s="267" t="s">
        <v>1901</v>
      </c>
      <c r="H434" s="501" t="s">
        <v>1273</v>
      </c>
      <c r="I434" s="172" t="s">
        <v>843</v>
      </c>
      <c r="J434" s="43"/>
      <c r="K434" s="253" t="s">
        <v>1255</v>
      </c>
      <c r="L434" s="173">
        <v>2040</v>
      </c>
      <c r="M434" s="44">
        <v>400</v>
      </c>
      <c r="N434" s="45">
        <v>400</v>
      </c>
      <c r="O434" s="268" t="s">
        <v>1125</v>
      </c>
      <c r="P434" s="31">
        <v>2014</v>
      </c>
      <c r="Q434" s="557">
        <v>1</v>
      </c>
      <c r="R434" s="59" t="s">
        <v>269</v>
      </c>
      <c r="S434" s="223">
        <v>1</v>
      </c>
    </row>
    <row r="435" spans="1:19" x14ac:dyDescent="0.3">
      <c r="A435" s="308">
        <v>640</v>
      </c>
      <c r="B435" s="396"/>
      <c r="C435" s="170" t="s">
        <v>515</v>
      </c>
      <c r="D435" s="266" t="s">
        <v>275</v>
      </c>
      <c r="E435" s="338"/>
      <c r="G435" s="267" t="s">
        <v>13</v>
      </c>
      <c r="H435" s="501"/>
      <c r="I435" s="172" t="s">
        <v>843</v>
      </c>
      <c r="J435" s="43"/>
      <c r="K435" s="251"/>
      <c r="L435" s="173">
        <v>1815</v>
      </c>
      <c r="M435" s="44">
        <v>910</v>
      </c>
      <c r="N435" s="45">
        <v>910</v>
      </c>
      <c r="O435" s="268" t="s">
        <v>1898</v>
      </c>
      <c r="P435" s="31">
        <v>2014</v>
      </c>
      <c r="Q435" s="557">
        <v>1</v>
      </c>
      <c r="R435" s="59" t="s">
        <v>269</v>
      </c>
      <c r="S435" s="223"/>
    </row>
    <row r="436" spans="1:19" x14ac:dyDescent="0.3">
      <c r="A436" s="308">
        <v>639</v>
      </c>
      <c r="B436" s="396"/>
      <c r="C436" s="170" t="s">
        <v>515</v>
      </c>
      <c r="D436" s="266" t="s">
        <v>1759</v>
      </c>
      <c r="E436" s="338"/>
      <c r="G436" s="267" t="s">
        <v>135</v>
      </c>
      <c r="H436" s="501"/>
      <c r="I436" s="172" t="s">
        <v>845</v>
      </c>
      <c r="J436" s="43" t="s">
        <v>838</v>
      </c>
      <c r="K436" s="253" t="s">
        <v>1255</v>
      </c>
      <c r="L436" s="173">
        <v>1300</v>
      </c>
      <c r="M436" s="44">
        <v>650</v>
      </c>
      <c r="N436" s="45">
        <v>650</v>
      </c>
      <c r="O436" s="268" t="s">
        <v>1412</v>
      </c>
      <c r="P436" s="267">
        <v>2014</v>
      </c>
      <c r="Q436" s="557">
        <v>1</v>
      </c>
      <c r="R436" s="59" t="s">
        <v>1892</v>
      </c>
      <c r="S436" s="223"/>
    </row>
    <row r="437" spans="1:19" ht="13.5" thickBot="1" x14ac:dyDescent="0.35">
      <c r="A437" s="308">
        <v>638</v>
      </c>
      <c r="B437" s="397"/>
      <c r="C437" s="166" t="s">
        <v>515</v>
      </c>
      <c r="D437" s="335" t="s">
        <v>275</v>
      </c>
      <c r="E437" s="340"/>
      <c r="F437" s="178"/>
      <c r="G437" s="394" t="s">
        <v>13</v>
      </c>
      <c r="H437" s="505"/>
      <c r="I437" s="169" t="s">
        <v>843</v>
      </c>
      <c r="J437" s="52"/>
      <c r="K437" s="257" t="s">
        <v>1255</v>
      </c>
      <c r="L437" s="179">
        <v>1800</v>
      </c>
      <c r="M437" s="49">
        <v>880</v>
      </c>
      <c r="N437" s="50"/>
      <c r="O437" s="395" t="s">
        <v>1888</v>
      </c>
      <c r="P437" s="47">
        <v>2014</v>
      </c>
      <c r="Q437" s="558">
        <v>1</v>
      </c>
      <c r="R437" s="60" t="s">
        <v>152</v>
      </c>
      <c r="S437" s="225"/>
    </row>
    <row r="438" spans="1:19" x14ac:dyDescent="0.3">
      <c r="A438" s="308">
        <v>637</v>
      </c>
      <c r="B438" s="398"/>
      <c r="C438" s="165" t="s">
        <v>1698</v>
      </c>
      <c r="D438" s="266" t="s">
        <v>1986</v>
      </c>
      <c r="E438" s="338"/>
      <c r="G438" s="18" t="s">
        <v>298</v>
      </c>
      <c r="I438" s="168" t="s">
        <v>840</v>
      </c>
      <c r="J438" s="56"/>
      <c r="K438" s="253"/>
      <c r="L438" s="176">
        <v>1456</v>
      </c>
      <c r="M438" s="33">
        <v>550</v>
      </c>
      <c r="N438" s="35">
        <v>550</v>
      </c>
      <c r="O438" s="32" t="s">
        <v>1632</v>
      </c>
      <c r="P438" s="18">
        <v>2013</v>
      </c>
      <c r="Q438" s="559">
        <v>1</v>
      </c>
      <c r="R438" s="61" t="s">
        <v>1735</v>
      </c>
    </row>
    <row r="439" spans="1:19" x14ac:dyDescent="0.3">
      <c r="A439" s="308">
        <v>636</v>
      </c>
      <c r="B439" s="396"/>
      <c r="C439" s="170" t="s">
        <v>515</v>
      </c>
      <c r="D439" s="266" t="s">
        <v>1886</v>
      </c>
      <c r="E439" s="338"/>
      <c r="G439" s="267" t="s">
        <v>298</v>
      </c>
      <c r="H439" s="501"/>
      <c r="I439" s="172" t="s">
        <v>840</v>
      </c>
      <c r="J439" s="43" t="s">
        <v>840</v>
      </c>
      <c r="K439" s="251"/>
      <c r="L439" s="173">
        <v>1079</v>
      </c>
      <c r="M439" s="44">
        <v>550</v>
      </c>
      <c r="N439" s="45">
        <v>550</v>
      </c>
      <c r="O439" s="268" t="s">
        <v>897</v>
      </c>
      <c r="P439" s="31">
        <v>2013</v>
      </c>
      <c r="Q439" s="557">
        <v>1</v>
      </c>
      <c r="R439" s="59" t="s">
        <v>269</v>
      </c>
      <c r="S439" s="223"/>
    </row>
    <row r="440" spans="1:19" x14ac:dyDescent="0.3">
      <c r="A440" s="308">
        <v>635</v>
      </c>
      <c r="B440" s="396"/>
      <c r="C440" s="170" t="s">
        <v>515</v>
      </c>
      <c r="D440" s="266" t="s">
        <v>1885</v>
      </c>
      <c r="E440" s="338"/>
      <c r="G440" s="267" t="s">
        <v>135</v>
      </c>
      <c r="H440" s="501"/>
      <c r="I440" s="172" t="s">
        <v>843</v>
      </c>
      <c r="J440" s="43"/>
      <c r="K440" s="251"/>
      <c r="L440" s="173">
        <v>1595</v>
      </c>
      <c r="M440" s="44">
        <v>830</v>
      </c>
      <c r="N440" s="45"/>
      <c r="O440" s="268" t="s">
        <v>928</v>
      </c>
      <c r="P440" s="31">
        <v>2013</v>
      </c>
      <c r="Q440" s="557">
        <v>1</v>
      </c>
      <c r="R440" s="59" t="s">
        <v>1794</v>
      </c>
      <c r="S440" s="223"/>
    </row>
    <row r="441" spans="1:19" x14ac:dyDescent="0.3">
      <c r="A441" s="308">
        <v>634</v>
      </c>
      <c r="B441" s="396"/>
      <c r="C441" s="170" t="s">
        <v>515</v>
      </c>
      <c r="D441" s="266" t="s">
        <v>1879</v>
      </c>
      <c r="E441" s="338"/>
      <c r="G441" s="267" t="s">
        <v>135</v>
      </c>
      <c r="H441" s="501"/>
      <c r="I441" s="172" t="s">
        <v>839</v>
      </c>
      <c r="J441" s="43"/>
      <c r="K441" s="251"/>
      <c r="L441" s="173">
        <v>1434</v>
      </c>
      <c r="M441" s="44">
        <v>985</v>
      </c>
      <c r="N441" s="45">
        <v>985</v>
      </c>
      <c r="O441" s="268" t="s">
        <v>1883</v>
      </c>
      <c r="P441" s="31">
        <v>2013</v>
      </c>
      <c r="Q441" s="557">
        <v>1</v>
      </c>
      <c r="R441" s="59" t="s">
        <v>1884</v>
      </c>
      <c r="S441" s="223"/>
    </row>
    <row r="442" spans="1:19" x14ac:dyDescent="0.3">
      <c r="A442" s="308">
        <v>633</v>
      </c>
      <c r="B442" s="396"/>
      <c r="C442" s="170" t="s">
        <v>515</v>
      </c>
      <c r="D442" s="266" t="s">
        <v>1738</v>
      </c>
      <c r="E442" s="338"/>
      <c r="G442" s="267" t="s">
        <v>167</v>
      </c>
      <c r="H442" s="501"/>
      <c r="I442" s="172" t="s">
        <v>839</v>
      </c>
      <c r="J442" s="43"/>
      <c r="K442" s="251"/>
      <c r="L442" s="173">
        <v>1922</v>
      </c>
      <c r="M442" s="44">
        <v>1400</v>
      </c>
      <c r="N442" s="45"/>
      <c r="O442" s="268" t="s">
        <v>901</v>
      </c>
      <c r="P442" s="31">
        <v>2013</v>
      </c>
      <c r="Q442" s="557">
        <v>1</v>
      </c>
      <c r="R442" s="59" t="s">
        <v>1744</v>
      </c>
      <c r="S442" s="223"/>
    </row>
    <row r="443" spans="1:19" x14ac:dyDescent="0.3">
      <c r="A443" s="308">
        <v>632</v>
      </c>
      <c r="B443" s="396"/>
      <c r="C443" s="170" t="s">
        <v>515</v>
      </c>
      <c r="D443" s="266" t="s">
        <v>1881</v>
      </c>
      <c r="E443" s="338"/>
      <c r="G443" s="267" t="s">
        <v>53</v>
      </c>
      <c r="H443" s="501"/>
      <c r="I443" s="172" t="s">
        <v>840</v>
      </c>
      <c r="J443" s="43"/>
      <c r="K443" s="251"/>
      <c r="L443" s="173">
        <v>1207</v>
      </c>
      <c r="M443" s="44">
        <v>500</v>
      </c>
      <c r="N443" s="45">
        <v>500</v>
      </c>
      <c r="O443" s="268" t="s">
        <v>1113</v>
      </c>
      <c r="P443" s="31">
        <v>2013</v>
      </c>
      <c r="Q443" s="557">
        <v>1</v>
      </c>
      <c r="R443" s="59" t="s">
        <v>269</v>
      </c>
      <c r="S443" s="223"/>
    </row>
    <row r="444" spans="1:19" x14ac:dyDescent="0.3">
      <c r="A444" s="308">
        <v>631</v>
      </c>
      <c r="B444" s="396"/>
      <c r="C444" s="170" t="s">
        <v>515</v>
      </c>
      <c r="D444" s="266" t="s">
        <v>1317</v>
      </c>
      <c r="E444" s="338"/>
      <c r="G444" s="267" t="s">
        <v>20</v>
      </c>
      <c r="H444" s="501"/>
      <c r="I444" s="172" t="s">
        <v>839</v>
      </c>
      <c r="J444" s="43"/>
      <c r="K444" s="251"/>
      <c r="L444" s="173">
        <v>2196</v>
      </c>
      <c r="M444" s="44">
        <v>1555</v>
      </c>
      <c r="N444" s="45">
        <v>1505</v>
      </c>
      <c r="O444" s="268" t="s">
        <v>1880</v>
      </c>
      <c r="P444" s="31">
        <v>2013</v>
      </c>
      <c r="Q444" s="557">
        <v>2</v>
      </c>
      <c r="R444" s="59" t="s">
        <v>269</v>
      </c>
      <c r="S444" s="223"/>
    </row>
    <row r="445" spans="1:19" x14ac:dyDescent="0.3">
      <c r="A445" s="308">
        <v>630</v>
      </c>
      <c r="B445" s="396"/>
      <c r="C445" s="170" t="s">
        <v>515</v>
      </c>
      <c r="D445" s="266" t="s">
        <v>609</v>
      </c>
      <c r="E445" s="338"/>
      <c r="G445" s="18" t="s">
        <v>26</v>
      </c>
      <c r="I445" s="172" t="s">
        <v>840</v>
      </c>
      <c r="J445" s="43"/>
      <c r="K445" s="251"/>
      <c r="L445" s="173">
        <v>1692</v>
      </c>
      <c r="M445" s="44">
        <v>585</v>
      </c>
      <c r="N445" s="45">
        <v>585</v>
      </c>
      <c r="O445" s="268" t="s">
        <v>1145</v>
      </c>
      <c r="P445" s="31">
        <v>2013</v>
      </c>
      <c r="Q445" s="557">
        <v>1</v>
      </c>
      <c r="R445" s="59" t="s">
        <v>1872</v>
      </c>
      <c r="S445" s="223"/>
    </row>
    <row r="446" spans="1:19" x14ac:dyDescent="0.3">
      <c r="A446" s="308">
        <v>629</v>
      </c>
      <c r="B446" s="396"/>
      <c r="C446" s="170" t="s">
        <v>515</v>
      </c>
      <c r="D446" s="171" t="s">
        <v>5</v>
      </c>
      <c r="E446" s="339" t="s">
        <v>1716</v>
      </c>
      <c r="G446" s="18" t="s">
        <v>141</v>
      </c>
      <c r="I446" s="168" t="s">
        <v>844</v>
      </c>
      <c r="K446" s="254"/>
      <c r="L446" s="176">
        <v>1633</v>
      </c>
      <c r="M446" s="33">
        <v>750</v>
      </c>
      <c r="N446" s="45"/>
      <c r="O446" s="268" t="s">
        <v>1871</v>
      </c>
      <c r="P446" s="31">
        <v>2013</v>
      </c>
      <c r="Q446" s="557">
        <v>1</v>
      </c>
      <c r="R446" s="59" t="s">
        <v>1591</v>
      </c>
      <c r="S446" s="223"/>
    </row>
    <row r="447" spans="1:19" x14ac:dyDescent="0.3">
      <c r="A447" s="308">
        <v>628</v>
      </c>
      <c r="B447" s="396"/>
      <c r="C447" s="170" t="s">
        <v>515</v>
      </c>
      <c r="D447" s="266" t="s">
        <v>214</v>
      </c>
      <c r="E447" s="339"/>
      <c r="F447" s="339" t="s">
        <v>1864</v>
      </c>
      <c r="G447" s="267" t="s">
        <v>13</v>
      </c>
      <c r="H447" s="501"/>
      <c r="I447" s="172" t="s">
        <v>839</v>
      </c>
      <c r="J447" s="43"/>
      <c r="K447" s="251"/>
      <c r="L447" s="173">
        <v>2259</v>
      </c>
      <c r="M447" s="44">
        <v>1725</v>
      </c>
      <c r="N447" s="45">
        <v>1725</v>
      </c>
      <c r="O447" s="268" t="s">
        <v>1165</v>
      </c>
      <c r="P447" s="31">
        <v>2013</v>
      </c>
      <c r="Q447" s="557">
        <v>2</v>
      </c>
      <c r="R447" s="59" t="s">
        <v>269</v>
      </c>
      <c r="S447" s="223"/>
    </row>
    <row r="448" spans="1:19" x14ac:dyDescent="0.3">
      <c r="A448" s="308">
        <v>627</v>
      </c>
      <c r="B448" s="396"/>
      <c r="C448" s="170" t="s">
        <v>515</v>
      </c>
      <c r="D448" s="266" t="s">
        <v>1861</v>
      </c>
      <c r="E448" s="338"/>
      <c r="G448" s="18" t="s">
        <v>26</v>
      </c>
      <c r="I448" s="172" t="s">
        <v>839</v>
      </c>
      <c r="J448" s="43"/>
      <c r="K448" s="251"/>
      <c r="L448" s="173">
        <v>1758</v>
      </c>
      <c r="M448" s="44">
        <v>1280</v>
      </c>
      <c r="N448" s="45">
        <v>1280</v>
      </c>
      <c r="O448" s="268" t="s">
        <v>1304</v>
      </c>
      <c r="P448" s="31">
        <v>2013</v>
      </c>
      <c r="Q448" s="557">
        <v>1</v>
      </c>
      <c r="R448" s="59" t="s">
        <v>1735</v>
      </c>
      <c r="S448" s="223"/>
    </row>
    <row r="449" spans="1:19" x14ac:dyDescent="0.3">
      <c r="A449" s="308">
        <v>626</v>
      </c>
      <c r="B449" s="396"/>
      <c r="C449" s="170" t="s">
        <v>515</v>
      </c>
      <c r="D449" s="171" t="s">
        <v>1268</v>
      </c>
      <c r="E449" s="338"/>
      <c r="F449" s="19" t="s">
        <v>1274</v>
      </c>
      <c r="G449" s="18" t="s">
        <v>1195</v>
      </c>
      <c r="I449" s="168" t="s">
        <v>839</v>
      </c>
      <c r="K449" s="254"/>
      <c r="L449" s="176">
        <v>1972</v>
      </c>
      <c r="M449" s="44">
        <v>1355</v>
      </c>
      <c r="N449" s="45"/>
      <c r="O449" s="268" t="s">
        <v>1859</v>
      </c>
      <c r="P449" s="31">
        <v>2013</v>
      </c>
      <c r="Q449" s="557">
        <v>1</v>
      </c>
      <c r="R449" s="59" t="s">
        <v>1321</v>
      </c>
      <c r="S449" s="223"/>
    </row>
    <row r="450" spans="1:19" x14ac:dyDescent="0.3">
      <c r="A450" s="308">
        <v>625</v>
      </c>
      <c r="B450" s="396"/>
      <c r="C450" s="170" t="s">
        <v>515</v>
      </c>
      <c r="D450" s="266" t="s">
        <v>1863</v>
      </c>
      <c r="E450" s="338"/>
      <c r="G450" s="360" t="s">
        <v>1838</v>
      </c>
      <c r="H450" s="506" t="s">
        <v>2235</v>
      </c>
      <c r="I450" s="172" t="s">
        <v>840</v>
      </c>
      <c r="J450" s="43"/>
      <c r="K450" s="253" t="s">
        <v>1255</v>
      </c>
      <c r="L450" s="173">
        <v>2085</v>
      </c>
      <c r="M450" s="44">
        <v>295</v>
      </c>
      <c r="N450" s="45">
        <v>295</v>
      </c>
      <c r="O450" s="268" t="s">
        <v>1021</v>
      </c>
      <c r="P450" s="31">
        <v>2013</v>
      </c>
      <c r="Q450" s="557">
        <v>1</v>
      </c>
      <c r="R450" s="59" t="s">
        <v>269</v>
      </c>
      <c r="S450" s="223"/>
    </row>
    <row r="451" spans="1:19" x14ac:dyDescent="0.3">
      <c r="A451" s="308">
        <v>624</v>
      </c>
      <c r="B451" s="396"/>
      <c r="C451" s="170" t="s">
        <v>515</v>
      </c>
      <c r="D451" s="266" t="s">
        <v>1847</v>
      </c>
      <c r="E451" s="338"/>
      <c r="F451" s="269" t="s">
        <v>1846</v>
      </c>
      <c r="G451" s="360" t="s">
        <v>1838</v>
      </c>
      <c r="H451" s="506" t="s">
        <v>2235</v>
      </c>
      <c r="I451" s="172" t="s">
        <v>839</v>
      </c>
      <c r="J451" s="43"/>
      <c r="K451" s="251"/>
      <c r="L451" s="173">
        <v>2360</v>
      </c>
      <c r="M451" s="44">
        <v>825</v>
      </c>
      <c r="N451" s="45">
        <v>825</v>
      </c>
      <c r="O451" s="268" t="s">
        <v>941</v>
      </c>
      <c r="P451" s="31">
        <v>2013</v>
      </c>
      <c r="Q451" s="557">
        <v>1</v>
      </c>
      <c r="R451" s="59" t="s">
        <v>269</v>
      </c>
      <c r="S451" s="223"/>
    </row>
    <row r="452" spans="1:19" x14ac:dyDescent="0.3">
      <c r="A452" s="308">
        <v>623</v>
      </c>
      <c r="B452" s="396"/>
      <c r="C452" s="170" t="s">
        <v>515</v>
      </c>
      <c r="D452" s="266" t="s">
        <v>1844</v>
      </c>
      <c r="E452" s="338"/>
      <c r="G452" s="360" t="s">
        <v>1838</v>
      </c>
      <c r="H452" s="506" t="s">
        <v>2235</v>
      </c>
      <c r="I452" s="172" t="s">
        <v>839</v>
      </c>
      <c r="J452" s="43"/>
      <c r="K452" s="251"/>
      <c r="L452" s="173">
        <v>2570</v>
      </c>
      <c r="M452" s="44">
        <v>745</v>
      </c>
      <c r="N452" s="45">
        <v>470</v>
      </c>
      <c r="O452" s="268" t="s">
        <v>880</v>
      </c>
      <c r="P452" s="31">
        <v>2013</v>
      </c>
      <c r="Q452" s="557">
        <v>1</v>
      </c>
      <c r="R452" s="59" t="s">
        <v>269</v>
      </c>
      <c r="S452" s="223"/>
    </row>
    <row r="453" spans="1:19" x14ac:dyDescent="0.3">
      <c r="A453" s="308">
        <v>622</v>
      </c>
      <c r="B453" s="396"/>
      <c r="C453" s="170" t="s">
        <v>515</v>
      </c>
      <c r="D453" s="266" t="s">
        <v>1842</v>
      </c>
      <c r="E453" s="338"/>
      <c r="G453" s="360" t="s">
        <v>1838</v>
      </c>
      <c r="H453" s="506" t="s">
        <v>2235</v>
      </c>
      <c r="I453" s="172" t="s">
        <v>839</v>
      </c>
      <c r="J453" s="43"/>
      <c r="K453" s="251"/>
      <c r="L453" s="173">
        <v>2222</v>
      </c>
      <c r="M453" s="44">
        <v>1725</v>
      </c>
      <c r="N453" s="45">
        <v>1725</v>
      </c>
      <c r="O453" s="268" t="s">
        <v>1843</v>
      </c>
      <c r="P453" s="31">
        <v>2013</v>
      </c>
      <c r="Q453" s="557">
        <v>1</v>
      </c>
      <c r="R453" s="59" t="s">
        <v>269</v>
      </c>
      <c r="S453" s="223"/>
    </row>
    <row r="454" spans="1:19" x14ac:dyDescent="0.3">
      <c r="A454" s="308">
        <v>621</v>
      </c>
      <c r="B454" s="396"/>
      <c r="C454" s="170" t="s">
        <v>515</v>
      </c>
      <c r="D454" s="266" t="s">
        <v>1845</v>
      </c>
      <c r="E454" s="338"/>
      <c r="G454" s="360" t="s">
        <v>1838</v>
      </c>
      <c r="H454" s="506" t="s">
        <v>2235</v>
      </c>
      <c r="I454" s="172" t="s">
        <v>839</v>
      </c>
      <c r="J454" s="43"/>
      <c r="K454" s="251"/>
      <c r="L454" s="173">
        <v>2123</v>
      </c>
      <c r="M454" s="44">
        <v>1100</v>
      </c>
      <c r="N454" s="45">
        <v>1100</v>
      </c>
      <c r="O454" s="268" t="s">
        <v>1841</v>
      </c>
      <c r="P454" s="31">
        <v>2013</v>
      </c>
      <c r="Q454" s="557">
        <v>1</v>
      </c>
      <c r="R454" s="59" t="s">
        <v>269</v>
      </c>
      <c r="S454" s="223"/>
    </row>
    <row r="455" spans="1:19" x14ac:dyDescent="0.3">
      <c r="A455" s="308">
        <v>620</v>
      </c>
      <c r="B455" s="396"/>
      <c r="C455" s="170" t="s">
        <v>515</v>
      </c>
      <c r="D455" s="266" t="s">
        <v>1839</v>
      </c>
      <c r="E455" s="338"/>
      <c r="G455" s="360" t="s">
        <v>1838</v>
      </c>
      <c r="H455" s="506" t="s">
        <v>2235</v>
      </c>
      <c r="I455" s="172" t="s">
        <v>840</v>
      </c>
      <c r="J455" s="43"/>
      <c r="K455" s="253" t="s">
        <v>1255</v>
      </c>
      <c r="L455" s="173">
        <v>1675</v>
      </c>
      <c r="M455" s="44">
        <v>842</v>
      </c>
      <c r="N455" s="45">
        <v>703</v>
      </c>
      <c r="O455" s="268" t="s">
        <v>1840</v>
      </c>
      <c r="P455" s="31">
        <v>2013</v>
      </c>
      <c r="Q455" s="557">
        <v>1</v>
      </c>
      <c r="R455" s="59" t="s">
        <v>269</v>
      </c>
      <c r="S455" s="223"/>
    </row>
    <row r="456" spans="1:19" x14ac:dyDescent="0.3">
      <c r="A456" s="308">
        <v>619</v>
      </c>
      <c r="B456" s="396"/>
      <c r="C456" s="170" t="s">
        <v>515</v>
      </c>
      <c r="D456" s="266" t="s">
        <v>1832</v>
      </c>
      <c r="E456" s="338"/>
      <c r="F456" s="269" t="s">
        <v>1837</v>
      </c>
      <c r="G456" s="267" t="s">
        <v>1196</v>
      </c>
      <c r="H456" s="501"/>
      <c r="I456" s="172" t="s">
        <v>839</v>
      </c>
      <c r="J456" s="43"/>
      <c r="K456" s="251"/>
      <c r="L456" s="173">
        <v>1786</v>
      </c>
      <c r="M456" s="44">
        <v>750</v>
      </c>
      <c r="N456" s="45">
        <v>750</v>
      </c>
      <c r="O456" s="268" t="s">
        <v>1833</v>
      </c>
      <c r="P456" s="31">
        <v>2013</v>
      </c>
      <c r="Q456" s="557">
        <v>1</v>
      </c>
      <c r="R456" s="59" t="s">
        <v>1834</v>
      </c>
      <c r="S456" s="223"/>
    </row>
    <row r="457" spans="1:19" x14ac:dyDescent="0.3">
      <c r="A457" s="308">
        <v>618</v>
      </c>
      <c r="B457" s="396"/>
      <c r="C457" s="170" t="s">
        <v>515</v>
      </c>
      <c r="D457" s="266" t="s">
        <v>760</v>
      </c>
      <c r="E457" s="339" t="s">
        <v>1718</v>
      </c>
      <c r="F457" s="269" t="s">
        <v>3605</v>
      </c>
      <c r="G457" s="267" t="s">
        <v>73</v>
      </c>
      <c r="H457" s="501"/>
      <c r="I457" s="172" t="s">
        <v>844</v>
      </c>
      <c r="J457" s="43"/>
      <c r="K457" s="251"/>
      <c r="L457" s="173">
        <v>3505</v>
      </c>
      <c r="M457" s="44">
        <v>1765</v>
      </c>
      <c r="N457" s="45"/>
      <c r="O457" s="268" t="s">
        <v>1829</v>
      </c>
      <c r="P457" s="31">
        <v>2013</v>
      </c>
      <c r="Q457" s="557">
        <v>3</v>
      </c>
      <c r="R457" s="59" t="s">
        <v>1461</v>
      </c>
      <c r="S457" s="223"/>
    </row>
    <row r="458" spans="1:19" x14ac:dyDescent="0.3">
      <c r="A458" s="308">
        <v>617</v>
      </c>
      <c r="B458" s="396"/>
      <c r="C458" s="170" t="s">
        <v>515</v>
      </c>
      <c r="D458" s="266" t="s">
        <v>40</v>
      </c>
      <c r="E458" s="339" t="s">
        <v>839</v>
      </c>
      <c r="G458" s="267" t="s">
        <v>50</v>
      </c>
      <c r="H458" s="501"/>
      <c r="I458" s="172" t="s">
        <v>844</v>
      </c>
      <c r="J458" s="43"/>
      <c r="K458" s="251"/>
      <c r="L458" s="173">
        <v>2344</v>
      </c>
      <c r="M458" s="44">
        <v>1275</v>
      </c>
      <c r="N458" s="45"/>
      <c r="O458" s="268" t="s">
        <v>1824</v>
      </c>
      <c r="P458" s="31">
        <v>2013</v>
      </c>
      <c r="Q458" s="557">
        <v>1</v>
      </c>
      <c r="R458" s="59" t="s">
        <v>1591</v>
      </c>
      <c r="S458" s="223"/>
    </row>
    <row r="459" spans="1:19" x14ac:dyDescent="0.3">
      <c r="A459" s="308">
        <v>616</v>
      </c>
      <c r="B459" s="396"/>
      <c r="C459" s="170" t="s">
        <v>515</v>
      </c>
      <c r="D459" s="266" t="s">
        <v>616</v>
      </c>
      <c r="E459" s="339"/>
      <c r="G459" s="267" t="s">
        <v>26</v>
      </c>
      <c r="H459" s="501"/>
      <c r="I459" s="172" t="s">
        <v>839</v>
      </c>
      <c r="J459" s="43"/>
      <c r="K459" s="251"/>
      <c r="L459" s="173">
        <v>1758</v>
      </c>
      <c r="M459" s="44">
        <v>910</v>
      </c>
      <c r="N459" s="45">
        <v>910</v>
      </c>
      <c r="O459" s="268" t="s">
        <v>1025</v>
      </c>
      <c r="P459" s="31">
        <v>2013</v>
      </c>
      <c r="Q459" s="557">
        <v>1</v>
      </c>
      <c r="R459" s="59" t="s">
        <v>1830</v>
      </c>
      <c r="S459" s="223"/>
    </row>
    <row r="460" spans="1:19" x14ac:dyDescent="0.3">
      <c r="A460" s="308">
        <v>615</v>
      </c>
      <c r="B460" s="396"/>
      <c r="C460" s="170" t="s">
        <v>515</v>
      </c>
      <c r="D460" s="266" t="s">
        <v>1818</v>
      </c>
      <c r="E460" s="338"/>
      <c r="F460" s="731" t="s">
        <v>3332</v>
      </c>
      <c r="G460" s="267" t="s">
        <v>1822</v>
      </c>
      <c r="H460" s="501" t="s">
        <v>1273</v>
      </c>
      <c r="I460" s="172" t="s">
        <v>840</v>
      </c>
      <c r="J460" s="43"/>
      <c r="K460" s="253" t="s">
        <v>1255</v>
      </c>
      <c r="L460" s="173">
        <v>2919</v>
      </c>
      <c r="M460" s="44">
        <v>500</v>
      </c>
      <c r="N460" s="45">
        <v>500</v>
      </c>
      <c r="O460" s="268" t="s">
        <v>1093</v>
      </c>
      <c r="P460" s="31">
        <v>2013</v>
      </c>
      <c r="Q460" s="557">
        <v>1</v>
      </c>
      <c r="R460" s="59" t="s">
        <v>327</v>
      </c>
      <c r="S460" s="223"/>
    </row>
    <row r="461" spans="1:19" x14ac:dyDescent="0.3">
      <c r="A461" s="308">
        <v>614</v>
      </c>
      <c r="B461" s="396"/>
      <c r="C461" s="170" t="s">
        <v>515</v>
      </c>
      <c r="D461" s="266" t="s">
        <v>1817</v>
      </c>
      <c r="E461" s="338"/>
      <c r="F461" s="731" t="s">
        <v>3332</v>
      </c>
      <c r="G461" s="267" t="s">
        <v>1823</v>
      </c>
      <c r="H461" s="501" t="s">
        <v>1273</v>
      </c>
      <c r="I461" s="172" t="s">
        <v>840</v>
      </c>
      <c r="J461" s="43"/>
      <c r="K461" s="251"/>
      <c r="L461" s="173">
        <v>388</v>
      </c>
      <c r="M461" s="44">
        <v>390</v>
      </c>
      <c r="N461" s="45">
        <v>390</v>
      </c>
      <c r="O461" s="268" t="s">
        <v>1009</v>
      </c>
      <c r="P461" s="31">
        <v>2013</v>
      </c>
      <c r="Q461" s="557">
        <v>1</v>
      </c>
      <c r="R461" s="59" t="s">
        <v>327</v>
      </c>
      <c r="S461" s="223"/>
    </row>
    <row r="462" spans="1:19" x14ac:dyDescent="0.3">
      <c r="A462" s="308">
        <v>613</v>
      </c>
      <c r="B462" s="396"/>
      <c r="C462" s="170" t="s">
        <v>515</v>
      </c>
      <c r="D462" s="266" t="s">
        <v>1816</v>
      </c>
      <c r="E462" s="338"/>
      <c r="F462" s="731" t="s">
        <v>3332</v>
      </c>
      <c r="G462" s="267" t="s">
        <v>1823</v>
      </c>
      <c r="H462" s="501" t="s">
        <v>1273</v>
      </c>
      <c r="I462" s="172" t="s">
        <v>839</v>
      </c>
      <c r="J462" s="43"/>
      <c r="K462" s="251"/>
      <c r="L462" s="173">
        <v>918</v>
      </c>
      <c r="M462" s="44">
        <v>920</v>
      </c>
      <c r="N462" s="45">
        <v>920</v>
      </c>
      <c r="O462" s="268" t="s">
        <v>946</v>
      </c>
      <c r="P462" s="31">
        <v>2013</v>
      </c>
      <c r="Q462" s="557">
        <v>1</v>
      </c>
      <c r="R462" s="59" t="s">
        <v>1821</v>
      </c>
      <c r="S462" s="223"/>
    </row>
    <row r="463" spans="1:19" x14ac:dyDescent="0.3">
      <c r="A463" s="308">
        <v>612</v>
      </c>
      <c r="B463" s="399" t="s">
        <v>1698</v>
      </c>
      <c r="C463" s="357" t="s">
        <v>1698</v>
      </c>
      <c r="D463" s="266" t="s">
        <v>1820</v>
      </c>
      <c r="E463" s="338"/>
      <c r="F463" s="269" t="s">
        <v>1238</v>
      </c>
      <c r="G463" s="267" t="s">
        <v>1195</v>
      </c>
      <c r="H463" s="501"/>
      <c r="I463" s="172" t="s">
        <v>840</v>
      </c>
      <c r="J463" s="43"/>
      <c r="K463" s="251"/>
      <c r="L463" s="173">
        <v>1741</v>
      </c>
      <c r="M463" s="44">
        <v>1250</v>
      </c>
      <c r="N463" s="45"/>
      <c r="O463" s="268" t="s">
        <v>1027</v>
      </c>
      <c r="P463" s="31">
        <v>2013</v>
      </c>
      <c r="Q463" s="557">
        <v>1</v>
      </c>
      <c r="R463" s="59" t="s">
        <v>1321</v>
      </c>
      <c r="S463" s="223"/>
    </row>
    <row r="464" spans="1:19" x14ac:dyDescent="0.3">
      <c r="A464" s="308">
        <v>611</v>
      </c>
      <c r="B464" s="399" t="s">
        <v>1698</v>
      </c>
      <c r="C464" s="170" t="s">
        <v>515</v>
      </c>
      <c r="D464" s="266" t="s">
        <v>805</v>
      </c>
      <c r="E464" s="338"/>
      <c r="G464" s="267" t="s">
        <v>135</v>
      </c>
      <c r="H464" s="501"/>
      <c r="I464" s="172" t="s">
        <v>839</v>
      </c>
      <c r="J464" s="43" t="s">
        <v>1472</v>
      </c>
      <c r="K464" s="251"/>
      <c r="L464" s="173">
        <v>1366</v>
      </c>
      <c r="M464" s="44">
        <v>900</v>
      </c>
      <c r="N464" s="45"/>
      <c r="O464" s="268" t="s">
        <v>1814</v>
      </c>
      <c r="P464" s="31">
        <v>2013</v>
      </c>
      <c r="Q464" s="557">
        <v>1</v>
      </c>
      <c r="R464" s="59" t="s">
        <v>1815</v>
      </c>
      <c r="S464" s="223"/>
    </row>
    <row r="465" spans="1:19" x14ac:dyDescent="0.3">
      <c r="A465" s="308">
        <v>610</v>
      </c>
      <c r="B465" s="399" t="s">
        <v>1698</v>
      </c>
      <c r="C465" s="170" t="s">
        <v>515</v>
      </c>
      <c r="D465" s="266" t="s">
        <v>275</v>
      </c>
      <c r="E465" s="338"/>
      <c r="G465" s="267" t="s">
        <v>135</v>
      </c>
      <c r="H465" s="501"/>
      <c r="I465" s="172" t="s">
        <v>839</v>
      </c>
      <c r="J465" s="43"/>
      <c r="K465" s="251"/>
      <c r="L465" s="173">
        <v>1587</v>
      </c>
      <c r="M465" s="44">
        <v>1030</v>
      </c>
      <c r="N465" s="45">
        <v>1030</v>
      </c>
      <c r="O465" s="268" t="s">
        <v>1011</v>
      </c>
      <c r="P465" s="31">
        <v>2013</v>
      </c>
      <c r="Q465" s="557">
        <v>1</v>
      </c>
      <c r="R465" s="59" t="s">
        <v>269</v>
      </c>
      <c r="S465" s="223"/>
    </row>
    <row r="466" spans="1:19" x14ac:dyDescent="0.3">
      <c r="A466" s="308">
        <v>609</v>
      </c>
      <c r="B466" s="399" t="s">
        <v>1698</v>
      </c>
      <c r="C466" s="170" t="s">
        <v>515</v>
      </c>
      <c r="D466" s="266" t="s">
        <v>1811</v>
      </c>
      <c r="E466" s="338"/>
      <c r="G466" s="267" t="s">
        <v>98</v>
      </c>
      <c r="H466" s="501"/>
      <c r="I466" s="172" t="s">
        <v>843</v>
      </c>
      <c r="J466" s="43"/>
      <c r="K466" s="253" t="s">
        <v>1255</v>
      </c>
      <c r="L466" s="173">
        <v>1592</v>
      </c>
      <c r="M466" s="44">
        <v>600</v>
      </c>
      <c r="N466" s="45"/>
      <c r="O466" s="268" t="s">
        <v>1812</v>
      </c>
      <c r="P466" s="31">
        <v>2013</v>
      </c>
      <c r="Q466" s="557">
        <v>1</v>
      </c>
      <c r="R466" s="59" t="s">
        <v>1794</v>
      </c>
      <c r="S466" s="223"/>
    </row>
    <row r="467" spans="1:19" x14ac:dyDescent="0.3">
      <c r="A467" s="308">
        <v>608</v>
      </c>
      <c r="B467" s="396"/>
      <c r="C467" s="170" t="s">
        <v>515</v>
      </c>
      <c r="D467" s="266" t="s">
        <v>1808</v>
      </c>
      <c r="E467" s="338"/>
      <c r="G467" s="267" t="s">
        <v>98</v>
      </c>
      <c r="H467" s="501"/>
      <c r="I467" s="172" t="s">
        <v>842</v>
      </c>
      <c r="J467" s="43"/>
      <c r="K467" s="251"/>
      <c r="L467" s="173">
        <v>2447</v>
      </c>
      <c r="M467" s="44">
        <v>1710</v>
      </c>
      <c r="N467" s="45">
        <v>1710</v>
      </c>
      <c r="O467" s="268" t="s">
        <v>1809</v>
      </c>
      <c r="P467" s="31">
        <v>2013</v>
      </c>
      <c r="Q467" s="557">
        <v>3</v>
      </c>
      <c r="R467" s="59" t="s">
        <v>269</v>
      </c>
      <c r="S467" s="223"/>
    </row>
    <row r="468" spans="1:19" x14ac:dyDescent="0.3">
      <c r="A468" s="308">
        <v>607</v>
      </c>
      <c r="B468" s="396"/>
      <c r="C468" s="170" t="s">
        <v>515</v>
      </c>
      <c r="D468" s="266" t="s">
        <v>62</v>
      </c>
      <c r="E468" s="338"/>
      <c r="G468" s="267" t="s">
        <v>61</v>
      </c>
      <c r="H468" s="501"/>
      <c r="I468" s="172" t="s">
        <v>839</v>
      </c>
      <c r="J468" s="43" t="s">
        <v>839</v>
      </c>
      <c r="K468" s="251"/>
      <c r="L468" s="173">
        <v>1801</v>
      </c>
      <c r="M468" s="44">
        <v>1300</v>
      </c>
      <c r="N468" s="45">
        <v>1300</v>
      </c>
      <c r="O468" s="268" t="s">
        <v>1046</v>
      </c>
      <c r="P468" s="31">
        <v>2013</v>
      </c>
      <c r="Q468" s="557">
        <v>2</v>
      </c>
      <c r="R468" s="59" t="s">
        <v>1807</v>
      </c>
      <c r="S468" s="223">
        <v>2</v>
      </c>
    </row>
    <row r="469" spans="1:19" x14ac:dyDescent="0.3">
      <c r="A469" s="308">
        <v>606</v>
      </c>
      <c r="B469" s="396"/>
      <c r="C469" s="170" t="s">
        <v>515</v>
      </c>
      <c r="D469" s="266" t="s">
        <v>1799</v>
      </c>
      <c r="E469" s="338"/>
      <c r="G469" s="267" t="s">
        <v>135</v>
      </c>
      <c r="H469" s="501"/>
      <c r="I469" s="172" t="s">
        <v>842</v>
      </c>
      <c r="J469" s="43"/>
      <c r="K469" s="251"/>
      <c r="L469" s="173">
        <v>1767</v>
      </c>
      <c r="M469" s="44">
        <v>900</v>
      </c>
      <c r="N469" s="45">
        <v>900</v>
      </c>
      <c r="O469" s="268" t="s">
        <v>1016</v>
      </c>
      <c r="P469" s="31">
        <v>2013</v>
      </c>
      <c r="Q469" s="557">
        <v>1</v>
      </c>
      <c r="R469" s="59" t="s">
        <v>1806</v>
      </c>
      <c r="S469" s="223"/>
    </row>
    <row r="470" spans="1:19" x14ac:dyDescent="0.3">
      <c r="A470" s="308">
        <v>605</v>
      </c>
      <c r="B470" s="396"/>
      <c r="C470" s="170" t="s">
        <v>515</v>
      </c>
      <c r="D470" s="266" t="s">
        <v>1803</v>
      </c>
      <c r="E470" s="338"/>
      <c r="G470" s="267" t="s">
        <v>135</v>
      </c>
      <c r="H470" s="501"/>
      <c r="I470" s="172" t="s">
        <v>843</v>
      </c>
      <c r="J470" s="43"/>
      <c r="K470" s="251"/>
      <c r="L470" s="173">
        <v>1658</v>
      </c>
      <c r="M470" s="44">
        <v>940</v>
      </c>
      <c r="N470" s="45">
        <v>940</v>
      </c>
      <c r="O470" s="268" t="s">
        <v>1125</v>
      </c>
      <c r="P470" s="31">
        <v>2013</v>
      </c>
      <c r="Q470" s="557">
        <v>1</v>
      </c>
      <c r="R470" s="59" t="s">
        <v>1804</v>
      </c>
      <c r="S470" s="223"/>
    </row>
    <row r="471" spans="1:19" x14ac:dyDescent="0.3">
      <c r="A471" s="308">
        <v>604</v>
      </c>
      <c r="B471" s="396"/>
      <c r="C471" s="170" t="s">
        <v>515</v>
      </c>
      <c r="D471" s="266" t="s">
        <v>1801</v>
      </c>
      <c r="E471" s="338"/>
      <c r="G471" s="267" t="s">
        <v>135</v>
      </c>
      <c r="H471" s="501"/>
      <c r="I471" s="172" t="s">
        <v>845</v>
      </c>
      <c r="J471" s="43" t="s">
        <v>838</v>
      </c>
      <c r="K471" s="251"/>
      <c r="L471" s="173">
        <v>960</v>
      </c>
      <c r="M471" s="44">
        <v>310</v>
      </c>
      <c r="N471" s="45"/>
      <c r="O471" s="268" t="s">
        <v>894</v>
      </c>
      <c r="P471" s="31">
        <v>2013</v>
      </c>
      <c r="Q471" s="557">
        <v>1</v>
      </c>
      <c r="R471" s="59" t="s">
        <v>1802</v>
      </c>
      <c r="S471" s="223"/>
    </row>
    <row r="472" spans="1:19" x14ac:dyDescent="0.3">
      <c r="A472" s="308">
        <v>603</v>
      </c>
      <c r="B472" s="396"/>
      <c r="C472" s="170" t="s">
        <v>515</v>
      </c>
      <c r="D472" s="171" t="s">
        <v>30</v>
      </c>
      <c r="E472" s="338"/>
      <c r="G472" s="18" t="s">
        <v>50</v>
      </c>
      <c r="I472" s="168" t="s">
        <v>843</v>
      </c>
      <c r="K472" s="254"/>
      <c r="L472" s="176">
        <v>1745</v>
      </c>
      <c r="M472" s="33">
        <v>1250</v>
      </c>
      <c r="N472" s="45"/>
      <c r="O472" s="268" t="s">
        <v>1033</v>
      </c>
      <c r="P472" s="31">
        <v>2013</v>
      </c>
      <c r="Q472" s="557">
        <v>1</v>
      </c>
      <c r="R472" s="59" t="s">
        <v>1794</v>
      </c>
      <c r="S472" s="223"/>
    </row>
    <row r="473" spans="1:19" ht="13.5" thickBot="1" x14ac:dyDescent="0.35">
      <c r="A473" s="308">
        <v>602</v>
      </c>
      <c r="B473" s="397"/>
      <c r="C473" s="166" t="s">
        <v>515</v>
      </c>
      <c r="D473" s="177" t="s">
        <v>1788</v>
      </c>
      <c r="E473" s="340"/>
      <c r="F473" s="178"/>
      <c r="G473" s="47" t="s">
        <v>1787</v>
      </c>
      <c r="H473" s="194"/>
      <c r="I473" s="169" t="s">
        <v>843</v>
      </c>
      <c r="J473" s="52"/>
      <c r="K473" s="252"/>
      <c r="L473" s="179">
        <v>2066</v>
      </c>
      <c r="M473" s="49">
        <v>825</v>
      </c>
      <c r="N473" s="50">
        <v>825</v>
      </c>
      <c r="O473" s="51" t="s">
        <v>1537</v>
      </c>
      <c r="P473" s="47">
        <v>2013</v>
      </c>
      <c r="Q473" s="558">
        <v>1</v>
      </c>
      <c r="R473" s="60" t="s">
        <v>269</v>
      </c>
      <c r="S473" s="225"/>
    </row>
    <row r="474" spans="1:19" x14ac:dyDescent="0.3">
      <c r="A474" s="308">
        <v>601</v>
      </c>
      <c r="B474" s="398"/>
      <c r="C474" s="165" t="s">
        <v>515</v>
      </c>
      <c r="D474" s="171" t="s">
        <v>1786</v>
      </c>
      <c r="E474" s="338"/>
      <c r="G474" s="18" t="s">
        <v>1787</v>
      </c>
      <c r="I474" s="168" t="s">
        <v>843</v>
      </c>
      <c r="J474" s="56"/>
      <c r="K474" s="253"/>
      <c r="L474" s="176">
        <v>1997</v>
      </c>
      <c r="M474" s="33">
        <v>775</v>
      </c>
      <c r="N474" s="35">
        <v>775</v>
      </c>
      <c r="O474" s="32" t="s">
        <v>896</v>
      </c>
      <c r="P474" s="18">
        <v>2012</v>
      </c>
      <c r="Q474" s="559">
        <v>1</v>
      </c>
      <c r="R474" s="61" t="s">
        <v>1735</v>
      </c>
    </row>
    <row r="475" spans="1:19" x14ac:dyDescent="0.3">
      <c r="A475" s="308">
        <v>600</v>
      </c>
      <c r="B475" s="396"/>
      <c r="C475" s="170" t="s">
        <v>515</v>
      </c>
      <c r="D475" s="266" t="s">
        <v>1784</v>
      </c>
      <c r="E475" s="338"/>
      <c r="G475" s="267" t="s">
        <v>298</v>
      </c>
      <c r="H475" s="501"/>
      <c r="I475" s="172" t="s">
        <v>843</v>
      </c>
      <c r="J475" s="43" t="s">
        <v>840</v>
      </c>
      <c r="K475" s="251"/>
      <c r="L475" s="173">
        <v>1379</v>
      </c>
      <c r="M475" s="44">
        <v>525</v>
      </c>
      <c r="N475" s="45">
        <v>525</v>
      </c>
      <c r="O475" s="268" t="s">
        <v>897</v>
      </c>
      <c r="P475" s="31">
        <v>2012</v>
      </c>
      <c r="Q475" s="557">
        <v>1</v>
      </c>
      <c r="R475" s="59" t="s">
        <v>269</v>
      </c>
      <c r="S475" s="223"/>
    </row>
    <row r="476" spans="1:19" x14ac:dyDescent="0.3">
      <c r="A476" s="308">
        <v>599</v>
      </c>
      <c r="B476" s="396"/>
      <c r="C476" s="170" t="s">
        <v>515</v>
      </c>
      <c r="D476" s="266" t="s">
        <v>1777</v>
      </c>
      <c r="E476" s="338"/>
      <c r="G476" s="267" t="s">
        <v>141</v>
      </c>
      <c r="H476" s="501"/>
      <c r="I476" s="172" t="s">
        <v>839</v>
      </c>
      <c r="J476" s="43"/>
      <c r="K476" s="251"/>
      <c r="L476" s="173">
        <v>1953</v>
      </c>
      <c r="M476" s="44">
        <v>1250</v>
      </c>
      <c r="N476" s="45"/>
      <c r="O476" s="268" t="s">
        <v>900</v>
      </c>
      <c r="P476" s="267">
        <v>2012</v>
      </c>
      <c r="Q476" s="557">
        <v>1</v>
      </c>
      <c r="R476" s="59" t="s">
        <v>1778</v>
      </c>
      <c r="S476" s="223"/>
    </row>
    <row r="477" spans="1:19" x14ac:dyDescent="0.3">
      <c r="A477" s="308">
        <v>598</v>
      </c>
      <c r="B477" s="396"/>
      <c r="C477" s="170" t="s">
        <v>515</v>
      </c>
      <c r="D477" s="266" t="s">
        <v>620</v>
      </c>
      <c r="E477" s="338"/>
      <c r="G477" s="18" t="s">
        <v>26</v>
      </c>
      <c r="I477" s="172" t="s">
        <v>839</v>
      </c>
      <c r="J477" s="43"/>
      <c r="K477" s="251"/>
      <c r="L477" s="173">
        <v>1811</v>
      </c>
      <c r="M477" s="44">
        <v>1025</v>
      </c>
      <c r="N477" s="45">
        <v>1025</v>
      </c>
      <c r="O477" s="268" t="s">
        <v>930</v>
      </c>
      <c r="P477" s="267">
        <v>2012</v>
      </c>
      <c r="Q477" s="557">
        <v>1</v>
      </c>
      <c r="R477" s="59" t="s">
        <v>269</v>
      </c>
      <c r="S477" s="223"/>
    </row>
    <row r="478" spans="1:19" x14ac:dyDescent="0.3">
      <c r="A478" s="308">
        <v>597</v>
      </c>
      <c r="B478" s="396"/>
      <c r="C478" s="170" t="s">
        <v>515</v>
      </c>
      <c r="D478" s="266" t="s">
        <v>1771</v>
      </c>
      <c r="E478" s="338"/>
      <c r="F478" s="269" t="s">
        <v>1772</v>
      </c>
      <c r="G478" s="267" t="s">
        <v>53</v>
      </c>
      <c r="H478" s="501"/>
      <c r="I478" s="172" t="s">
        <v>840</v>
      </c>
      <c r="J478" s="43"/>
      <c r="K478" s="251"/>
      <c r="L478" s="173">
        <v>1335</v>
      </c>
      <c r="M478" s="44">
        <v>500</v>
      </c>
      <c r="N478" s="45">
        <v>500</v>
      </c>
      <c r="O478" s="268" t="s">
        <v>1773</v>
      </c>
      <c r="P478" s="267">
        <v>2012</v>
      </c>
      <c r="Q478" s="557">
        <v>1</v>
      </c>
      <c r="R478" s="59" t="s">
        <v>269</v>
      </c>
      <c r="S478" s="223"/>
    </row>
    <row r="479" spans="1:19" x14ac:dyDescent="0.3">
      <c r="A479" s="308">
        <v>596</v>
      </c>
      <c r="B479" s="396"/>
      <c r="C479" s="170" t="s">
        <v>515</v>
      </c>
      <c r="D479" s="266" t="s">
        <v>1770</v>
      </c>
      <c r="E479" s="338"/>
      <c r="G479" s="267" t="s">
        <v>50</v>
      </c>
      <c r="H479" s="501"/>
      <c r="I479" s="172" t="s">
        <v>839</v>
      </c>
      <c r="J479" s="43"/>
      <c r="K479" s="253" t="s">
        <v>1255</v>
      </c>
      <c r="L479" s="173">
        <v>2275</v>
      </c>
      <c r="M479" s="44">
        <v>1455</v>
      </c>
      <c r="N479" s="45"/>
      <c r="O479" s="268" t="s">
        <v>1073</v>
      </c>
      <c r="P479" s="31">
        <v>2012</v>
      </c>
      <c r="Q479" s="557">
        <v>1</v>
      </c>
      <c r="R479" s="59" t="s">
        <v>1591</v>
      </c>
      <c r="S479" s="223"/>
    </row>
    <row r="480" spans="1:19" x14ac:dyDescent="0.3">
      <c r="A480" s="308">
        <v>595</v>
      </c>
      <c r="B480" s="396"/>
      <c r="C480" s="170" t="s">
        <v>515</v>
      </c>
      <c r="D480" s="266" t="s">
        <v>137</v>
      </c>
      <c r="E480" s="338"/>
      <c r="G480" s="267" t="s">
        <v>135</v>
      </c>
      <c r="H480" s="501"/>
      <c r="I480" s="172" t="s">
        <v>839</v>
      </c>
      <c r="J480" s="43"/>
      <c r="K480" s="251"/>
      <c r="L480" s="173">
        <v>1669</v>
      </c>
      <c r="M480" s="44">
        <v>1075</v>
      </c>
      <c r="N480" s="45">
        <v>1075</v>
      </c>
      <c r="O480" s="268" t="s">
        <v>1145</v>
      </c>
      <c r="P480" s="31">
        <v>2012</v>
      </c>
      <c r="Q480" s="557">
        <v>1</v>
      </c>
      <c r="R480" s="59" t="s">
        <v>1768</v>
      </c>
      <c r="S480" s="223"/>
    </row>
    <row r="481" spans="1:19" x14ac:dyDescent="0.3">
      <c r="A481" s="308">
        <v>594</v>
      </c>
      <c r="B481" s="396"/>
      <c r="C481" s="170" t="s">
        <v>515</v>
      </c>
      <c r="D481" s="266" t="s">
        <v>139</v>
      </c>
      <c r="E481" s="338"/>
      <c r="G481" s="267" t="s">
        <v>26</v>
      </c>
      <c r="H481" s="501"/>
      <c r="I481" s="172" t="s">
        <v>839</v>
      </c>
      <c r="J481" s="43"/>
      <c r="K481" s="251"/>
      <c r="L481" s="173">
        <v>1684</v>
      </c>
      <c r="M481" s="44">
        <v>1500</v>
      </c>
      <c r="N481" s="45">
        <v>1500</v>
      </c>
      <c r="O481" s="268" t="s">
        <v>907</v>
      </c>
      <c r="P481" s="31">
        <v>2012</v>
      </c>
      <c r="Q481" s="557">
        <v>1</v>
      </c>
      <c r="R481" s="59" t="s">
        <v>818</v>
      </c>
      <c r="S481" s="223"/>
    </row>
    <row r="482" spans="1:19" x14ac:dyDescent="0.3">
      <c r="A482" s="308">
        <v>593</v>
      </c>
      <c r="B482" s="396"/>
      <c r="C482" s="170" t="s">
        <v>515</v>
      </c>
      <c r="D482" s="266" t="s">
        <v>1763</v>
      </c>
      <c r="E482" s="339" t="s">
        <v>1272</v>
      </c>
      <c r="F482" s="269" t="s">
        <v>1764</v>
      </c>
      <c r="G482" s="267" t="s">
        <v>1651</v>
      </c>
      <c r="H482" s="501"/>
      <c r="I482" s="172" t="s">
        <v>844</v>
      </c>
      <c r="J482" s="43"/>
      <c r="K482" s="251"/>
      <c r="L482" s="173">
        <v>1261</v>
      </c>
      <c r="M482" s="44">
        <v>800</v>
      </c>
      <c r="N482" s="45"/>
      <c r="O482" s="268" t="s">
        <v>1314</v>
      </c>
      <c r="P482" s="31">
        <v>2012</v>
      </c>
      <c r="Q482" s="557">
        <v>1</v>
      </c>
      <c r="R482" s="59" t="s">
        <v>1765</v>
      </c>
      <c r="S482" s="223"/>
    </row>
    <row r="483" spans="1:19" x14ac:dyDescent="0.3">
      <c r="A483" s="308">
        <v>592</v>
      </c>
      <c r="B483" s="396"/>
      <c r="C483" s="170" t="s">
        <v>515</v>
      </c>
      <c r="D483" s="266" t="s">
        <v>770</v>
      </c>
      <c r="E483" s="339" t="s">
        <v>1716</v>
      </c>
      <c r="F483" s="269" t="s">
        <v>1751</v>
      </c>
      <c r="G483" s="267" t="s">
        <v>20</v>
      </c>
      <c r="H483" s="501"/>
      <c r="I483" s="172" t="s">
        <v>844</v>
      </c>
      <c r="J483" s="43"/>
      <c r="K483" s="251"/>
      <c r="L483" s="173">
        <v>2962</v>
      </c>
      <c r="M483" s="44">
        <v>1775</v>
      </c>
      <c r="N483" s="45">
        <v>1750</v>
      </c>
      <c r="O483" s="268" t="s">
        <v>1760</v>
      </c>
      <c r="P483" s="31">
        <v>2012</v>
      </c>
      <c r="Q483" s="557">
        <v>1</v>
      </c>
      <c r="R483" s="59" t="s">
        <v>1761</v>
      </c>
      <c r="S483" s="223"/>
    </row>
    <row r="484" spans="1:19" x14ac:dyDescent="0.3">
      <c r="A484" s="308">
        <v>591</v>
      </c>
      <c r="B484" s="396"/>
      <c r="C484" s="170" t="s">
        <v>515</v>
      </c>
      <c r="D484" s="266" t="s">
        <v>1759</v>
      </c>
      <c r="E484" s="338"/>
      <c r="G484" s="267" t="s">
        <v>135</v>
      </c>
      <c r="H484" s="501"/>
      <c r="I484" s="172" t="s">
        <v>839</v>
      </c>
      <c r="J484" s="43"/>
      <c r="K484" s="251"/>
      <c r="L484" s="173">
        <v>1351</v>
      </c>
      <c r="M484" s="44">
        <v>1000</v>
      </c>
      <c r="N484" s="45">
        <v>1000</v>
      </c>
      <c r="O484" s="268" t="s">
        <v>878</v>
      </c>
      <c r="P484" s="31">
        <v>2012</v>
      </c>
      <c r="Q484" s="557">
        <v>1</v>
      </c>
      <c r="R484" s="59" t="s">
        <v>1487</v>
      </c>
      <c r="S484" s="223"/>
    </row>
    <row r="485" spans="1:19" x14ac:dyDescent="0.3">
      <c r="A485" s="308">
        <v>590</v>
      </c>
      <c r="B485" s="396"/>
      <c r="C485" s="170" t="s">
        <v>515</v>
      </c>
      <c r="D485" s="266" t="s">
        <v>49</v>
      </c>
      <c r="E485" s="338"/>
      <c r="F485" s="269" t="s">
        <v>3604</v>
      </c>
      <c r="G485" s="267" t="s">
        <v>73</v>
      </c>
      <c r="H485" s="501"/>
      <c r="I485" s="172" t="s">
        <v>841</v>
      </c>
      <c r="J485" s="43"/>
      <c r="K485" s="251"/>
      <c r="L485" s="173">
        <v>3418</v>
      </c>
      <c r="M485" s="44">
        <v>3100</v>
      </c>
      <c r="N485" s="45">
        <v>3100</v>
      </c>
      <c r="O485" s="268" t="s">
        <v>1757</v>
      </c>
      <c r="P485" s="31">
        <v>2012</v>
      </c>
      <c r="Q485" s="557">
        <v>5</v>
      </c>
      <c r="R485" s="59" t="s">
        <v>1758</v>
      </c>
      <c r="S485" s="223"/>
    </row>
    <row r="486" spans="1:19" x14ac:dyDescent="0.3">
      <c r="A486" s="308">
        <v>589</v>
      </c>
      <c r="B486" s="396"/>
      <c r="C486" s="170" t="s">
        <v>515</v>
      </c>
      <c r="D486" s="266" t="s">
        <v>1742</v>
      </c>
      <c r="E486" s="339" t="s">
        <v>1718</v>
      </c>
      <c r="F486" s="269" t="s">
        <v>1745</v>
      </c>
      <c r="G486" s="267" t="s">
        <v>135</v>
      </c>
      <c r="H486" s="501"/>
      <c r="I486" s="172" t="s">
        <v>844</v>
      </c>
      <c r="J486" s="43"/>
      <c r="K486" s="251"/>
      <c r="L486" s="173">
        <v>1869</v>
      </c>
      <c r="M486" s="44">
        <v>500</v>
      </c>
      <c r="N486" s="45"/>
      <c r="O486" s="268" t="s">
        <v>1743</v>
      </c>
      <c r="P486" s="31">
        <v>2012</v>
      </c>
      <c r="Q486" s="557">
        <v>1</v>
      </c>
      <c r="R486" s="59" t="s">
        <v>1744</v>
      </c>
      <c r="S486" s="223"/>
    </row>
    <row r="487" spans="1:19" x14ac:dyDescent="0.3">
      <c r="A487" s="308">
        <v>588</v>
      </c>
      <c r="B487" s="396"/>
      <c r="C487" s="170" t="s">
        <v>515</v>
      </c>
      <c r="D487" s="266" t="s">
        <v>134</v>
      </c>
      <c r="E487" s="338"/>
      <c r="G487" s="267" t="s">
        <v>135</v>
      </c>
      <c r="H487" s="501"/>
      <c r="I487" s="172" t="s">
        <v>839</v>
      </c>
      <c r="J487" s="43" t="s">
        <v>1471</v>
      </c>
      <c r="K487" s="251"/>
      <c r="L487" s="173">
        <v>1596</v>
      </c>
      <c r="M487" s="44">
        <v>875</v>
      </c>
      <c r="N487" s="45">
        <v>875</v>
      </c>
      <c r="O487" s="268" t="s">
        <v>1137</v>
      </c>
      <c r="P487" s="31">
        <v>2012</v>
      </c>
      <c r="Q487" s="557">
        <v>1</v>
      </c>
      <c r="R487" s="59" t="s">
        <v>1736</v>
      </c>
      <c r="S487" s="223">
        <v>9</v>
      </c>
    </row>
    <row r="488" spans="1:19" x14ac:dyDescent="0.3">
      <c r="A488" s="308">
        <v>587</v>
      </c>
      <c r="B488" s="396"/>
      <c r="C488" s="170" t="s">
        <v>515</v>
      </c>
      <c r="D488" s="266" t="s">
        <v>29</v>
      </c>
      <c r="E488" s="338"/>
      <c r="G488" s="267" t="s">
        <v>50</v>
      </c>
      <c r="H488" s="501"/>
      <c r="I488" s="172" t="s">
        <v>839</v>
      </c>
      <c r="J488" s="43"/>
      <c r="K488" s="251"/>
      <c r="L488" s="173">
        <v>1603</v>
      </c>
      <c r="M488" s="44">
        <v>886</v>
      </c>
      <c r="N488" s="45">
        <v>886</v>
      </c>
      <c r="O488" s="268" t="s">
        <v>1008</v>
      </c>
      <c r="P488" s="31">
        <v>2012</v>
      </c>
      <c r="Q488" s="557">
        <v>1</v>
      </c>
      <c r="R488" s="59" t="s">
        <v>1735</v>
      </c>
      <c r="S488" s="223"/>
    </row>
    <row r="489" spans="1:19" x14ac:dyDescent="0.3">
      <c r="A489" s="308">
        <v>586</v>
      </c>
      <c r="B489" s="396"/>
      <c r="C489" s="170" t="s">
        <v>515</v>
      </c>
      <c r="D489" s="266" t="s">
        <v>143</v>
      </c>
      <c r="E489" s="338"/>
      <c r="F489" s="269" t="s">
        <v>1733</v>
      </c>
      <c r="G489" s="267" t="s">
        <v>135</v>
      </c>
      <c r="H489" s="501"/>
      <c r="I489" s="172" t="s">
        <v>839</v>
      </c>
      <c r="J489" s="43"/>
      <c r="K489" s="251"/>
      <c r="L489" s="173">
        <v>1782</v>
      </c>
      <c r="M489" s="44">
        <v>1250</v>
      </c>
      <c r="N489" s="45">
        <v>1250</v>
      </c>
      <c r="O489" s="268" t="s">
        <v>1734</v>
      </c>
      <c r="P489" s="31">
        <v>2012</v>
      </c>
      <c r="Q489" s="557">
        <v>1</v>
      </c>
      <c r="R489" s="59" t="s">
        <v>1325</v>
      </c>
      <c r="S489" s="223"/>
    </row>
    <row r="490" spans="1:19" x14ac:dyDescent="0.3">
      <c r="A490" s="308">
        <v>585</v>
      </c>
      <c r="B490" s="396"/>
      <c r="C490" s="170" t="s">
        <v>515</v>
      </c>
      <c r="D490" s="266" t="s">
        <v>1501</v>
      </c>
      <c r="E490" s="339"/>
      <c r="G490" s="267" t="s">
        <v>13</v>
      </c>
      <c r="H490" s="501"/>
      <c r="I490" s="172" t="s">
        <v>839</v>
      </c>
      <c r="J490" s="43" t="s">
        <v>1472</v>
      </c>
      <c r="K490" s="253" t="s">
        <v>1255</v>
      </c>
      <c r="L490" s="173">
        <v>1528</v>
      </c>
      <c r="M490" s="44">
        <v>640</v>
      </c>
      <c r="N490" s="45"/>
      <c r="O490" s="268" t="s">
        <v>948</v>
      </c>
      <c r="P490" s="31">
        <v>2012</v>
      </c>
      <c r="Q490" s="557">
        <v>1</v>
      </c>
      <c r="R490" s="59" t="s">
        <v>1715</v>
      </c>
      <c r="S490" s="223"/>
    </row>
    <row r="491" spans="1:19" x14ac:dyDescent="0.3">
      <c r="A491" s="308">
        <v>584</v>
      </c>
      <c r="B491" s="396"/>
      <c r="C491" s="170" t="s">
        <v>515</v>
      </c>
      <c r="D491" s="266" t="s">
        <v>1709</v>
      </c>
      <c r="E491" s="339"/>
      <c r="G491" s="267" t="s">
        <v>135</v>
      </c>
      <c r="H491" s="501"/>
      <c r="I491" s="172" t="s">
        <v>839</v>
      </c>
      <c r="J491" s="43"/>
      <c r="K491" s="251"/>
      <c r="L491" s="173">
        <v>1671</v>
      </c>
      <c r="M491" s="44">
        <v>1100</v>
      </c>
      <c r="N491" s="45">
        <v>1100</v>
      </c>
      <c r="O491" s="268" t="s">
        <v>1710</v>
      </c>
      <c r="P491" s="31">
        <v>2012</v>
      </c>
      <c r="Q491" s="557">
        <v>1</v>
      </c>
      <c r="R491" s="59" t="s">
        <v>269</v>
      </c>
      <c r="S491" s="223"/>
    </row>
    <row r="492" spans="1:19" x14ac:dyDescent="0.3">
      <c r="A492" s="308">
        <v>583</v>
      </c>
      <c r="B492" s="396"/>
      <c r="C492" s="170" t="s">
        <v>515</v>
      </c>
      <c r="D492" s="171" t="s">
        <v>1510</v>
      </c>
      <c r="E492" s="338"/>
      <c r="F492" s="19" t="s">
        <v>1268</v>
      </c>
      <c r="G492" s="31" t="s">
        <v>1195</v>
      </c>
      <c r="H492" s="192"/>
      <c r="I492" s="172" t="s">
        <v>839</v>
      </c>
      <c r="J492" s="43"/>
      <c r="K492" s="251"/>
      <c r="L492" s="173">
        <v>1604</v>
      </c>
      <c r="M492" s="44">
        <v>857</v>
      </c>
      <c r="N492" s="45"/>
      <c r="O492" s="268" t="s">
        <v>1094</v>
      </c>
      <c r="P492" s="31">
        <v>2012</v>
      </c>
      <c r="Q492" s="557">
        <v>1</v>
      </c>
      <c r="R492" s="59" t="s">
        <v>1591</v>
      </c>
      <c r="S492" s="223"/>
    </row>
    <row r="493" spans="1:19" x14ac:dyDescent="0.3">
      <c r="A493" s="308">
        <v>582</v>
      </c>
      <c r="B493" s="396"/>
      <c r="C493" s="170" t="s">
        <v>515</v>
      </c>
      <c r="D493" s="266" t="s">
        <v>1708</v>
      </c>
      <c r="E493" s="339" t="s">
        <v>1716</v>
      </c>
      <c r="F493" s="269" t="s">
        <v>1706</v>
      </c>
      <c r="G493" s="18" t="s">
        <v>1257</v>
      </c>
      <c r="H493" s="193" t="s">
        <v>1273</v>
      </c>
      <c r="I493" s="172" t="s">
        <v>844</v>
      </c>
      <c r="J493" s="43"/>
      <c r="K493" s="253" t="s">
        <v>1255</v>
      </c>
      <c r="L493" s="173">
        <v>858</v>
      </c>
      <c r="M493" s="44">
        <v>650</v>
      </c>
      <c r="N493" s="45">
        <v>650</v>
      </c>
      <c r="O493" s="268" t="s">
        <v>1707</v>
      </c>
      <c r="P493" s="31">
        <v>2012</v>
      </c>
      <c r="Q493" s="557">
        <v>1</v>
      </c>
      <c r="R493" s="59" t="s">
        <v>269</v>
      </c>
      <c r="S493" s="223"/>
    </row>
    <row r="494" spans="1:19" x14ac:dyDescent="0.3">
      <c r="A494" s="308">
        <v>581</v>
      </c>
      <c r="B494" s="396"/>
      <c r="C494" s="170" t="s">
        <v>515</v>
      </c>
      <c r="D494" s="266" t="s">
        <v>1705</v>
      </c>
      <c r="E494" s="339"/>
      <c r="G494" s="499" t="s">
        <v>1197</v>
      </c>
      <c r="H494" s="503" t="s">
        <v>1273</v>
      </c>
      <c r="I494" s="172" t="s">
        <v>839</v>
      </c>
      <c r="J494" s="43"/>
      <c r="K494" s="251"/>
      <c r="L494" s="173">
        <v>1803</v>
      </c>
      <c r="M494" s="44">
        <v>1150</v>
      </c>
      <c r="N494" s="45">
        <v>1150</v>
      </c>
      <c r="O494" s="268" t="s">
        <v>923</v>
      </c>
      <c r="P494" s="31">
        <v>2012</v>
      </c>
      <c r="Q494" s="557">
        <v>1</v>
      </c>
      <c r="R494" s="59" t="s">
        <v>269</v>
      </c>
      <c r="S494" s="223"/>
    </row>
    <row r="495" spans="1:19" x14ac:dyDescent="0.3">
      <c r="A495" s="308">
        <v>580</v>
      </c>
      <c r="B495" s="396"/>
      <c r="C495" s="170" t="s">
        <v>515</v>
      </c>
      <c r="D495" s="266" t="s">
        <v>1704</v>
      </c>
      <c r="E495" s="339"/>
      <c r="G495" s="499" t="s">
        <v>1197</v>
      </c>
      <c r="H495" s="503" t="s">
        <v>1273</v>
      </c>
      <c r="I495" s="172" t="s">
        <v>840</v>
      </c>
      <c r="J495" s="43"/>
      <c r="K495" s="251"/>
      <c r="L495" s="173">
        <v>807</v>
      </c>
      <c r="M495" s="44">
        <v>355</v>
      </c>
      <c r="N495" s="45">
        <v>355</v>
      </c>
      <c r="O495" s="268" t="s">
        <v>1703</v>
      </c>
      <c r="P495" s="31">
        <v>2012</v>
      </c>
      <c r="Q495" s="557">
        <v>1</v>
      </c>
      <c r="R495" s="59" t="s">
        <v>269</v>
      </c>
      <c r="S495" s="223"/>
    </row>
    <row r="496" spans="1:19" x14ac:dyDescent="0.3">
      <c r="A496" s="308">
        <v>579</v>
      </c>
      <c r="B496" s="396"/>
      <c r="C496" s="170" t="s">
        <v>515</v>
      </c>
      <c r="D496" s="266" t="s">
        <v>1700</v>
      </c>
      <c r="E496" s="339"/>
      <c r="G496" s="267" t="s">
        <v>50</v>
      </c>
      <c r="H496" s="501"/>
      <c r="I496" s="172" t="s">
        <v>1355</v>
      </c>
      <c r="J496" s="43"/>
      <c r="K496" s="251"/>
      <c r="L496" s="173">
        <v>1773</v>
      </c>
      <c r="M496" s="44">
        <v>1178</v>
      </c>
      <c r="N496" s="45">
        <v>1125</v>
      </c>
      <c r="O496" s="268" t="s">
        <v>1701</v>
      </c>
      <c r="P496" s="31">
        <v>2012</v>
      </c>
      <c r="Q496" s="561">
        <v>1</v>
      </c>
      <c r="R496" s="59" t="s">
        <v>1487</v>
      </c>
      <c r="S496" s="223"/>
    </row>
    <row r="497" spans="1:19" x14ac:dyDescent="0.3">
      <c r="A497" s="308">
        <v>578</v>
      </c>
      <c r="B497" s="396"/>
      <c r="C497" s="170" t="s">
        <v>515</v>
      </c>
      <c r="D497" s="266" t="s">
        <v>1694</v>
      </c>
      <c r="E497" s="339"/>
      <c r="F497" s="269" t="s">
        <v>1695</v>
      </c>
      <c r="G497" s="267" t="s">
        <v>135</v>
      </c>
      <c r="H497" s="501"/>
      <c r="I497" s="172" t="s">
        <v>842</v>
      </c>
      <c r="J497" s="43"/>
      <c r="K497" s="251"/>
      <c r="L497" s="173">
        <v>1660</v>
      </c>
      <c r="M497" s="44">
        <v>950</v>
      </c>
      <c r="N497" s="45">
        <v>950</v>
      </c>
      <c r="O497" s="268" t="s">
        <v>1696</v>
      </c>
      <c r="P497" s="31">
        <v>2012</v>
      </c>
      <c r="Q497" s="557">
        <v>1</v>
      </c>
      <c r="R497" s="59" t="s">
        <v>269</v>
      </c>
      <c r="S497" s="223"/>
    </row>
    <row r="498" spans="1:19" x14ac:dyDescent="0.3">
      <c r="A498" s="308">
        <v>577</v>
      </c>
      <c r="B498" s="396"/>
      <c r="C498" s="170" t="s">
        <v>515</v>
      </c>
      <c r="D498" s="266" t="s">
        <v>1986</v>
      </c>
      <c r="E498" s="339"/>
      <c r="G498" s="267" t="s">
        <v>298</v>
      </c>
      <c r="H498" s="501"/>
      <c r="I498" s="172" t="s">
        <v>839</v>
      </c>
      <c r="J498" s="43"/>
      <c r="K498" s="251"/>
      <c r="L498" s="173">
        <v>1456</v>
      </c>
      <c r="M498" s="44">
        <v>793</v>
      </c>
      <c r="N498" s="45"/>
      <c r="O498" s="268" t="s">
        <v>1550</v>
      </c>
      <c r="P498" s="31">
        <v>2012</v>
      </c>
      <c r="Q498" s="557">
        <v>1</v>
      </c>
      <c r="R498" s="59" t="s">
        <v>152</v>
      </c>
      <c r="S498" s="223"/>
    </row>
    <row r="499" spans="1:19" x14ac:dyDescent="0.3">
      <c r="A499" s="308">
        <v>576</v>
      </c>
      <c r="B499" s="396"/>
      <c r="C499" s="170" t="s">
        <v>515</v>
      </c>
      <c r="D499" s="266" t="s">
        <v>1691</v>
      </c>
      <c r="E499" s="339"/>
      <c r="G499" s="267" t="s">
        <v>73</v>
      </c>
      <c r="H499" s="501"/>
      <c r="I499" s="172" t="s">
        <v>845</v>
      </c>
      <c r="J499" s="43"/>
      <c r="K499" s="253" t="s">
        <v>1255</v>
      </c>
      <c r="L499" s="173">
        <v>2020</v>
      </c>
      <c r="M499" s="44">
        <v>1275</v>
      </c>
      <c r="N499" s="45">
        <v>1275</v>
      </c>
      <c r="O499" s="268" t="s">
        <v>1693</v>
      </c>
      <c r="P499" s="31">
        <v>2012</v>
      </c>
      <c r="Q499" s="557">
        <v>2</v>
      </c>
      <c r="R499" s="59" t="s">
        <v>269</v>
      </c>
      <c r="S499" s="223"/>
    </row>
    <row r="500" spans="1:19" x14ac:dyDescent="0.3">
      <c r="A500" s="308">
        <v>575</v>
      </c>
      <c r="B500" s="396"/>
      <c r="C500" s="170" t="s">
        <v>515</v>
      </c>
      <c r="D500" s="266" t="s">
        <v>1690</v>
      </c>
      <c r="E500" s="339"/>
      <c r="G500" s="31" t="s">
        <v>81</v>
      </c>
      <c r="H500" s="192"/>
      <c r="I500" s="172" t="s">
        <v>842</v>
      </c>
      <c r="J500" s="43"/>
      <c r="K500" s="251"/>
      <c r="L500" s="173">
        <v>1547</v>
      </c>
      <c r="M500" s="44">
        <v>750</v>
      </c>
      <c r="N500" s="45"/>
      <c r="O500" s="268" t="s">
        <v>925</v>
      </c>
      <c r="P500" s="31">
        <v>2012</v>
      </c>
      <c r="Q500" s="557">
        <v>1</v>
      </c>
      <c r="R500" s="59" t="s">
        <v>815</v>
      </c>
      <c r="S500" s="223"/>
    </row>
    <row r="501" spans="1:19" ht="13.5" thickBot="1" x14ac:dyDescent="0.35">
      <c r="A501" s="308">
        <v>574</v>
      </c>
      <c r="B501" s="397"/>
      <c r="C501" s="166" t="s">
        <v>515</v>
      </c>
      <c r="D501" s="177" t="s">
        <v>1686</v>
      </c>
      <c r="E501" s="340"/>
      <c r="F501" s="178"/>
      <c r="G501" s="47" t="s">
        <v>53</v>
      </c>
      <c r="H501" s="194"/>
      <c r="I501" s="169" t="s">
        <v>845</v>
      </c>
      <c r="J501" s="52" t="s">
        <v>838</v>
      </c>
      <c r="K501" s="252" t="s">
        <v>1255</v>
      </c>
      <c r="L501" s="179">
        <v>1365</v>
      </c>
      <c r="M501" s="49">
        <v>530</v>
      </c>
      <c r="N501" s="50">
        <v>530</v>
      </c>
      <c r="O501" s="51" t="s">
        <v>926</v>
      </c>
      <c r="P501" s="47">
        <v>2012</v>
      </c>
      <c r="Q501" s="558">
        <v>1</v>
      </c>
      <c r="R501" s="60" t="s">
        <v>1687</v>
      </c>
      <c r="S501" s="225"/>
    </row>
    <row r="502" spans="1:19" x14ac:dyDescent="0.3">
      <c r="A502" s="308">
        <v>573</v>
      </c>
      <c r="B502" s="398"/>
      <c r="C502" s="165" t="s">
        <v>515</v>
      </c>
      <c r="D502" s="266" t="s">
        <v>1986</v>
      </c>
      <c r="E502" s="338"/>
      <c r="G502" s="18" t="s">
        <v>298</v>
      </c>
      <c r="I502" s="168" t="s">
        <v>843</v>
      </c>
      <c r="J502" s="56" t="s">
        <v>840</v>
      </c>
      <c r="K502" s="253"/>
      <c r="L502" s="176">
        <v>1456</v>
      </c>
      <c r="M502" s="33">
        <v>785</v>
      </c>
      <c r="N502" s="35">
        <v>785</v>
      </c>
      <c r="O502" s="32" t="s">
        <v>1679</v>
      </c>
      <c r="P502" s="18">
        <v>2011</v>
      </c>
      <c r="Q502" s="559">
        <v>1</v>
      </c>
      <c r="R502" s="61" t="s">
        <v>269</v>
      </c>
    </row>
    <row r="503" spans="1:19" x14ac:dyDescent="0.3">
      <c r="A503" s="308">
        <v>572</v>
      </c>
      <c r="B503" s="396"/>
      <c r="C503" s="170" t="s">
        <v>515</v>
      </c>
      <c r="D503" s="266" t="s">
        <v>243</v>
      </c>
      <c r="E503" s="339"/>
      <c r="G503" s="267" t="s">
        <v>50</v>
      </c>
      <c r="H503" s="501"/>
      <c r="I503" s="172" t="s">
        <v>839</v>
      </c>
      <c r="J503" s="43"/>
      <c r="K503" s="251"/>
      <c r="L503" s="173">
        <v>2111</v>
      </c>
      <c r="M503" s="44">
        <v>1225</v>
      </c>
      <c r="N503" s="45"/>
      <c r="O503" s="268" t="s">
        <v>1678</v>
      </c>
      <c r="P503" s="31">
        <v>2011</v>
      </c>
      <c r="Q503" s="557">
        <v>1</v>
      </c>
      <c r="R503" s="59" t="s">
        <v>1321</v>
      </c>
      <c r="S503" s="223"/>
    </row>
    <row r="504" spans="1:19" x14ac:dyDescent="0.3">
      <c r="A504" s="308">
        <v>571</v>
      </c>
      <c r="B504" s="396"/>
      <c r="C504" s="170" t="s">
        <v>515</v>
      </c>
      <c r="D504" s="266" t="s">
        <v>62</v>
      </c>
      <c r="E504" s="339"/>
      <c r="G504" s="18" t="s">
        <v>61</v>
      </c>
      <c r="I504" s="172" t="s">
        <v>839</v>
      </c>
      <c r="J504" s="43"/>
      <c r="K504" s="251"/>
      <c r="L504" s="173">
        <v>1801</v>
      </c>
      <c r="M504" s="44">
        <v>1154</v>
      </c>
      <c r="N504" s="45">
        <v>1154</v>
      </c>
      <c r="O504" s="268" t="s">
        <v>1072</v>
      </c>
      <c r="P504" s="31">
        <v>2011</v>
      </c>
      <c r="Q504" s="557">
        <v>1</v>
      </c>
      <c r="R504" s="59" t="s">
        <v>1676</v>
      </c>
      <c r="S504" s="223"/>
    </row>
    <row r="505" spans="1:19" x14ac:dyDescent="0.3">
      <c r="A505" s="308">
        <v>570</v>
      </c>
      <c r="B505" s="396"/>
      <c r="C505" s="170" t="s">
        <v>515</v>
      </c>
      <c r="D505" s="171" t="s">
        <v>1261</v>
      </c>
      <c r="E505" s="338"/>
      <c r="F505" s="269" t="s">
        <v>1263</v>
      </c>
      <c r="G505" s="18" t="s">
        <v>50</v>
      </c>
      <c r="I505" s="168" t="s">
        <v>839</v>
      </c>
      <c r="K505" s="254"/>
      <c r="L505" s="176">
        <v>2195</v>
      </c>
      <c r="M505" s="33">
        <v>1185</v>
      </c>
      <c r="N505" s="45"/>
      <c r="O505" s="268" t="s">
        <v>932</v>
      </c>
      <c r="P505" s="31">
        <v>2011</v>
      </c>
      <c r="Q505" s="557">
        <v>1</v>
      </c>
      <c r="R505" s="59" t="s">
        <v>152</v>
      </c>
      <c r="S505" s="223"/>
    </row>
    <row r="506" spans="1:19" x14ac:dyDescent="0.3">
      <c r="A506" s="308">
        <v>569</v>
      </c>
      <c r="B506" s="396"/>
      <c r="C506" s="170" t="s">
        <v>515</v>
      </c>
      <c r="D506" s="266" t="s">
        <v>622</v>
      </c>
      <c r="E506" s="339"/>
      <c r="G506" s="267" t="s">
        <v>53</v>
      </c>
      <c r="H506" s="501"/>
      <c r="I506" s="172" t="s">
        <v>839</v>
      </c>
      <c r="J506" s="43"/>
      <c r="K506" s="251"/>
      <c r="L506" s="173">
        <v>1825</v>
      </c>
      <c r="M506" s="44">
        <v>1033</v>
      </c>
      <c r="N506" s="45">
        <v>1033</v>
      </c>
      <c r="O506" s="268" t="s">
        <v>902</v>
      </c>
      <c r="P506" s="31">
        <v>2011</v>
      </c>
      <c r="Q506" s="557">
        <v>1</v>
      </c>
      <c r="R506" s="59" t="s">
        <v>1674</v>
      </c>
      <c r="S506" s="223"/>
    </row>
    <row r="507" spans="1:19" x14ac:dyDescent="0.3">
      <c r="A507" s="308">
        <v>568</v>
      </c>
      <c r="B507" s="396"/>
      <c r="C507" s="170" t="s">
        <v>515</v>
      </c>
      <c r="D507" s="266" t="s">
        <v>1522</v>
      </c>
      <c r="E507" s="339" t="s">
        <v>1717</v>
      </c>
      <c r="G507" s="267" t="s">
        <v>1195</v>
      </c>
      <c r="H507" s="501"/>
      <c r="I507" s="172" t="s">
        <v>844</v>
      </c>
      <c r="J507" s="43"/>
      <c r="K507" s="251"/>
      <c r="L507" s="173">
        <v>1304</v>
      </c>
      <c r="M507" s="44">
        <v>675</v>
      </c>
      <c r="N507" s="45"/>
      <c r="O507" s="268" t="s">
        <v>903</v>
      </c>
      <c r="P507" s="31">
        <v>2011</v>
      </c>
      <c r="Q507" s="557">
        <v>1</v>
      </c>
      <c r="R507" s="59" t="s">
        <v>1591</v>
      </c>
      <c r="S507" s="223"/>
    </row>
    <row r="508" spans="1:19" x14ac:dyDescent="0.3">
      <c r="A508" s="308">
        <v>567</v>
      </c>
      <c r="B508" s="396"/>
      <c r="C508" s="170" t="s">
        <v>515</v>
      </c>
      <c r="D508" s="266" t="s">
        <v>1670</v>
      </c>
      <c r="E508" s="339"/>
      <c r="G508" s="267" t="s">
        <v>53</v>
      </c>
      <c r="H508" s="501"/>
      <c r="I508" s="172" t="s">
        <v>839</v>
      </c>
      <c r="J508" s="43"/>
      <c r="K508" s="251"/>
      <c r="L508" s="173">
        <v>1452</v>
      </c>
      <c r="M508" s="44">
        <v>670</v>
      </c>
      <c r="N508" s="45">
        <v>670</v>
      </c>
      <c r="O508" s="268" t="s">
        <v>1671</v>
      </c>
      <c r="P508" s="31">
        <v>2011</v>
      </c>
      <c r="Q508" s="557">
        <v>1</v>
      </c>
      <c r="R508" s="59" t="s">
        <v>1672</v>
      </c>
      <c r="S508" s="223"/>
    </row>
    <row r="509" spans="1:19" x14ac:dyDescent="0.3">
      <c r="A509" s="308">
        <v>566</v>
      </c>
      <c r="B509" s="396"/>
      <c r="C509" s="170" t="s">
        <v>515</v>
      </c>
      <c r="D509" s="266" t="s">
        <v>1618</v>
      </c>
      <c r="E509" s="339"/>
      <c r="F509" s="269" t="s">
        <v>1619</v>
      </c>
      <c r="G509" s="267" t="s">
        <v>13</v>
      </c>
      <c r="H509" s="501"/>
      <c r="I509" s="172" t="s">
        <v>839</v>
      </c>
      <c r="J509" s="43"/>
      <c r="K509" s="251"/>
      <c r="L509" s="173">
        <v>2022</v>
      </c>
      <c r="M509" s="44">
        <v>1280</v>
      </c>
      <c r="N509" s="45">
        <v>1280</v>
      </c>
      <c r="O509" s="268" t="s">
        <v>905</v>
      </c>
      <c r="P509" s="31">
        <v>2011</v>
      </c>
      <c r="Q509" s="557">
        <v>1</v>
      </c>
      <c r="R509" s="59" t="s">
        <v>269</v>
      </c>
      <c r="S509" s="223"/>
    </row>
    <row r="510" spans="1:19" x14ac:dyDescent="0.3">
      <c r="A510" s="308">
        <v>565</v>
      </c>
      <c r="B510" s="396"/>
      <c r="C510" s="170" t="s">
        <v>515</v>
      </c>
      <c r="D510" s="266" t="s">
        <v>1665</v>
      </c>
      <c r="E510" s="339"/>
      <c r="G510" s="267" t="s">
        <v>794</v>
      </c>
      <c r="H510" s="501" t="s">
        <v>1273</v>
      </c>
      <c r="I510" s="172" t="s">
        <v>840</v>
      </c>
      <c r="J510" s="43"/>
      <c r="K510" s="253" t="s">
        <v>1255</v>
      </c>
      <c r="L510" s="173">
        <v>1900</v>
      </c>
      <c r="M510" s="44">
        <v>785</v>
      </c>
      <c r="N510" s="45">
        <v>785</v>
      </c>
      <c r="O510" s="268" t="s">
        <v>1666</v>
      </c>
      <c r="P510" s="31">
        <v>2011</v>
      </c>
      <c r="Q510" s="557">
        <v>2</v>
      </c>
      <c r="R510" s="59" t="s">
        <v>269</v>
      </c>
      <c r="S510" s="223"/>
    </row>
    <row r="511" spans="1:19" x14ac:dyDescent="0.3">
      <c r="A511" s="308">
        <v>564</v>
      </c>
      <c r="B511" s="396"/>
      <c r="C511" s="170" t="s">
        <v>515</v>
      </c>
      <c r="D511" s="266" t="s">
        <v>1468</v>
      </c>
      <c r="E511" s="339"/>
      <c r="G511" s="267" t="s">
        <v>81</v>
      </c>
      <c r="H511" s="501"/>
      <c r="I511" s="172" t="s">
        <v>840</v>
      </c>
      <c r="J511" s="43" t="s">
        <v>1471</v>
      </c>
      <c r="K511" s="251"/>
      <c r="L511" s="173">
        <v>1559</v>
      </c>
      <c r="M511" s="44">
        <v>900</v>
      </c>
      <c r="N511" s="45">
        <v>900</v>
      </c>
      <c r="O511" s="268" t="s">
        <v>916</v>
      </c>
      <c r="P511" s="31">
        <v>2011</v>
      </c>
      <c r="Q511" s="557">
        <v>1</v>
      </c>
      <c r="R511" s="59" t="s">
        <v>1664</v>
      </c>
      <c r="S511" s="223">
        <v>12</v>
      </c>
    </row>
    <row r="512" spans="1:19" x14ac:dyDescent="0.3">
      <c r="A512" s="308">
        <v>563</v>
      </c>
      <c r="B512" s="396"/>
      <c r="C512" s="170" t="s">
        <v>515</v>
      </c>
      <c r="D512" s="266" t="s">
        <v>1333</v>
      </c>
      <c r="E512" s="339"/>
      <c r="G512" s="18" t="s">
        <v>1196</v>
      </c>
      <c r="I512" s="172" t="s">
        <v>839</v>
      </c>
      <c r="J512" s="43" t="s">
        <v>1472</v>
      </c>
      <c r="K512" s="251"/>
      <c r="L512" s="173">
        <v>1954</v>
      </c>
      <c r="M512" s="44">
        <v>969</v>
      </c>
      <c r="N512" s="45"/>
      <c r="O512" s="268" t="s">
        <v>1026</v>
      </c>
      <c r="P512" s="31">
        <v>2011</v>
      </c>
      <c r="Q512" s="557">
        <v>1</v>
      </c>
      <c r="R512" s="59" t="s">
        <v>1663</v>
      </c>
      <c r="S512" s="223"/>
    </row>
    <row r="513" spans="1:19" x14ac:dyDescent="0.3">
      <c r="A513" s="308">
        <v>562</v>
      </c>
      <c r="B513" s="396"/>
      <c r="C513" s="170" t="s">
        <v>515</v>
      </c>
      <c r="D513" s="266" t="s">
        <v>163</v>
      </c>
      <c r="E513" s="339"/>
      <c r="G513" s="18" t="s">
        <v>141</v>
      </c>
      <c r="I513" s="172" t="s">
        <v>839</v>
      </c>
      <c r="J513" s="43"/>
      <c r="K513" s="251"/>
      <c r="L513" s="173">
        <v>2342</v>
      </c>
      <c r="M513" s="44">
        <v>1370</v>
      </c>
      <c r="N513" s="45">
        <v>1370</v>
      </c>
      <c r="O513" s="268" t="s">
        <v>1009</v>
      </c>
      <c r="P513" s="31">
        <v>2011</v>
      </c>
      <c r="Q513" s="557">
        <v>1</v>
      </c>
      <c r="R513" s="59" t="s">
        <v>1661</v>
      </c>
      <c r="S513" s="223"/>
    </row>
    <row r="514" spans="1:19" x14ac:dyDescent="0.3">
      <c r="A514" s="308">
        <v>561</v>
      </c>
      <c r="B514" s="396"/>
      <c r="C514" s="170" t="s">
        <v>515</v>
      </c>
      <c r="D514" s="266" t="s">
        <v>184</v>
      </c>
      <c r="E514" s="339"/>
      <c r="G514" s="267" t="s">
        <v>13</v>
      </c>
      <c r="H514" s="501"/>
      <c r="I514" s="172" t="s">
        <v>839</v>
      </c>
      <c r="J514" s="43"/>
      <c r="K514" s="251"/>
      <c r="L514" s="173">
        <v>2102</v>
      </c>
      <c r="M514" s="44">
        <v>1293</v>
      </c>
      <c r="N514" s="45">
        <v>1293</v>
      </c>
      <c r="O514" s="268" t="s">
        <v>1741</v>
      </c>
      <c r="P514" s="31">
        <v>2011</v>
      </c>
      <c r="Q514" s="557">
        <v>2</v>
      </c>
      <c r="R514" s="59" t="s">
        <v>269</v>
      </c>
      <c r="S514" s="223"/>
    </row>
    <row r="515" spans="1:19" x14ac:dyDescent="0.3">
      <c r="A515" s="308">
        <v>560</v>
      </c>
      <c r="B515" s="396"/>
      <c r="C515" s="170" t="s">
        <v>515</v>
      </c>
      <c r="D515" s="266" t="s">
        <v>210</v>
      </c>
      <c r="E515" s="339"/>
      <c r="G515" s="267" t="s">
        <v>23</v>
      </c>
      <c r="H515" s="501"/>
      <c r="I515" s="172" t="s">
        <v>842</v>
      </c>
      <c r="J515" s="43"/>
      <c r="K515" s="251"/>
      <c r="L515" s="173">
        <v>3667</v>
      </c>
      <c r="M515" s="44">
        <v>2404</v>
      </c>
      <c r="N515" s="45">
        <v>2404</v>
      </c>
      <c r="O515" s="268" t="s">
        <v>1658</v>
      </c>
      <c r="P515" s="31">
        <v>2011</v>
      </c>
      <c r="Q515" s="557">
        <v>3</v>
      </c>
      <c r="R515" s="59" t="s">
        <v>269</v>
      </c>
      <c r="S515" s="223"/>
    </row>
    <row r="516" spans="1:19" x14ac:dyDescent="0.3">
      <c r="A516" s="308">
        <v>559</v>
      </c>
      <c r="B516" s="396"/>
      <c r="C516" s="170" t="s">
        <v>515</v>
      </c>
      <c r="D516" s="266" t="s">
        <v>1654</v>
      </c>
      <c r="E516" s="339"/>
      <c r="G516" s="18" t="s">
        <v>26</v>
      </c>
      <c r="I516" s="172" t="s">
        <v>839</v>
      </c>
      <c r="J516" s="43"/>
      <c r="K516" s="251"/>
      <c r="L516" s="173">
        <v>1722</v>
      </c>
      <c r="M516" s="44">
        <v>1225</v>
      </c>
      <c r="N516" s="45">
        <v>1225</v>
      </c>
      <c r="O516" s="268" t="s">
        <v>953</v>
      </c>
      <c r="P516" s="31">
        <v>2011</v>
      </c>
      <c r="Q516" s="557">
        <v>1</v>
      </c>
      <c r="R516" s="59" t="s">
        <v>1487</v>
      </c>
      <c r="S516" s="223"/>
    </row>
    <row r="517" spans="1:19" x14ac:dyDescent="0.3">
      <c r="A517" s="308">
        <v>558</v>
      </c>
      <c r="B517" s="396"/>
      <c r="C517" s="170" t="s">
        <v>515</v>
      </c>
      <c r="D517" s="266" t="s">
        <v>1650</v>
      </c>
      <c r="E517" s="339"/>
      <c r="F517" s="269" t="s">
        <v>1376</v>
      </c>
      <c r="G517" s="267" t="s">
        <v>1651</v>
      </c>
      <c r="H517" s="501"/>
      <c r="I517" s="172" t="s">
        <v>839</v>
      </c>
      <c r="J517" s="43" t="s">
        <v>839</v>
      </c>
      <c r="K517" s="251"/>
      <c r="L517" s="173">
        <v>1783</v>
      </c>
      <c r="M517" s="44">
        <v>1465</v>
      </c>
      <c r="N517" s="45">
        <v>1465</v>
      </c>
      <c r="O517" s="268" t="s">
        <v>1460</v>
      </c>
      <c r="P517" s="31">
        <v>2011</v>
      </c>
      <c r="Q517" s="557">
        <v>2</v>
      </c>
      <c r="R517" s="59" t="s">
        <v>269</v>
      </c>
      <c r="S517" s="223">
        <v>1</v>
      </c>
    </row>
    <row r="518" spans="1:19" x14ac:dyDescent="0.3">
      <c r="A518" s="308">
        <v>557</v>
      </c>
      <c r="B518" s="396"/>
      <c r="C518" s="170" t="s">
        <v>515</v>
      </c>
      <c r="D518" s="266" t="s">
        <v>1184</v>
      </c>
      <c r="E518" s="339"/>
      <c r="G518" s="18" t="s">
        <v>96</v>
      </c>
      <c r="I518" s="168" t="s">
        <v>842</v>
      </c>
      <c r="J518" s="42"/>
      <c r="K518" s="258"/>
      <c r="L518" s="176">
        <v>3088</v>
      </c>
      <c r="M518" s="44">
        <v>885</v>
      </c>
      <c r="N518" s="45">
        <v>885</v>
      </c>
      <c r="O518" s="268" t="s">
        <v>892</v>
      </c>
      <c r="P518" s="31">
        <v>2011</v>
      </c>
      <c r="Q518" s="557">
        <v>1</v>
      </c>
      <c r="R518" s="59" t="s">
        <v>1649</v>
      </c>
      <c r="S518" s="223"/>
    </row>
    <row r="519" spans="1:19" x14ac:dyDescent="0.3">
      <c r="A519" s="308">
        <v>556</v>
      </c>
      <c r="B519" s="396"/>
      <c r="C519" s="170" t="s">
        <v>515</v>
      </c>
      <c r="D519" s="266" t="s">
        <v>1648</v>
      </c>
      <c r="E519" s="339"/>
      <c r="G519" s="267" t="s">
        <v>96</v>
      </c>
      <c r="H519" s="501"/>
      <c r="I519" s="172" t="s">
        <v>842</v>
      </c>
      <c r="J519" s="43"/>
      <c r="K519" s="253" t="s">
        <v>1255</v>
      </c>
      <c r="L519" s="173">
        <v>2575</v>
      </c>
      <c r="M519" s="44">
        <v>385</v>
      </c>
      <c r="N519" s="45">
        <v>385</v>
      </c>
      <c r="O519" s="268" t="s">
        <v>1030</v>
      </c>
      <c r="P519" s="31">
        <v>2011</v>
      </c>
      <c r="Q519" s="557">
        <v>1</v>
      </c>
      <c r="R519" s="59" t="s">
        <v>269</v>
      </c>
      <c r="S519" s="223"/>
    </row>
    <row r="520" spans="1:19" x14ac:dyDescent="0.3">
      <c r="A520" s="308">
        <v>555</v>
      </c>
      <c r="B520" s="396"/>
      <c r="C520" s="170" t="s">
        <v>515</v>
      </c>
      <c r="D520" s="266" t="s">
        <v>1643</v>
      </c>
      <c r="E520" s="339"/>
      <c r="G520" s="267" t="s">
        <v>135</v>
      </c>
      <c r="H520" s="501"/>
      <c r="I520" s="172" t="s">
        <v>842</v>
      </c>
      <c r="J520" s="43"/>
      <c r="K520" s="251"/>
      <c r="L520" s="173">
        <v>1454</v>
      </c>
      <c r="M520" s="44">
        <v>800</v>
      </c>
      <c r="N520" s="45"/>
      <c r="O520" s="268" t="s">
        <v>1542</v>
      </c>
      <c r="P520" s="31">
        <v>2011</v>
      </c>
      <c r="Q520" s="557">
        <v>1</v>
      </c>
      <c r="R520" s="59" t="s">
        <v>339</v>
      </c>
      <c r="S520" s="223"/>
    </row>
    <row r="521" spans="1:19" x14ac:dyDescent="0.3">
      <c r="A521" s="308">
        <v>554</v>
      </c>
      <c r="B521" s="396"/>
      <c r="C521" s="170" t="s">
        <v>515</v>
      </c>
      <c r="D521" s="266" t="s">
        <v>1617</v>
      </c>
      <c r="E521" s="339"/>
      <c r="G521" s="267" t="s">
        <v>53</v>
      </c>
      <c r="H521" s="501"/>
      <c r="I521" s="172" t="s">
        <v>845</v>
      </c>
      <c r="J521" s="43" t="s">
        <v>838</v>
      </c>
      <c r="K521" s="251"/>
      <c r="L521" s="173">
        <v>1335</v>
      </c>
      <c r="M521" s="44">
        <v>585</v>
      </c>
      <c r="N521" s="45">
        <v>585</v>
      </c>
      <c r="O521" s="268" t="s">
        <v>1156</v>
      </c>
      <c r="P521" s="31">
        <v>2011</v>
      </c>
      <c r="Q521" s="557">
        <v>1</v>
      </c>
      <c r="R521" s="59" t="s">
        <v>1642</v>
      </c>
      <c r="S521" s="223"/>
    </row>
    <row r="522" spans="1:19" x14ac:dyDescent="0.3">
      <c r="A522" s="308">
        <v>553</v>
      </c>
      <c r="B522" s="396"/>
      <c r="C522" s="170" t="s">
        <v>515</v>
      </c>
      <c r="D522" s="266" t="s">
        <v>1637</v>
      </c>
      <c r="E522" s="339"/>
      <c r="G522" s="267" t="s">
        <v>298</v>
      </c>
      <c r="H522" s="501"/>
      <c r="I522" s="172" t="s">
        <v>840</v>
      </c>
      <c r="J522" s="43"/>
      <c r="K522" s="251"/>
      <c r="L522" s="173">
        <v>1048</v>
      </c>
      <c r="M522" s="44">
        <v>460</v>
      </c>
      <c r="N522" s="45">
        <v>460</v>
      </c>
      <c r="O522" s="268" t="s">
        <v>1638</v>
      </c>
      <c r="P522" s="31">
        <v>2011</v>
      </c>
      <c r="Q522" s="557">
        <v>1</v>
      </c>
      <c r="R522" s="59" t="s">
        <v>269</v>
      </c>
      <c r="S522" s="223"/>
    </row>
    <row r="523" spans="1:19" ht="13.5" thickBot="1" x14ac:dyDescent="0.35">
      <c r="A523" s="308">
        <v>552</v>
      </c>
      <c r="B523" s="397"/>
      <c r="C523" s="166" t="s">
        <v>515</v>
      </c>
      <c r="D523" s="333" t="s">
        <v>656</v>
      </c>
      <c r="E523" s="341"/>
      <c r="F523" s="178"/>
      <c r="G523" s="47" t="s">
        <v>1196</v>
      </c>
      <c r="H523" s="194"/>
      <c r="I523" s="169" t="s">
        <v>843</v>
      </c>
      <c r="J523" s="52"/>
      <c r="K523" s="257"/>
      <c r="L523" s="179">
        <v>2259</v>
      </c>
      <c r="M523" s="49">
        <v>545</v>
      </c>
      <c r="N523" s="50">
        <v>545</v>
      </c>
      <c r="O523" s="51" t="s">
        <v>1537</v>
      </c>
      <c r="P523" s="47">
        <v>2011</v>
      </c>
      <c r="Q523" s="558">
        <v>1</v>
      </c>
      <c r="R523" s="60" t="s">
        <v>1635</v>
      </c>
      <c r="S523" s="225"/>
    </row>
    <row r="524" spans="1:19" x14ac:dyDescent="0.3">
      <c r="A524" s="308">
        <v>551</v>
      </c>
      <c r="B524" s="398"/>
      <c r="C524" s="165" t="s">
        <v>515</v>
      </c>
      <c r="D524" s="171" t="s">
        <v>1334</v>
      </c>
      <c r="E524" s="338"/>
      <c r="G524" s="18" t="s">
        <v>1196</v>
      </c>
      <c r="I524" s="168" t="s">
        <v>843</v>
      </c>
      <c r="J524" s="56"/>
      <c r="K524" s="253"/>
      <c r="L524" s="176">
        <v>2261</v>
      </c>
      <c r="M524" s="33">
        <v>520</v>
      </c>
      <c r="N524" s="35">
        <v>520</v>
      </c>
      <c r="O524" s="32" t="s">
        <v>1034</v>
      </c>
      <c r="P524" s="18">
        <v>2010</v>
      </c>
      <c r="Q524" s="559">
        <v>1</v>
      </c>
      <c r="R524" s="61" t="s">
        <v>1634</v>
      </c>
    </row>
    <row r="525" spans="1:19" x14ac:dyDescent="0.3">
      <c r="A525" s="308">
        <v>550</v>
      </c>
      <c r="B525" s="396"/>
      <c r="C525" s="170" t="s">
        <v>515</v>
      </c>
      <c r="D525" s="266" t="s">
        <v>1631</v>
      </c>
      <c r="E525" s="339"/>
      <c r="G525" s="267" t="s">
        <v>298</v>
      </c>
      <c r="H525" s="501"/>
      <c r="I525" s="172" t="s">
        <v>843</v>
      </c>
      <c r="J525" s="43" t="s">
        <v>840</v>
      </c>
      <c r="K525" s="251"/>
      <c r="L525" s="173">
        <v>1296</v>
      </c>
      <c r="M525" s="44">
        <v>675</v>
      </c>
      <c r="N525" s="45">
        <v>675</v>
      </c>
      <c r="O525" s="268" t="s">
        <v>1632</v>
      </c>
      <c r="P525" s="31">
        <v>2010</v>
      </c>
      <c r="Q525" s="557">
        <v>1</v>
      </c>
      <c r="R525" s="59" t="s">
        <v>269</v>
      </c>
      <c r="S525" s="223"/>
    </row>
    <row r="526" spans="1:19" x14ac:dyDescent="0.3">
      <c r="A526" s="308">
        <v>549</v>
      </c>
      <c r="B526" s="396"/>
      <c r="C526" s="170" t="s">
        <v>515</v>
      </c>
      <c r="D526" s="266" t="s">
        <v>1625</v>
      </c>
      <c r="E526" s="339"/>
      <c r="G526" s="267" t="s">
        <v>135</v>
      </c>
      <c r="H526" s="501"/>
      <c r="I526" s="172" t="s">
        <v>842</v>
      </c>
      <c r="J526" s="43"/>
      <c r="K526" s="253" t="s">
        <v>1255</v>
      </c>
      <c r="L526" s="173">
        <v>1350</v>
      </c>
      <c r="M526" s="44">
        <v>475</v>
      </c>
      <c r="N526" s="45"/>
      <c r="O526" s="268" t="s">
        <v>1178</v>
      </c>
      <c r="P526" s="267" t="s">
        <v>1626</v>
      </c>
      <c r="Q526" s="557">
        <v>1</v>
      </c>
      <c r="R526" s="59" t="s">
        <v>339</v>
      </c>
      <c r="S526" s="223"/>
    </row>
    <row r="527" spans="1:19" x14ac:dyDescent="0.3">
      <c r="A527" s="308">
        <v>548</v>
      </c>
      <c r="B527" s="396"/>
      <c r="C527" s="170" t="s">
        <v>515</v>
      </c>
      <c r="D527" s="266" t="s">
        <v>1622</v>
      </c>
      <c r="E527" s="339"/>
      <c r="G527" s="267" t="s">
        <v>135</v>
      </c>
      <c r="H527" s="501"/>
      <c r="I527" s="172" t="s">
        <v>843</v>
      </c>
      <c r="J527" s="43"/>
      <c r="K527" s="253" t="s">
        <v>1255</v>
      </c>
      <c r="L527" s="173">
        <v>1460</v>
      </c>
      <c r="M527" s="44">
        <v>835</v>
      </c>
      <c r="N527" s="45">
        <v>835</v>
      </c>
      <c r="O527" s="268" t="s">
        <v>1623</v>
      </c>
      <c r="P527" s="31">
        <v>2010</v>
      </c>
      <c r="Q527" s="557">
        <v>1</v>
      </c>
      <c r="R527" s="59" t="s">
        <v>269</v>
      </c>
      <c r="S527" s="223"/>
    </row>
    <row r="528" spans="1:19" x14ac:dyDescent="0.3">
      <c r="A528" s="308">
        <v>547</v>
      </c>
      <c r="B528" s="396"/>
      <c r="C528" s="170" t="s">
        <v>515</v>
      </c>
      <c r="D528" s="266" t="s">
        <v>1618</v>
      </c>
      <c r="E528" s="339"/>
      <c r="F528" s="269" t="s">
        <v>1619</v>
      </c>
      <c r="G528" s="267" t="s">
        <v>13</v>
      </c>
      <c r="H528" s="501"/>
      <c r="I528" s="172" t="s">
        <v>839</v>
      </c>
      <c r="J528" s="43"/>
      <c r="K528" s="251"/>
      <c r="L528" s="173">
        <v>2022</v>
      </c>
      <c r="M528" s="44">
        <v>1284</v>
      </c>
      <c r="N528" s="45"/>
      <c r="O528" s="268" t="s">
        <v>1503</v>
      </c>
      <c r="P528" s="31">
        <v>2010</v>
      </c>
      <c r="Q528" s="557">
        <v>1</v>
      </c>
      <c r="R528" s="59" t="s">
        <v>1321</v>
      </c>
      <c r="S528" s="223"/>
    </row>
    <row r="529" spans="1:19" x14ac:dyDescent="0.3">
      <c r="A529" s="308">
        <v>546</v>
      </c>
      <c r="B529" s="396"/>
      <c r="C529" s="170" t="s">
        <v>515</v>
      </c>
      <c r="D529" s="266" t="s">
        <v>1598</v>
      </c>
      <c r="E529" s="339"/>
      <c r="F529" s="269" t="s">
        <v>1599</v>
      </c>
      <c r="G529" s="267" t="s">
        <v>26</v>
      </c>
      <c r="H529" s="501"/>
      <c r="I529" s="172" t="s">
        <v>839</v>
      </c>
      <c r="J529" s="43"/>
      <c r="K529" s="251"/>
      <c r="L529" s="173">
        <v>1808</v>
      </c>
      <c r="M529" s="44">
        <v>1089</v>
      </c>
      <c r="N529" s="45">
        <v>1089</v>
      </c>
      <c r="O529" s="268" t="s">
        <v>1144</v>
      </c>
      <c r="P529" s="31">
        <v>2010</v>
      </c>
      <c r="Q529" s="557">
        <v>1</v>
      </c>
      <c r="R529" s="59" t="s">
        <v>269</v>
      </c>
      <c r="S529" s="223"/>
    </row>
    <row r="530" spans="1:19" x14ac:dyDescent="0.3">
      <c r="A530" s="308">
        <v>545</v>
      </c>
      <c r="B530" s="396"/>
      <c r="C530" s="170" t="s">
        <v>515</v>
      </c>
      <c r="D530" s="266" t="s">
        <v>1596</v>
      </c>
      <c r="E530" s="339"/>
      <c r="G530" s="267" t="s">
        <v>98</v>
      </c>
      <c r="H530" s="501"/>
      <c r="I530" s="172" t="s">
        <v>839</v>
      </c>
      <c r="J530" s="43"/>
      <c r="K530" s="251"/>
      <c r="L530" s="173">
        <v>2363</v>
      </c>
      <c r="M530" s="44">
        <v>1334</v>
      </c>
      <c r="N530" s="45"/>
      <c r="O530" s="268" t="s">
        <v>934</v>
      </c>
      <c r="P530" s="31">
        <v>2010</v>
      </c>
      <c r="Q530" s="557">
        <v>1</v>
      </c>
      <c r="R530" s="59" t="s">
        <v>152</v>
      </c>
      <c r="S530" s="223"/>
    </row>
    <row r="531" spans="1:19" x14ac:dyDescent="0.3">
      <c r="A531" s="308">
        <v>544</v>
      </c>
      <c r="B531" s="396"/>
      <c r="C531" s="170" t="s">
        <v>515</v>
      </c>
      <c r="D531" s="266" t="s">
        <v>1335</v>
      </c>
      <c r="E531" s="339"/>
      <c r="G531" s="267" t="s">
        <v>72</v>
      </c>
      <c r="H531" s="501"/>
      <c r="I531" s="172" t="s">
        <v>839</v>
      </c>
      <c r="J531" s="43"/>
      <c r="K531" s="251"/>
      <c r="L531" s="173">
        <v>2343</v>
      </c>
      <c r="M531" s="44">
        <v>1010</v>
      </c>
      <c r="N531" s="45">
        <v>1010</v>
      </c>
      <c r="O531" s="268" t="s">
        <v>1145</v>
      </c>
      <c r="P531" s="31">
        <v>2010</v>
      </c>
      <c r="Q531" s="557">
        <v>1</v>
      </c>
      <c r="R531" s="59" t="s">
        <v>1546</v>
      </c>
      <c r="S531" s="223"/>
    </row>
    <row r="532" spans="1:19" x14ac:dyDescent="0.3">
      <c r="A532" s="308">
        <v>543</v>
      </c>
      <c r="B532" s="396"/>
      <c r="C532" s="170" t="s">
        <v>515</v>
      </c>
      <c r="D532" s="266" t="s">
        <v>83</v>
      </c>
      <c r="E532" s="339"/>
      <c r="G532" s="267" t="s">
        <v>141</v>
      </c>
      <c r="H532" s="501"/>
      <c r="I532" s="172" t="s">
        <v>839</v>
      </c>
      <c r="J532" s="43"/>
      <c r="K532" s="251"/>
      <c r="L532" s="173">
        <v>2047</v>
      </c>
      <c r="M532" s="44">
        <v>1170</v>
      </c>
      <c r="N532" s="45">
        <v>1150</v>
      </c>
      <c r="O532" s="268" t="s">
        <v>1146</v>
      </c>
      <c r="P532" s="267">
        <v>2010</v>
      </c>
      <c r="Q532" s="557">
        <v>1</v>
      </c>
      <c r="R532" s="59" t="s">
        <v>1546</v>
      </c>
      <c r="S532" s="223"/>
    </row>
    <row r="533" spans="1:19" x14ac:dyDescent="0.3">
      <c r="A533" s="308">
        <v>542</v>
      </c>
      <c r="B533" s="396"/>
      <c r="C533" s="170" t="s">
        <v>515</v>
      </c>
      <c r="D533" s="266" t="s">
        <v>1590</v>
      </c>
      <c r="E533" s="339" t="s">
        <v>1718</v>
      </c>
      <c r="F533" s="269" t="s">
        <v>2858</v>
      </c>
      <c r="G533" s="267" t="s">
        <v>98</v>
      </c>
      <c r="H533" s="501"/>
      <c r="I533" s="172" t="s">
        <v>844</v>
      </c>
      <c r="J533" s="43"/>
      <c r="K533" s="251"/>
      <c r="L533" s="173">
        <v>2095</v>
      </c>
      <c r="M533" s="44">
        <v>848</v>
      </c>
      <c r="N533" s="45"/>
      <c r="O533" s="268" t="s">
        <v>1116</v>
      </c>
      <c r="P533" s="31">
        <v>2010</v>
      </c>
      <c r="Q533" s="557">
        <v>1</v>
      </c>
      <c r="R533" s="59" t="s">
        <v>1591</v>
      </c>
      <c r="S533" s="223"/>
    </row>
    <row r="534" spans="1:19" x14ac:dyDescent="0.3">
      <c r="A534" s="308">
        <v>541</v>
      </c>
      <c r="B534" s="396"/>
      <c r="C534" s="170" t="s">
        <v>515</v>
      </c>
      <c r="D534" s="266" t="s">
        <v>761</v>
      </c>
      <c r="E534" s="339"/>
      <c r="G534" s="267" t="s">
        <v>35</v>
      </c>
      <c r="H534" s="501"/>
      <c r="I534" s="172" t="s">
        <v>838</v>
      </c>
      <c r="J534" s="43"/>
      <c r="K534" s="251"/>
      <c r="L534" s="173">
        <v>3606</v>
      </c>
      <c r="M534" s="44">
        <v>2179</v>
      </c>
      <c r="N534" s="45">
        <v>2179</v>
      </c>
      <c r="O534" s="268" t="s">
        <v>1585</v>
      </c>
      <c r="P534" s="31">
        <v>2010</v>
      </c>
      <c r="Q534" s="557">
        <v>3</v>
      </c>
      <c r="R534" s="59" t="s">
        <v>343</v>
      </c>
      <c r="S534" s="223"/>
    </row>
    <row r="535" spans="1:19" x14ac:dyDescent="0.3">
      <c r="A535" s="308">
        <v>540</v>
      </c>
      <c r="B535" s="396"/>
      <c r="C535" s="170" t="s">
        <v>515</v>
      </c>
      <c r="D535" s="266" t="s">
        <v>701</v>
      </c>
      <c r="E535" s="339"/>
      <c r="G535" s="267" t="s">
        <v>1582</v>
      </c>
      <c r="H535" s="501" t="s">
        <v>1453</v>
      </c>
      <c r="I535" s="172" t="s">
        <v>838</v>
      </c>
      <c r="J535" s="43"/>
      <c r="K535" s="251"/>
      <c r="L535" s="173">
        <v>4165</v>
      </c>
      <c r="M535" s="44">
        <v>455</v>
      </c>
      <c r="N535" s="45">
        <v>455</v>
      </c>
      <c r="O535" s="268" t="s">
        <v>1583</v>
      </c>
      <c r="P535" s="31">
        <v>2010</v>
      </c>
      <c r="Q535" s="557">
        <v>1</v>
      </c>
      <c r="R535" s="59" t="s">
        <v>269</v>
      </c>
      <c r="S535" s="223"/>
    </row>
    <row r="536" spans="1:19" x14ac:dyDescent="0.3">
      <c r="A536" s="308">
        <v>539</v>
      </c>
      <c r="B536" s="396"/>
      <c r="C536" s="170" t="s">
        <v>515</v>
      </c>
      <c r="D536" s="266" t="s">
        <v>1350</v>
      </c>
      <c r="E536" s="339"/>
      <c r="G536" s="267" t="s">
        <v>1582</v>
      </c>
      <c r="H536" s="501" t="s">
        <v>1453</v>
      </c>
      <c r="I536" s="172" t="s">
        <v>838</v>
      </c>
      <c r="J536" s="43"/>
      <c r="K536" s="253" t="s">
        <v>1255</v>
      </c>
      <c r="L536" s="173">
        <v>3750</v>
      </c>
      <c r="M536" s="44">
        <v>2335</v>
      </c>
      <c r="N536" s="45">
        <v>2335</v>
      </c>
      <c r="O536" s="268" t="s">
        <v>1135</v>
      </c>
      <c r="P536" s="31">
        <v>2010</v>
      </c>
      <c r="Q536" s="557">
        <v>2</v>
      </c>
      <c r="R536" s="59" t="s">
        <v>269</v>
      </c>
      <c r="S536" s="223"/>
    </row>
    <row r="537" spans="1:19" x14ac:dyDescent="0.3">
      <c r="A537" s="308">
        <v>538</v>
      </c>
      <c r="B537" s="396"/>
      <c r="C537" s="170" t="s">
        <v>515</v>
      </c>
      <c r="D537" s="266" t="s">
        <v>1581</v>
      </c>
      <c r="E537" s="339"/>
      <c r="G537" s="267" t="s">
        <v>1579</v>
      </c>
      <c r="H537" s="501" t="s">
        <v>1273</v>
      </c>
      <c r="I537" s="172" t="s">
        <v>839</v>
      </c>
      <c r="J537" s="43"/>
      <c r="K537" s="251"/>
      <c r="L537" s="173">
        <v>2747</v>
      </c>
      <c r="M537" s="44">
        <v>310</v>
      </c>
      <c r="N537" s="45">
        <v>310</v>
      </c>
      <c r="O537" s="268" t="s">
        <v>1580</v>
      </c>
      <c r="P537" s="31">
        <v>2010</v>
      </c>
      <c r="Q537" s="557">
        <v>1</v>
      </c>
      <c r="R537" s="59" t="s">
        <v>269</v>
      </c>
      <c r="S537" s="223"/>
    </row>
    <row r="538" spans="1:19" x14ac:dyDescent="0.3">
      <c r="A538" s="308">
        <v>537</v>
      </c>
      <c r="B538" s="396"/>
      <c r="C538" s="170" t="s">
        <v>515</v>
      </c>
      <c r="D538" s="266" t="s">
        <v>1576</v>
      </c>
      <c r="E538" s="339"/>
      <c r="G538" s="31" t="s">
        <v>1196</v>
      </c>
      <c r="H538" s="192"/>
      <c r="I538" s="172" t="s">
        <v>839</v>
      </c>
      <c r="J538" s="43"/>
      <c r="K538" s="251"/>
      <c r="L538" s="173">
        <v>1637</v>
      </c>
      <c r="M538" s="44">
        <v>1183</v>
      </c>
      <c r="N538" s="45">
        <v>1183</v>
      </c>
      <c r="O538" s="268" t="s">
        <v>1175</v>
      </c>
      <c r="P538" s="31">
        <v>2010</v>
      </c>
      <c r="Q538" s="557">
        <v>1</v>
      </c>
      <c r="R538" s="59" t="s">
        <v>269</v>
      </c>
      <c r="S538" s="223"/>
    </row>
    <row r="539" spans="1:19" x14ac:dyDescent="0.3">
      <c r="A539" s="308">
        <v>536</v>
      </c>
      <c r="B539" s="396"/>
      <c r="C539" s="170" t="s">
        <v>515</v>
      </c>
      <c r="D539" s="266" t="s">
        <v>77</v>
      </c>
      <c r="E539" s="339"/>
      <c r="G539" s="267" t="s">
        <v>26</v>
      </c>
      <c r="H539" s="501"/>
      <c r="I539" s="172" t="s">
        <v>839</v>
      </c>
      <c r="J539" s="43" t="s">
        <v>1471</v>
      </c>
      <c r="K539" s="251"/>
      <c r="L539" s="173">
        <v>1885</v>
      </c>
      <c r="M539" s="44">
        <v>835</v>
      </c>
      <c r="N539" s="45">
        <v>835</v>
      </c>
      <c r="O539" s="268" t="s">
        <v>1573</v>
      </c>
      <c r="P539" s="31">
        <v>2010</v>
      </c>
      <c r="Q539" s="557">
        <v>1</v>
      </c>
      <c r="R539" s="59" t="s">
        <v>1574</v>
      </c>
      <c r="S539" s="223">
        <v>5</v>
      </c>
    </row>
    <row r="540" spans="1:19" x14ac:dyDescent="0.3">
      <c r="A540" s="308">
        <v>535</v>
      </c>
      <c r="B540" s="396"/>
      <c r="C540" s="170" t="s">
        <v>515</v>
      </c>
      <c r="D540" s="266" t="s">
        <v>1567</v>
      </c>
      <c r="E540" s="339"/>
      <c r="F540" s="269" t="s">
        <v>1566</v>
      </c>
      <c r="G540" s="267" t="s">
        <v>13</v>
      </c>
      <c r="H540" s="501"/>
      <c r="I540" s="172" t="s">
        <v>839</v>
      </c>
      <c r="J540" s="43" t="s">
        <v>839</v>
      </c>
      <c r="K540" s="251"/>
      <c r="L540" s="173">
        <v>2193</v>
      </c>
      <c r="M540" s="44">
        <v>1340</v>
      </c>
      <c r="N540" s="45">
        <v>1295</v>
      </c>
      <c r="O540" s="268" t="s">
        <v>1740</v>
      </c>
      <c r="P540" s="31">
        <v>2010</v>
      </c>
      <c r="Q540" s="557">
        <v>1</v>
      </c>
      <c r="R540" s="59" t="s">
        <v>269</v>
      </c>
      <c r="S540" s="223">
        <v>1</v>
      </c>
    </row>
    <row r="541" spans="1:19" x14ac:dyDescent="0.3">
      <c r="A541" s="308">
        <v>534</v>
      </c>
      <c r="B541" s="396"/>
      <c r="C541" s="170" t="s">
        <v>515</v>
      </c>
      <c r="D541" s="266" t="s">
        <v>1559</v>
      </c>
      <c r="E541" s="339"/>
      <c r="F541" s="269" t="s">
        <v>1556</v>
      </c>
      <c r="G541" s="499" t="s">
        <v>1197</v>
      </c>
      <c r="H541" s="503" t="s">
        <v>1273</v>
      </c>
      <c r="I541" s="172" t="s">
        <v>840</v>
      </c>
      <c r="J541" s="43"/>
      <c r="K541" s="253" t="s">
        <v>1255</v>
      </c>
      <c r="L541" s="173">
        <v>865</v>
      </c>
      <c r="M541" s="44">
        <v>730</v>
      </c>
      <c r="N541" s="45">
        <v>730</v>
      </c>
      <c r="O541" s="268" t="s">
        <v>916</v>
      </c>
      <c r="P541" s="31">
        <v>2010</v>
      </c>
      <c r="Q541" s="557">
        <v>1</v>
      </c>
      <c r="R541" s="59" t="s">
        <v>269</v>
      </c>
      <c r="S541" s="223"/>
    </row>
    <row r="542" spans="1:19" x14ac:dyDescent="0.3">
      <c r="A542" s="308">
        <v>533</v>
      </c>
      <c r="B542" s="396"/>
      <c r="C542" s="170" t="s">
        <v>515</v>
      </c>
      <c r="D542" s="266" t="s">
        <v>1557</v>
      </c>
      <c r="E542" s="339"/>
      <c r="F542" s="269" t="s">
        <v>1556</v>
      </c>
      <c r="G542" s="499" t="s">
        <v>1197</v>
      </c>
      <c r="H542" s="503" t="s">
        <v>1273</v>
      </c>
      <c r="I542" s="172" t="s">
        <v>839</v>
      </c>
      <c r="J542" s="43"/>
      <c r="K542" s="251"/>
      <c r="L542" s="173">
        <v>2218</v>
      </c>
      <c r="M542" s="44">
        <v>4087</v>
      </c>
      <c r="N542" s="45">
        <v>4087</v>
      </c>
      <c r="O542" s="268" t="s">
        <v>1558</v>
      </c>
      <c r="P542" s="31">
        <v>2010</v>
      </c>
      <c r="Q542" s="557">
        <v>4</v>
      </c>
      <c r="R542" s="59" t="s">
        <v>269</v>
      </c>
      <c r="S542" s="223"/>
    </row>
    <row r="543" spans="1:19" x14ac:dyDescent="0.3">
      <c r="A543" s="308">
        <v>532</v>
      </c>
      <c r="B543" s="396"/>
      <c r="C543" s="170" t="s">
        <v>515</v>
      </c>
      <c r="D543" s="266" t="s">
        <v>1501</v>
      </c>
      <c r="E543" s="339"/>
      <c r="G543" s="267" t="s">
        <v>13</v>
      </c>
      <c r="H543" s="501"/>
      <c r="I543" s="172" t="s">
        <v>839</v>
      </c>
      <c r="J543" s="43"/>
      <c r="K543" s="251"/>
      <c r="L543" s="173">
        <v>1858</v>
      </c>
      <c r="M543" s="44">
        <v>980</v>
      </c>
      <c r="N543" s="45">
        <v>980</v>
      </c>
      <c r="O543" s="268" t="s">
        <v>951</v>
      </c>
      <c r="P543" s="31">
        <v>2010</v>
      </c>
      <c r="Q543" s="557">
        <v>1</v>
      </c>
      <c r="R543" s="59" t="s">
        <v>269</v>
      </c>
      <c r="S543" s="223"/>
    </row>
    <row r="544" spans="1:19" x14ac:dyDescent="0.3">
      <c r="A544" s="308">
        <v>531</v>
      </c>
      <c r="B544" s="396"/>
      <c r="C544" s="170" t="s">
        <v>515</v>
      </c>
      <c r="D544" s="266" t="s">
        <v>1553</v>
      </c>
      <c r="E544" s="339"/>
      <c r="G544" s="267" t="s">
        <v>141</v>
      </c>
      <c r="H544" s="501"/>
      <c r="I544" s="172" t="s">
        <v>839</v>
      </c>
      <c r="J544" s="43"/>
      <c r="K544" s="251"/>
      <c r="L544" s="173">
        <v>1638</v>
      </c>
      <c r="M544" s="44">
        <v>886</v>
      </c>
      <c r="N544" s="45">
        <v>860</v>
      </c>
      <c r="O544" s="268" t="s">
        <v>1555</v>
      </c>
      <c r="P544" s="31">
        <v>2010</v>
      </c>
      <c r="Q544" s="557">
        <v>1</v>
      </c>
      <c r="R544" s="59" t="s">
        <v>290</v>
      </c>
      <c r="S544" s="223"/>
    </row>
    <row r="545" spans="1:19" x14ac:dyDescent="0.3">
      <c r="A545" s="308">
        <v>530</v>
      </c>
      <c r="B545" s="396"/>
      <c r="C545" s="170" t="s">
        <v>515</v>
      </c>
      <c r="D545" s="266" t="s">
        <v>1548</v>
      </c>
      <c r="E545" s="339"/>
      <c r="F545" s="269" t="s">
        <v>1549</v>
      </c>
      <c r="G545" s="267" t="s">
        <v>155</v>
      </c>
      <c r="H545" s="501"/>
      <c r="I545" s="172" t="s">
        <v>842</v>
      </c>
      <c r="J545" s="43"/>
      <c r="K545" s="251"/>
      <c r="L545" s="173">
        <v>1678</v>
      </c>
      <c r="M545" s="44">
        <v>1025</v>
      </c>
      <c r="N545" s="45">
        <v>1025</v>
      </c>
      <c r="O545" s="268" t="s">
        <v>1550</v>
      </c>
      <c r="P545" s="31">
        <v>2010</v>
      </c>
      <c r="Q545" s="557">
        <v>1</v>
      </c>
      <c r="R545" s="59" t="s">
        <v>1551</v>
      </c>
      <c r="S545" s="223"/>
    </row>
    <row r="546" spans="1:19" x14ac:dyDescent="0.3">
      <c r="A546" s="308">
        <v>529</v>
      </c>
      <c r="B546" s="396"/>
      <c r="C546" s="170" t="s">
        <v>515</v>
      </c>
      <c r="D546" s="266" t="s">
        <v>127</v>
      </c>
      <c r="E546" s="339"/>
      <c r="F546" s="269" t="s">
        <v>1514</v>
      </c>
      <c r="G546" s="267" t="s">
        <v>135</v>
      </c>
      <c r="H546" s="501"/>
      <c r="I546" s="172" t="s">
        <v>843</v>
      </c>
      <c r="J546" s="43" t="s">
        <v>839</v>
      </c>
      <c r="K546" s="251"/>
      <c r="L546" s="173">
        <v>1568</v>
      </c>
      <c r="M546" s="44">
        <v>1090</v>
      </c>
      <c r="N546" s="45">
        <v>1090</v>
      </c>
      <c r="O546" s="268" t="s">
        <v>1586</v>
      </c>
      <c r="P546" s="31">
        <v>2010</v>
      </c>
      <c r="Q546" s="557">
        <v>2</v>
      </c>
      <c r="R546" s="59" t="s">
        <v>269</v>
      </c>
      <c r="S546" s="223">
        <v>1</v>
      </c>
    </row>
    <row r="547" spans="1:19" x14ac:dyDescent="0.3">
      <c r="A547" s="308">
        <v>528</v>
      </c>
      <c r="B547" s="396"/>
      <c r="C547" s="170" t="s">
        <v>515</v>
      </c>
      <c r="D547" s="266" t="s">
        <v>1512</v>
      </c>
      <c r="E547" s="339"/>
      <c r="G547" s="267" t="s">
        <v>141</v>
      </c>
      <c r="H547" s="501"/>
      <c r="I547" s="172" t="s">
        <v>843</v>
      </c>
      <c r="J547" s="43"/>
      <c r="K547" s="251"/>
      <c r="L547" s="173">
        <v>1926</v>
      </c>
      <c r="M547" s="44">
        <v>999</v>
      </c>
      <c r="N547" s="45">
        <v>975</v>
      </c>
      <c r="O547" s="268" t="s">
        <v>1545</v>
      </c>
      <c r="P547" s="31">
        <v>2010</v>
      </c>
      <c r="Q547" s="557">
        <v>1</v>
      </c>
      <c r="R547" s="59" t="s">
        <v>1546</v>
      </c>
      <c r="S547" s="223"/>
    </row>
    <row r="548" spans="1:19" x14ac:dyDescent="0.3">
      <c r="A548" s="308">
        <v>527</v>
      </c>
      <c r="B548" s="396"/>
      <c r="C548" s="170" t="s">
        <v>515</v>
      </c>
      <c r="D548" s="266" t="s">
        <v>1541</v>
      </c>
      <c r="E548" s="339"/>
      <c r="G548" s="267" t="s">
        <v>298</v>
      </c>
      <c r="H548" s="501"/>
      <c r="I548" s="172" t="s">
        <v>843</v>
      </c>
      <c r="J548" s="43"/>
      <c r="K548" s="251"/>
      <c r="L548" s="173">
        <v>1263</v>
      </c>
      <c r="M548" s="44">
        <v>310</v>
      </c>
      <c r="N548" s="45"/>
      <c r="O548" s="268" t="s">
        <v>1543</v>
      </c>
      <c r="P548" s="31">
        <v>2010</v>
      </c>
      <c r="Q548" s="557">
        <v>1</v>
      </c>
      <c r="R548" s="59" t="s">
        <v>1321</v>
      </c>
      <c r="S548" s="223"/>
    </row>
    <row r="549" spans="1:19" x14ac:dyDescent="0.3">
      <c r="A549" s="308">
        <v>526</v>
      </c>
      <c r="B549" s="396"/>
      <c r="C549" s="170" t="s">
        <v>515</v>
      </c>
      <c r="D549" s="266" t="s">
        <v>1541</v>
      </c>
      <c r="E549" s="339"/>
      <c r="G549" s="267" t="s">
        <v>298</v>
      </c>
      <c r="H549" s="501"/>
      <c r="I549" s="172" t="s">
        <v>843</v>
      </c>
      <c r="J549" s="43"/>
      <c r="K549" s="251"/>
      <c r="L549" s="173">
        <v>1263</v>
      </c>
      <c r="M549" s="44">
        <v>310</v>
      </c>
      <c r="N549" s="45">
        <v>310</v>
      </c>
      <c r="O549" s="268" t="s">
        <v>1542</v>
      </c>
      <c r="P549" s="31">
        <v>2010</v>
      </c>
      <c r="Q549" s="557">
        <v>1</v>
      </c>
      <c r="R549" s="59" t="s">
        <v>269</v>
      </c>
      <c r="S549" s="223"/>
    </row>
    <row r="550" spans="1:19" x14ac:dyDescent="0.3">
      <c r="A550" s="308">
        <v>525</v>
      </c>
      <c r="B550" s="396"/>
      <c r="C550" s="170" t="s">
        <v>515</v>
      </c>
      <c r="D550" s="171" t="s">
        <v>1365</v>
      </c>
      <c r="E550" s="338"/>
      <c r="G550" s="31" t="s">
        <v>26</v>
      </c>
      <c r="H550" s="192"/>
      <c r="I550" s="172" t="s">
        <v>845</v>
      </c>
      <c r="J550" s="43" t="s">
        <v>838</v>
      </c>
      <c r="K550" s="251"/>
      <c r="L550" s="173">
        <v>1338</v>
      </c>
      <c r="M550" s="44">
        <v>900</v>
      </c>
      <c r="N550" s="45">
        <v>900</v>
      </c>
      <c r="O550" s="46" t="s">
        <v>957</v>
      </c>
      <c r="P550" s="31">
        <v>2010</v>
      </c>
      <c r="Q550" s="557">
        <v>1</v>
      </c>
      <c r="R550" s="59" t="s">
        <v>1540</v>
      </c>
      <c r="S550" s="223"/>
    </row>
    <row r="551" spans="1:19" x14ac:dyDescent="0.3">
      <c r="A551" s="308">
        <v>524</v>
      </c>
      <c r="B551" s="396"/>
      <c r="C551" s="170" t="s">
        <v>515</v>
      </c>
      <c r="D551" s="171" t="s">
        <v>656</v>
      </c>
      <c r="E551" s="338"/>
      <c r="G551" s="31" t="s">
        <v>1196</v>
      </c>
      <c r="H551" s="192"/>
      <c r="I551" s="172" t="s">
        <v>842</v>
      </c>
      <c r="J551" s="43"/>
      <c r="K551" s="251"/>
      <c r="L551" s="173">
        <v>2259</v>
      </c>
      <c r="M551" s="44">
        <v>370</v>
      </c>
      <c r="N551" s="45">
        <v>370</v>
      </c>
      <c r="O551" s="46" t="s">
        <v>959</v>
      </c>
      <c r="P551" s="31">
        <v>2010</v>
      </c>
      <c r="Q551" s="557">
        <v>1</v>
      </c>
      <c r="R551" s="59" t="s">
        <v>269</v>
      </c>
      <c r="S551" s="223"/>
    </row>
    <row r="552" spans="1:19" ht="13.5" thickBot="1" x14ac:dyDescent="0.35">
      <c r="A552" s="308">
        <v>523</v>
      </c>
      <c r="B552" s="397"/>
      <c r="C552" s="166" t="s">
        <v>515</v>
      </c>
      <c r="D552" s="177" t="s">
        <v>1334</v>
      </c>
      <c r="E552" s="340"/>
      <c r="F552" s="178"/>
      <c r="G552" s="47" t="s">
        <v>1196</v>
      </c>
      <c r="H552" s="194"/>
      <c r="I552" s="169" t="s">
        <v>840</v>
      </c>
      <c r="J552" s="52"/>
      <c r="K552" s="257" t="s">
        <v>1255</v>
      </c>
      <c r="L552" s="179">
        <v>2110</v>
      </c>
      <c r="M552" s="49">
        <v>360</v>
      </c>
      <c r="N552" s="50">
        <v>360</v>
      </c>
      <c r="O552" s="51" t="s">
        <v>1537</v>
      </c>
      <c r="P552" s="47">
        <v>2010</v>
      </c>
      <c r="Q552" s="558">
        <v>1</v>
      </c>
      <c r="R552" s="60" t="s">
        <v>1325</v>
      </c>
      <c r="S552" s="225"/>
    </row>
    <row r="553" spans="1:19" x14ac:dyDescent="0.3">
      <c r="A553" s="308">
        <v>522</v>
      </c>
      <c r="B553" s="398"/>
      <c r="C553" s="165" t="s">
        <v>515</v>
      </c>
      <c r="D553" s="171" t="s">
        <v>1523</v>
      </c>
      <c r="E553" s="338"/>
      <c r="G553" s="18" t="s">
        <v>298</v>
      </c>
      <c r="I553" s="168" t="s">
        <v>840</v>
      </c>
      <c r="J553" s="56" t="s">
        <v>840</v>
      </c>
      <c r="K553" s="253"/>
      <c r="L553" s="176">
        <v>1373</v>
      </c>
      <c r="M553" s="33">
        <v>632</v>
      </c>
      <c r="N553" s="35">
        <v>632</v>
      </c>
      <c r="O553" s="32" t="s">
        <v>897</v>
      </c>
      <c r="P553" s="18">
        <v>2009</v>
      </c>
      <c r="Q553" s="559">
        <v>1</v>
      </c>
      <c r="R553" s="61" t="s">
        <v>269</v>
      </c>
    </row>
    <row r="554" spans="1:19" x14ac:dyDescent="0.3">
      <c r="A554" s="308">
        <v>521</v>
      </c>
      <c r="B554" s="396"/>
      <c r="C554" s="170" t="s">
        <v>515</v>
      </c>
      <c r="D554" s="171" t="s">
        <v>1501</v>
      </c>
      <c r="E554" s="338"/>
      <c r="G554" s="31" t="s">
        <v>13</v>
      </c>
      <c r="H554" s="192"/>
      <c r="I554" s="172" t="s">
        <v>839</v>
      </c>
      <c r="J554" s="43"/>
      <c r="K554" s="253" t="s">
        <v>1255</v>
      </c>
      <c r="L554" s="173">
        <v>1526</v>
      </c>
      <c r="M554" s="44">
        <v>750</v>
      </c>
      <c r="N554" s="45"/>
      <c r="O554" s="46" t="s">
        <v>1035</v>
      </c>
      <c r="P554" s="31">
        <v>2009</v>
      </c>
      <c r="Q554" s="557">
        <v>1</v>
      </c>
      <c r="R554" s="59" t="s">
        <v>1321</v>
      </c>
      <c r="S554" s="223"/>
    </row>
    <row r="555" spans="1:19" x14ac:dyDescent="0.3">
      <c r="A555" s="308">
        <v>520</v>
      </c>
      <c r="B555" s="396"/>
      <c r="C555" s="170" t="s">
        <v>515</v>
      </c>
      <c r="D555" s="171" t="s">
        <v>1516</v>
      </c>
      <c r="E555" s="338"/>
      <c r="F555" s="19" t="s">
        <v>1488</v>
      </c>
      <c r="G555" s="31" t="s">
        <v>135</v>
      </c>
      <c r="H555" s="192"/>
      <c r="I555" s="172" t="s">
        <v>839</v>
      </c>
      <c r="J555" s="43"/>
      <c r="K555" s="251"/>
      <c r="L555" s="173">
        <v>1568</v>
      </c>
      <c r="M555" s="44">
        <v>1034</v>
      </c>
      <c r="N555" s="45">
        <v>1034</v>
      </c>
      <c r="O555" s="46" t="s">
        <v>1515</v>
      </c>
      <c r="P555" s="31">
        <v>2009</v>
      </c>
      <c r="Q555" s="557">
        <v>1</v>
      </c>
      <c r="R555" s="59" t="s">
        <v>269</v>
      </c>
      <c r="S555" s="223"/>
    </row>
    <row r="556" spans="1:19" x14ac:dyDescent="0.3">
      <c r="A556" s="308">
        <v>519</v>
      </c>
      <c r="B556" s="396"/>
      <c r="C556" s="170" t="s">
        <v>515</v>
      </c>
      <c r="D556" s="171" t="s">
        <v>1510</v>
      </c>
      <c r="E556" s="338"/>
      <c r="F556" s="19" t="s">
        <v>1268</v>
      </c>
      <c r="G556" s="31" t="s">
        <v>1195</v>
      </c>
      <c r="H556" s="192"/>
      <c r="I556" s="172" t="s">
        <v>839</v>
      </c>
      <c r="J556" s="43"/>
      <c r="K556" s="251"/>
      <c r="L556" s="173">
        <v>1604</v>
      </c>
      <c r="M556" s="44">
        <v>857</v>
      </c>
      <c r="N556" s="45">
        <v>857</v>
      </c>
      <c r="O556" s="46" t="s">
        <v>1511</v>
      </c>
      <c r="P556" s="31">
        <v>2009</v>
      </c>
      <c r="Q556" s="557">
        <v>1</v>
      </c>
      <c r="R556" s="59" t="s">
        <v>269</v>
      </c>
      <c r="S556" s="223"/>
    </row>
    <row r="557" spans="1:19" x14ac:dyDescent="0.3">
      <c r="A557" s="308">
        <v>518</v>
      </c>
      <c r="B557" s="396"/>
      <c r="C557" s="170" t="s">
        <v>515</v>
      </c>
      <c r="D557" s="171" t="s">
        <v>1508</v>
      </c>
      <c r="E557" s="338"/>
      <c r="G557" s="31" t="s">
        <v>318</v>
      </c>
      <c r="H557" s="192" t="s">
        <v>1273</v>
      </c>
      <c r="I557" s="172" t="s">
        <v>840</v>
      </c>
      <c r="J557" s="43"/>
      <c r="K557" s="251"/>
      <c r="L557" s="173">
        <v>2194</v>
      </c>
      <c r="M557" s="44">
        <v>700</v>
      </c>
      <c r="N557" s="45">
        <v>700</v>
      </c>
      <c r="O557" s="46" t="s">
        <v>1503</v>
      </c>
      <c r="P557" s="31">
        <v>2009</v>
      </c>
      <c r="Q557" s="557">
        <v>1</v>
      </c>
      <c r="R557" s="227" t="s">
        <v>1504</v>
      </c>
      <c r="S557" s="223"/>
    </row>
    <row r="558" spans="1:19" x14ac:dyDescent="0.3">
      <c r="A558" s="308">
        <v>517</v>
      </c>
      <c r="B558" s="396"/>
      <c r="C558" s="170" t="s">
        <v>515</v>
      </c>
      <c r="D558" s="171" t="s">
        <v>1507</v>
      </c>
      <c r="E558" s="338"/>
      <c r="G558" s="31" t="s">
        <v>1506</v>
      </c>
      <c r="H558" s="192" t="s">
        <v>1273</v>
      </c>
      <c r="I558" s="172" t="s">
        <v>840</v>
      </c>
      <c r="J558" s="43"/>
      <c r="K558" s="253" t="s">
        <v>1255</v>
      </c>
      <c r="L558" s="173">
        <v>1150</v>
      </c>
      <c r="M558" s="44">
        <v>650</v>
      </c>
      <c r="N558" s="45">
        <v>650</v>
      </c>
      <c r="O558" s="46" t="s">
        <v>930</v>
      </c>
      <c r="P558" s="31">
        <v>2009</v>
      </c>
      <c r="Q558" s="557">
        <v>1</v>
      </c>
      <c r="R558" s="227" t="s">
        <v>1505</v>
      </c>
      <c r="S558" s="223"/>
    </row>
    <row r="559" spans="1:19" x14ac:dyDescent="0.3">
      <c r="A559" s="308">
        <v>516</v>
      </c>
      <c r="B559" s="396"/>
      <c r="C559" s="170" t="s">
        <v>515</v>
      </c>
      <c r="D559" s="171" t="s">
        <v>1501</v>
      </c>
      <c r="E559" s="338"/>
      <c r="G559" s="31" t="s">
        <v>13</v>
      </c>
      <c r="H559" s="192"/>
      <c r="I559" s="172" t="s">
        <v>839</v>
      </c>
      <c r="J559" s="43"/>
      <c r="K559" s="253" t="s">
        <v>1255</v>
      </c>
      <c r="L559" s="173">
        <v>1425</v>
      </c>
      <c r="M559" s="44">
        <v>480</v>
      </c>
      <c r="N559" s="45"/>
      <c r="O559" s="46" t="s">
        <v>1053</v>
      </c>
      <c r="P559" s="31">
        <v>2009</v>
      </c>
      <c r="Q559" s="557">
        <v>1</v>
      </c>
      <c r="R559" s="59" t="s">
        <v>172</v>
      </c>
      <c r="S559" s="223"/>
    </row>
    <row r="560" spans="1:19" x14ac:dyDescent="0.3">
      <c r="A560" s="308">
        <v>515</v>
      </c>
      <c r="B560" s="396"/>
      <c r="C560" s="170" t="s">
        <v>515</v>
      </c>
      <c r="D560" s="171" t="s">
        <v>235</v>
      </c>
      <c r="E560" s="338"/>
      <c r="F560" s="269" t="s">
        <v>3604</v>
      </c>
      <c r="G560" s="31" t="s">
        <v>73</v>
      </c>
      <c r="H560" s="192"/>
      <c r="I560" s="172" t="s">
        <v>839</v>
      </c>
      <c r="J560" s="43" t="s">
        <v>839</v>
      </c>
      <c r="K560" s="251"/>
      <c r="L560" s="173">
        <v>3003</v>
      </c>
      <c r="M560" s="44">
        <v>1400</v>
      </c>
      <c r="N560" s="45">
        <v>1400</v>
      </c>
      <c r="O560" s="268" t="s">
        <v>1587</v>
      </c>
      <c r="P560" s="31">
        <v>2009</v>
      </c>
      <c r="Q560" s="557">
        <v>2</v>
      </c>
      <c r="R560" s="59" t="s">
        <v>269</v>
      </c>
      <c r="S560" s="223">
        <v>1</v>
      </c>
    </row>
    <row r="561" spans="1:19" x14ac:dyDescent="0.3">
      <c r="A561" s="308">
        <v>514</v>
      </c>
      <c r="B561" s="396"/>
      <c r="C561" s="170" t="s">
        <v>515</v>
      </c>
      <c r="D561" s="171" t="s">
        <v>1493</v>
      </c>
      <c r="E561" s="338"/>
      <c r="G561" s="18" t="s">
        <v>61</v>
      </c>
      <c r="I561" s="172" t="s">
        <v>840</v>
      </c>
      <c r="J561" s="43"/>
      <c r="K561" s="251"/>
      <c r="L561" s="173">
        <v>1730</v>
      </c>
      <c r="M561" s="44">
        <v>220</v>
      </c>
      <c r="N561" s="45">
        <v>170</v>
      </c>
      <c r="O561" s="46" t="s">
        <v>1494</v>
      </c>
      <c r="P561" s="31">
        <v>2009</v>
      </c>
      <c r="Q561" s="557">
        <v>1</v>
      </c>
      <c r="R561" s="59" t="s">
        <v>1495</v>
      </c>
      <c r="S561" s="223"/>
    </row>
    <row r="562" spans="1:19" x14ac:dyDescent="0.3">
      <c r="A562" s="308">
        <v>513</v>
      </c>
      <c r="B562" s="396"/>
      <c r="C562" s="170" t="s">
        <v>515</v>
      </c>
      <c r="D562" s="171" t="s">
        <v>62</v>
      </c>
      <c r="E562" s="338"/>
      <c r="G562" s="18" t="s">
        <v>61</v>
      </c>
      <c r="I562" s="168" t="s">
        <v>839</v>
      </c>
      <c r="K562" s="254"/>
      <c r="L562" s="176">
        <v>1801</v>
      </c>
      <c r="M562" s="44">
        <v>1473</v>
      </c>
      <c r="N562" s="45">
        <v>1473</v>
      </c>
      <c r="O562" s="46" t="s">
        <v>1076</v>
      </c>
      <c r="P562" s="31">
        <v>2009</v>
      </c>
      <c r="Q562" s="557">
        <v>1</v>
      </c>
      <c r="R562" s="59" t="s">
        <v>290</v>
      </c>
      <c r="S562" s="223"/>
    </row>
    <row r="563" spans="1:19" x14ac:dyDescent="0.3">
      <c r="A563" s="308">
        <v>512</v>
      </c>
      <c r="B563" s="396"/>
      <c r="C563" s="170" t="s">
        <v>515</v>
      </c>
      <c r="D563" s="171" t="s">
        <v>14</v>
      </c>
      <c r="E563" s="339" t="s">
        <v>839</v>
      </c>
      <c r="G563" s="18" t="s">
        <v>13</v>
      </c>
      <c r="I563" s="168" t="s">
        <v>844</v>
      </c>
      <c r="K563" s="254"/>
      <c r="L563" s="176">
        <v>2385</v>
      </c>
      <c r="M563" s="44">
        <v>1884</v>
      </c>
      <c r="N563" s="45">
        <v>1884</v>
      </c>
      <c r="O563" s="268" t="s">
        <v>1588</v>
      </c>
      <c r="P563" s="31">
        <v>2009</v>
      </c>
      <c r="Q563" s="557">
        <v>2</v>
      </c>
      <c r="R563" s="59" t="s">
        <v>269</v>
      </c>
      <c r="S563" s="223"/>
    </row>
    <row r="564" spans="1:19" x14ac:dyDescent="0.3">
      <c r="A564" s="308">
        <v>511</v>
      </c>
      <c r="B564" s="396"/>
      <c r="C564" s="170" t="s">
        <v>515</v>
      </c>
      <c r="D564" s="171" t="s">
        <v>1489</v>
      </c>
      <c r="E564" s="338"/>
      <c r="F564" s="19" t="s">
        <v>1488</v>
      </c>
      <c r="G564" s="31" t="s">
        <v>135</v>
      </c>
      <c r="H564" s="192"/>
      <c r="I564" s="172" t="s">
        <v>839</v>
      </c>
      <c r="J564" s="43"/>
      <c r="K564" s="251"/>
      <c r="L564" s="173">
        <v>1514</v>
      </c>
      <c r="M564" s="44">
        <v>825</v>
      </c>
      <c r="N564" s="45">
        <v>825</v>
      </c>
      <c r="O564" s="46" t="s">
        <v>1077</v>
      </c>
      <c r="P564" s="31">
        <v>2009</v>
      </c>
      <c r="Q564" s="557">
        <v>1</v>
      </c>
      <c r="R564" s="59" t="s">
        <v>1325</v>
      </c>
      <c r="S564" s="223"/>
    </row>
    <row r="565" spans="1:19" x14ac:dyDescent="0.3">
      <c r="A565" s="308">
        <v>510</v>
      </c>
      <c r="B565" s="396"/>
      <c r="C565" s="170" t="s">
        <v>515</v>
      </c>
      <c r="D565" s="171" t="s">
        <v>54</v>
      </c>
      <c r="E565" s="338"/>
      <c r="F565" s="269" t="s">
        <v>2065</v>
      </c>
      <c r="G565" s="31" t="s">
        <v>1195</v>
      </c>
      <c r="H565" s="192"/>
      <c r="I565" s="172" t="s">
        <v>839</v>
      </c>
      <c r="J565" s="43"/>
      <c r="K565" s="251"/>
      <c r="L565" s="173">
        <v>2713</v>
      </c>
      <c r="M565" s="44">
        <v>2434</v>
      </c>
      <c r="N565" s="45">
        <v>2434</v>
      </c>
      <c r="O565" s="46" t="s">
        <v>1078</v>
      </c>
      <c r="P565" s="31">
        <v>2009</v>
      </c>
      <c r="Q565" s="557">
        <v>3</v>
      </c>
      <c r="R565" s="59" t="s">
        <v>269</v>
      </c>
      <c r="S565" s="223"/>
    </row>
    <row r="566" spans="1:19" x14ac:dyDescent="0.3">
      <c r="A566" s="308">
        <v>509</v>
      </c>
      <c r="B566" s="396"/>
      <c r="C566" s="170" t="s">
        <v>515</v>
      </c>
      <c r="D566" s="171" t="s">
        <v>34</v>
      </c>
      <c r="E566" s="338"/>
      <c r="G566" s="31" t="s">
        <v>141</v>
      </c>
      <c r="H566" s="192"/>
      <c r="I566" s="172" t="s">
        <v>839</v>
      </c>
      <c r="J566" s="43"/>
      <c r="K566" s="251"/>
      <c r="L566" s="173">
        <v>2185</v>
      </c>
      <c r="M566" s="44">
        <v>1078</v>
      </c>
      <c r="N566" s="45">
        <v>1078</v>
      </c>
      <c r="O566" s="46" t="s">
        <v>1486</v>
      </c>
      <c r="P566" s="31">
        <v>2009</v>
      </c>
      <c r="Q566" s="557">
        <v>1</v>
      </c>
      <c r="R566" s="59" t="s">
        <v>1487</v>
      </c>
      <c r="S566" s="223"/>
    </row>
    <row r="567" spans="1:19" x14ac:dyDescent="0.3">
      <c r="A567" s="308">
        <v>508</v>
      </c>
      <c r="B567" s="396"/>
      <c r="C567" s="170" t="s">
        <v>515</v>
      </c>
      <c r="D567" s="171" t="s">
        <v>621</v>
      </c>
      <c r="E567" s="339" t="s">
        <v>1719</v>
      </c>
      <c r="F567" s="19" t="s">
        <v>85</v>
      </c>
      <c r="G567" s="31" t="s">
        <v>50</v>
      </c>
      <c r="H567" s="192"/>
      <c r="I567" s="172" t="s">
        <v>849</v>
      </c>
      <c r="J567" s="43"/>
      <c r="K567" s="251"/>
      <c r="L567" s="173">
        <v>1813</v>
      </c>
      <c r="M567" s="44">
        <v>1088</v>
      </c>
      <c r="N567" s="45">
        <v>1088</v>
      </c>
      <c r="O567" s="46" t="s">
        <v>1483</v>
      </c>
      <c r="P567" s="31">
        <v>2009</v>
      </c>
      <c r="Q567" s="557">
        <v>1</v>
      </c>
      <c r="R567" s="59" t="s">
        <v>1484</v>
      </c>
      <c r="S567" s="223"/>
    </row>
    <row r="568" spans="1:19" x14ac:dyDescent="0.3">
      <c r="A568" s="308">
        <v>507</v>
      </c>
      <c r="B568" s="396"/>
      <c r="C568" s="170" t="s">
        <v>515</v>
      </c>
      <c r="D568" s="171" t="s">
        <v>653</v>
      </c>
      <c r="E568" s="338"/>
      <c r="G568" s="31" t="s">
        <v>73</v>
      </c>
      <c r="H568" s="192"/>
      <c r="I568" s="172" t="s">
        <v>839</v>
      </c>
      <c r="J568" s="43"/>
      <c r="K568" s="251"/>
      <c r="L568" s="173">
        <v>2241</v>
      </c>
      <c r="M568" s="44">
        <v>910</v>
      </c>
      <c r="N568" s="45">
        <v>910</v>
      </c>
      <c r="O568" s="46" t="s">
        <v>1138</v>
      </c>
      <c r="P568" s="31">
        <v>2009</v>
      </c>
      <c r="Q568" s="557">
        <v>1</v>
      </c>
      <c r="R568" s="59" t="s">
        <v>269</v>
      </c>
      <c r="S568" s="223"/>
    </row>
    <row r="569" spans="1:19" x14ac:dyDescent="0.3">
      <c r="A569" s="308">
        <v>506</v>
      </c>
      <c r="B569" s="396"/>
      <c r="C569" s="170" t="s">
        <v>515</v>
      </c>
      <c r="D569" s="171" t="s">
        <v>1478</v>
      </c>
      <c r="E569" s="338"/>
      <c r="F569" s="19" t="s">
        <v>1474</v>
      </c>
      <c r="G569" s="31" t="s">
        <v>35</v>
      </c>
      <c r="H569" s="192"/>
      <c r="I569" s="172" t="s">
        <v>839</v>
      </c>
      <c r="J569" s="43"/>
      <c r="K569" s="253" t="s">
        <v>1255</v>
      </c>
      <c r="L569" s="173">
        <v>3100</v>
      </c>
      <c r="M569" s="44">
        <v>1383</v>
      </c>
      <c r="N569" s="45">
        <v>1483</v>
      </c>
      <c r="O569" s="46" t="s">
        <v>1082</v>
      </c>
      <c r="P569" s="31">
        <v>2009</v>
      </c>
      <c r="Q569" s="557">
        <v>2</v>
      </c>
      <c r="R569" s="59" t="s">
        <v>269</v>
      </c>
      <c r="S569" s="223"/>
    </row>
    <row r="570" spans="1:19" x14ac:dyDescent="0.3">
      <c r="A570" s="308">
        <v>505</v>
      </c>
      <c r="B570" s="396"/>
      <c r="C570" s="357" t="s">
        <v>1698</v>
      </c>
      <c r="D570" s="171" t="s">
        <v>1476</v>
      </c>
      <c r="E570" s="338"/>
      <c r="F570" s="19" t="s">
        <v>1473</v>
      </c>
      <c r="G570" s="31" t="s">
        <v>35</v>
      </c>
      <c r="H570" s="192"/>
      <c r="I570" s="172" t="s">
        <v>840</v>
      </c>
      <c r="J570" s="43"/>
      <c r="K570" s="253" t="s">
        <v>1255</v>
      </c>
      <c r="L570" s="173">
        <v>2427</v>
      </c>
      <c r="M570" s="44">
        <v>490</v>
      </c>
      <c r="N570" s="45">
        <v>490</v>
      </c>
      <c r="O570" s="46" t="s">
        <v>1477</v>
      </c>
      <c r="P570" s="31">
        <v>2009</v>
      </c>
      <c r="Q570" s="557">
        <v>1</v>
      </c>
      <c r="R570" s="59" t="s">
        <v>269</v>
      </c>
      <c r="S570" s="223"/>
    </row>
    <row r="571" spans="1:19" x14ac:dyDescent="0.3">
      <c r="A571" s="308">
        <v>504</v>
      </c>
      <c r="B571" s="396"/>
      <c r="C571" s="170" t="s">
        <v>515</v>
      </c>
      <c r="D571" s="171" t="s">
        <v>1378</v>
      </c>
      <c r="E571" s="338"/>
      <c r="G571" s="31" t="s">
        <v>141</v>
      </c>
      <c r="H571" s="192"/>
      <c r="I571" s="172" t="s">
        <v>839</v>
      </c>
      <c r="J571" s="43" t="s">
        <v>1471</v>
      </c>
      <c r="K571" s="251"/>
      <c r="L571" s="173">
        <v>1864</v>
      </c>
      <c r="M571" s="44">
        <v>1193</v>
      </c>
      <c r="N571" s="45">
        <v>1193</v>
      </c>
      <c r="O571" s="46" t="s">
        <v>1203</v>
      </c>
      <c r="P571" s="31">
        <v>2009</v>
      </c>
      <c r="Q571" s="557">
        <v>1</v>
      </c>
      <c r="R571" s="59" t="s">
        <v>1470</v>
      </c>
      <c r="S571" s="223">
        <v>5</v>
      </c>
    </row>
    <row r="572" spans="1:19" x14ac:dyDescent="0.3">
      <c r="A572" s="308">
        <v>503</v>
      </c>
      <c r="B572" s="396"/>
      <c r="C572" s="170" t="s">
        <v>515</v>
      </c>
      <c r="D572" s="171" t="s">
        <v>30</v>
      </c>
      <c r="E572" s="338"/>
      <c r="G572" s="18" t="s">
        <v>50</v>
      </c>
      <c r="I572" s="168" t="s">
        <v>839</v>
      </c>
      <c r="J572" s="37" t="s">
        <v>1472</v>
      </c>
      <c r="K572" s="254"/>
      <c r="L572" s="176">
        <v>1745</v>
      </c>
      <c r="M572" s="44">
        <v>1280</v>
      </c>
      <c r="N572" s="45"/>
      <c r="O572" s="46" t="s">
        <v>918</v>
      </c>
      <c r="P572" s="31">
        <v>2009</v>
      </c>
      <c r="Q572" s="557">
        <v>1</v>
      </c>
      <c r="R572" s="59" t="s">
        <v>1469</v>
      </c>
      <c r="S572" s="223"/>
    </row>
    <row r="573" spans="1:19" x14ac:dyDescent="0.3">
      <c r="A573" s="308">
        <v>502</v>
      </c>
      <c r="B573" s="396"/>
      <c r="C573" s="170" t="s">
        <v>515</v>
      </c>
      <c r="D573" s="174" t="s">
        <v>1357</v>
      </c>
      <c r="E573" s="342"/>
      <c r="F573" s="175" t="s">
        <v>1462</v>
      </c>
      <c r="G573" s="31" t="s">
        <v>13</v>
      </c>
      <c r="H573" s="192"/>
      <c r="I573" s="172" t="s">
        <v>839</v>
      </c>
      <c r="J573" s="43"/>
      <c r="K573" s="253" t="s">
        <v>1255</v>
      </c>
      <c r="L573" s="173">
        <v>1520</v>
      </c>
      <c r="M573" s="44">
        <v>668</v>
      </c>
      <c r="N573" s="45"/>
      <c r="O573" s="46" t="s">
        <v>1109</v>
      </c>
      <c r="P573" s="31">
        <v>2009</v>
      </c>
      <c r="Q573" s="557">
        <v>1</v>
      </c>
      <c r="R573" s="61" t="s">
        <v>1321</v>
      </c>
    </row>
    <row r="574" spans="1:19" x14ac:dyDescent="0.3">
      <c r="A574" s="308">
        <v>501</v>
      </c>
      <c r="B574" s="396"/>
      <c r="C574" s="170" t="s">
        <v>515</v>
      </c>
      <c r="D574" s="174" t="s">
        <v>210</v>
      </c>
      <c r="E574" s="342"/>
      <c r="F574" s="175" t="s">
        <v>1462</v>
      </c>
      <c r="G574" s="31" t="s">
        <v>23</v>
      </c>
      <c r="H574" s="192"/>
      <c r="I574" s="172" t="s">
        <v>842</v>
      </c>
      <c r="J574" s="43"/>
      <c r="K574" s="253" t="s">
        <v>1255</v>
      </c>
      <c r="L574" s="173">
        <v>2905</v>
      </c>
      <c r="M574" s="44">
        <v>2135</v>
      </c>
      <c r="N574" s="45">
        <v>2135</v>
      </c>
      <c r="O574" s="46" t="s">
        <v>1463</v>
      </c>
      <c r="P574" s="31">
        <v>2009</v>
      </c>
      <c r="Q574" s="557">
        <v>3</v>
      </c>
      <c r="R574" s="59" t="s">
        <v>1464</v>
      </c>
      <c r="S574" s="223"/>
    </row>
    <row r="575" spans="1:19" x14ac:dyDescent="0.3">
      <c r="A575" s="308">
        <v>500</v>
      </c>
      <c r="B575" s="396"/>
      <c r="C575" s="170" t="s">
        <v>515</v>
      </c>
      <c r="D575" s="174" t="s">
        <v>240</v>
      </c>
      <c r="E575" s="342"/>
      <c r="F575" s="175"/>
      <c r="G575" s="31" t="s">
        <v>73</v>
      </c>
      <c r="H575" s="192"/>
      <c r="I575" s="172" t="s">
        <v>843</v>
      </c>
      <c r="J575" s="43"/>
      <c r="K575" s="251"/>
      <c r="L575" s="173">
        <v>3333</v>
      </c>
      <c r="M575" s="44">
        <v>1089</v>
      </c>
      <c r="N575" s="45"/>
      <c r="O575" s="46" t="s">
        <v>1460</v>
      </c>
      <c r="P575" s="31">
        <v>2009</v>
      </c>
      <c r="Q575" s="557">
        <v>2</v>
      </c>
      <c r="R575" s="59" t="s">
        <v>1461</v>
      </c>
      <c r="S575" s="223"/>
    </row>
    <row r="576" spans="1:19" x14ac:dyDescent="0.3">
      <c r="A576" s="308">
        <v>499</v>
      </c>
      <c r="B576" s="396"/>
      <c r="C576" s="170" t="s">
        <v>515</v>
      </c>
      <c r="D576" s="174" t="s">
        <v>1459</v>
      </c>
      <c r="E576" s="342"/>
      <c r="F576" s="175" t="s">
        <v>1458</v>
      </c>
      <c r="G576" s="31" t="s">
        <v>73</v>
      </c>
      <c r="H576" s="192"/>
      <c r="I576" s="172" t="s">
        <v>842</v>
      </c>
      <c r="J576" s="43"/>
      <c r="K576" s="251"/>
      <c r="L576" s="173">
        <v>2373</v>
      </c>
      <c r="M576" s="44">
        <v>927</v>
      </c>
      <c r="N576" s="45">
        <v>927</v>
      </c>
      <c r="O576" s="46" t="s">
        <v>1190</v>
      </c>
      <c r="P576" s="31">
        <v>2009</v>
      </c>
      <c r="Q576" s="557">
        <v>1</v>
      </c>
      <c r="R576" s="59" t="s">
        <v>1372</v>
      </c>
      <c r="S576" s="223"/>
    </row>
    <row r="577" spans="1:19" x14ac:dyDescent="0.3">
      <c r="A577" s="308">
        <v>498</v>
      </c>
      <c r="B577" s="396"/>
      <c r="C577" s="170" t="s">
        <v>515</v>
      </c>
      <c r="D577" s="174" t="s">
        <v>1455</v>
      </c>
      <c r="E577" s="342"/>
      <c r="F577" s="175" t="s">
        <v>1456</v>
      </c>
      <c r="G577" s="31" t="s">
        <v>298</v>
      </c>
      <c r="H577" s="192"/>
      <c r="I577" s="172" t="s">
        <v>843</v>
      </c>
      <c r="J577" s="43"/>
      <c r="K577" s="251"/>
      <c r="L577" s="173">
        <v>1132</v>
      </c>
      <c r="M577" s="44">
        <v>650</v>
      </c>
      <c r="N577" s="45">
        <v>650</v>
      </c>
      <c r="O577" s="46" t="s">
        <v>980</v>
      </c>
      <c r="P577" s="31">
        <v>2009</v>
      </c>
      <c r="Q577" s="557">
        <v>1</v>
      </c>
      <c r="R577" s="59" t="s">
        <v>269</v>
      </c>
      <c r="S577" s="223"/>
    </row>
    <row r="578" spans="1:19" x14ac:dyDescent="0.3">
      <c r="A578" s="308">
        <v>497</v>
      </c>
      <c r="B578" s="396"/>
      <c r="C578" s="170" t="s">
        <v>515</v>
      </c>
      <c r="D578" s="174" t="s">
        <v>1411</v>
      </c>
      <c r="E578" s="342"/>
      <c r="F578" s="175"/>
      <c r="G578" s="31" t="s">
        <v>135</v>
      </c>
      <c r="H578" s="192"/>
      <c r="I578" s="172" t="s">
        <v>845</v>
      </c>
      <c r="J578" s="43" t="s">
        <v>838</v>
      </c>
      <c r="K578" s="251"/>
      <c r="L578" s="173">
        <v>1150</v>
      </c>
      <c r="M578" s="44">
        <v>537</v>
      </c>
      <c r="N578" s="45">
        <v>537</v>
      </c>
      <c r="O578" s="46" t="s">
        <v>1412</v>
      </c>
      <c r="P578" s="31">
        <v>2009</v>
      </c>
      <c r="Q578" s="557">
        <v>1</v>
      </c>
      <c r="R578" s="59" t="s">
        <v>1413</v>
      </c>
      <c r="S578" s="223"/>
    </row>
    <row r="579" spans="1:19" x14ac:dyDescent="0.3">
      <c r="A579" s="308">
        <v>496</v>
      </c>
      <c r="B579" s="396"/>
      <c r="C579" s="170" t="s">
        <v>515</v>
      </c>
      <c r="D579" s="174" t="s">
        <v>1397</v>
      </c>
      <c r="E579" s="342"/>
      <c r="F579" s="175"/>
      <c r="G579" s="31" t="s">
        <v>98</v>
      </c>
      <c r="H579" s="192"/>
      <c r="I579" s="172" t="s">
        <v>842</v>
      </c>
      <c r="J579" s="43"/>
      <c r="K579" s="251"/>
      <c r="L579" s="173">
        <v>2057</v>
      </c>
      <c r="M579" s="44">
        <v>1035</v>
      </c>
      <c r="N579" s="45"/>
      <c r="O579" s="46" t="s">
        <v>1085</v>
      </c>
      <c r="P579" s="31">
        <v>2009</v>
      </c>
      <c r="Q579" s="557">
        <v>1</v>
      </c>
      <c r="R579" s="59" t="s">
        <v>339</v>
      </c>
      <c r="S579" s="223"/>
    </row>
    <row r="580" spans="1:19" x14ac:dyDescent="0.3">
      <c r="A580" s="308">
        <v>495</v>
      </c>
      <c r="B580" s="396"/>
      <c r="C580" s="170" t="s">
        <v>515</v>
      </c>
      <c r="D580" s="174" t="s">
        <v>1354</v>
      </c>
      <c r="E580" s="342"/>
      <c r="F580" s="175"/>
      <c r="G580" s="31" t="s">
        <v>13</v>
      </c>
      <c r="H580" s="192"/>
      <c r="I580" s="172" t="s">
        <v>842</v>
      </c>
      <c r="J580" s="43"/>
      <c r="K580" s="251"/>
      <c r="L580" s="173">
        <v>1988</v>
      </c>
      <c r="M580" s="44">
        <v>1200</v>
      </c>
      <c r="N580" s="45"/>
      <c r="O580" s="46" t="s">
        <v>1374</v>
      </c>
      <c r="P580" s="31">
        <v>2009</v>
      </c>
      <c r="Q580" s="557">
        <v>1</v>
      </c>
      <c r="R580" s="59" t="s">
        <v>339</v>
      </c>
      <c r="S580" s="223"/>
    </row>
    <row r="581" spans="1:19" x14ac:dyDescent="0.3">
      <c r="A581" s="308">
        <v>494</v>
      </c>
      <c r="B581" s="396"/>
      <c r="C581" s="170" t="s">
        <v>515</v>
      </c>
      <c r="D581" s="171" t="s">
        <v>101</v>
      </c>
      <c r="E581" s="338"/>
      <c r="G581" s="18" t="s">
        <v>53</v>
      </c>
      <c r="I581" s="168" t="s">
        <v>843</v>
      </c>
      <c r="K581" s="254"/>
      <c r="L581" s="176">
        <v>1601</v>
      </c>
      <c r="M581" s="44">
        <v>980</v>
      </c>
      <c r="N581" s="45">
        <v>980</v>
      </c>
      <c r="O581" s="46" t="s">
        <v>1373</v>
      </c>
      <c r="P581" s="31">
        <v>2009</v>
      </c>
      <c r="Q581" s="557">
        <v>1</v>
      </c>
      <c r="R581" s="59" t="s">
        <v>290</v>
      </c>
      <c r="S581" s="223"/>
    </row>
    <row r="582" spans="1:19" ht="13.5" thickBot="1" x14ac:dyDescent="0.35">
      <c r="A582" s="308">
        <v>493</v>
      </c>
      <c r="B582" s="397"/>
      <c r="C582" s="166" t="s">
        <v>515</v>
      </c>
      <c r="D582" s="177" t="s">
        <v>1364</v>
      </c>
      <c r="E582" s="340"/>
      <c r="F582" s="178"/>
      <c r="G582" s="47" t="s">
        <v>98</v>
      </c>
      <c r="H582" s="194"/>
      <c r="I582" s="169" t="s">
        <v>842</v>
      </c>
      <c r="J582" s="52"/>
      <c r="K582" s="252"/>
      <c r="L582" s="179">
        <v>1964</v>
      </c>
      <c r="M582" s="49">
        <v>1014</v>
      </c>
      <c r="N582" s="50">
        <v>1014</v>
      </c>
      <c r="O582" s="51" t="s">
        <v>1371</v>
      </c>
      <c r="P582" s="47">
        <v>2009</v>
      </c>
      <c r="Q582" s="558">
        <v>1</v>
      </c>
      <c r="R582" s="60" t="s">
        <v>1372</v>
      </c>
      <c r="S582" s="225"/>
    </row>
    <row r="583" spans="1:19" x14ac:dyDescent="0.3">
      <c r="A583" s="308">
        <v>492</v>
      </c>
      <c r="B583" s="398"/>
      <c r="C583" s="165" t="s">
        <v>515</v>
      </c>
      <c r="D583" s="171" t="s">
        <v>1370</v>
      </c>
      <c r="E583" s="338"/>
      <c r="G583" s="18" t="s">
        <v>187</v>
      </c>
      <c r="I583" s="168" t="s">
        <v>842</v>
      </c>
      <c r="J583" s="56"/>
      <c r="K583" s="253"/>
      <c r="L583" s="176">
        <v>2215</v>
      </c>
      <c r="M583" s="33">
        <v>875</v>
      </c>
      <c r="N583" s="35">
        <v>875</v>
      </c>
      <c r="O583" s="32" t="s">
        <v>896</v>
      </c>
      <c r="P583" s="18">
        <v>2008</v>
      </c>
      <c r="Q583" s="559">
        <v>1</v>
      </c>
      <c r="R583" s="61" t="s">
        <v>269</v>
      </c>
    </row>
    <row r="584" spans="1:19" x14ac:dyDescent="0.3">
      <c r="A584" s="308">
        <v>491</v>
      </c>
      <c r="B584" s="396"/>
      <c r="C584" s="170" t="s">
        <v>515</v>
      </c>
      <c r="D584" s="174" t="s">
        <v>1369</v>
      </c>
      <c r="E584" s="342"/>
      <c r="F584" s="175"/>
      <c r="G584" s="18" t="s">
        <v>298</v>
      </c>
      <c r="I584" s="172" t="s">
        <v>840</v>
      </c>
      <c r="J584" s="43" t="s">
        <v>840</v>
      </c>
      <c r="K584" s="251"/>
      <c r="L584" s="173">
        <v>1315</v>
      </c>
      <c r="M584" s="44">
        <v>675</v>
      </c>
      <c r="N584" s="45">
        <v>675</v>
      </c>
      <c r="O584" s="46" t="s">
        <v>897</v>
      </c>
      <c r="P584" s="31">
        <v>2008</v>
      </c>
      <c r="Q584" s="557">
        <v>1</v>
      </c>
      <c r="R584" s="59" t="s">
        <v>269</v>
      </c>
      <c r="S584" s="223"/>
    </row>
    <row r="585" spans="1:19" x14ac:dyDescent="0.3">
      <c r="A585" s="308">
        <v>490</v>
      </c>
      <c r="B585" s="396"/>
      <c r="C585" s="170" t="s">
        <v>515</v>
      </c>
      <c r="D585" s="174" t="s">
        <v>1365</v>
      </c>
      <c r="E585" s="342"/>
      <c r="F585" s="175"/>
      <c r="G585" s="31" t="s">
        <v>26</v>
      </c>
      <c r="H585" s="192"/>
      <c r="I585" s="172" t="s">
        <v>839</v>
      </c>
      <c r="J585" s="43"/>
      <c r="K585" s="251"/>
      <c r="L585" s="173">
        <v>1338</v>
      </c>
      <c r="M585" s="44">
        <v>950</v>
      </c>
      <c r="N585" s="45">
        <v>950</v>
      </c>
      <c r="O585" s="46" t="s">
        <v>1367</v>
      </c>
      <c r="P585" s="31">
        <v>2008</v>
      </c>
      <c r="Q585" s="557">
        <v>1</v>
      </c>
      <c r="R585" s="59" t="s">
        <v>1368</v>
      </c>
      <c r="S585" s="223"/>
    </row>
    <row r="586" spans="1:19" x14ac:dyDescent="0.3">
      <c r="A586" s="308">
        <v>489</v>
      </c>
      <c r="B586" s="396"/>
      <c r="C586" s="170" t="s">
        <v>515</v>
      </c>
      <c r="D586" s="174" t="s">
        <v>1329</v>
      </c>
      <c r="E586" s="342"/>
      <c r="F586" s="175"/>
      <c r="G586" s="31" t="s">
        <v>61</v>
      </c>
      <c r="H586" s="192"/>
      <c r="I586" s="172" t="s">
        <v>839</v>
      </c>
      <c r="J586" s="43"/>
      <c r="K586" s="251"/>
      <c r="L586" s="173">
        <v>1790</v>
      </c>
      <c r="M586" s="44">
        <v>1250</v>
      </c>
      <c r="N586" s="45">
        <v>1250</v>
      </c>
      <c r="O586" s="46" t="s">
        <v>1330</v>
      </c>
      <c r="P586" s="31">
        <v>2008</v>
      </c>
      <c r="Q586" s="557">
        <v>1</v>
      </c>
      <c r="R586" s="59" t="s">
        <v>290</v>
      </c>
      <c r="S586" s="223"/>
    </row>
    <row r="587" spans="1:19" x14ac:dyDescent="0.3">
      <c r="A587" s="308">
        <v>488</v>
      </c>
      <c r="B587" s="396"/>
      <c r="C587" s="170" t="s">
        <v>515</v>
      </c>
      <c r="D587" s="174" t="s">
        <v>127</v>
      </c>
      <c r="E587" s="342"/>
      <c r="F587" s="175" t="s">
        <v>36</v>
      </c>
      <c r="G587" s="31" t="s">
        <v>1195</v>
      </c>
      <c r="H587" s="192"/>
      <c r="I587" s="172" t="s">
        <v>839</v>
      </c>
      <c r="J587" s="43"/>
      <c r="K587" s="251"/>
      <c r="L587" s="173">
        <v>1739</v>
      </c>
      <c r="M587" s="44">
        <v>1790</v>
      </c>
      <c r="N587" s="45">
        <v>1790</v>
      </c>
      <c r="O587" s="46" t="s">
        <v>1328</v>
      </c>
      <c r="P587" s="31">
        <v>2008</v>
      </c>
      <c r="Q587" s="557">
        <v>2</v>
      </c>
      <c r="R587" s="59" t="s">
        <v>269</v>
      </c>
      <c r="S587" s="223"/>
    </row>
    <row r="588" spans="1:19" x14ac:dyDescent="0.3">
      <c r="A588" s="308">
        <v>487</v>
      </c>
      <c r="B588" s="396"/>
      <c r="C588" s="170" t="s">
        <v>515</v>
      </c>
      <c r="D588" s="174" t="s">
        <v>1326</v>
      </c>
      <c r="E588" s="342"/>
      <c r="F588" s="175"/>
      <c r="G588" s="31" t="s">
        <v>135</v>
      </c>
      <c r="H588" s="192"/>
      <c r="I588" s="172" t="s">
        <v>839</v>
      </c>
      <c r="J588" s="43" t="s">
        <v>839</v>
      </c>
      <c r="K588" s="251"/>
      <c r="L588" s="173">
        <v>1684</v>
      </c>
      <c r="M588" s="44">
        <v>1200</v>
      </c>
      <c r="N588" s="45">
        <v>1140</v>
      </c>
      <c r="O588" s="46" t="s">
        <v>1327</v>
      </c>
      <c r="P588" s="31">
        <v>2008</v>
      </c>
      <c r="Q588" s="557">
        <v>1</v>
      </c>
      <c r="R588" s="59" t="s">
        <v>269</v>
      </c>
      <c r="S588" s="223">
        <v>1</v>
      </c>
    </row>
    <row r="589" spans="1:19" x14ac:dyDescent="0.3">
      <c r="A589" s="308">
        <v>486</v>
      </c>
      <c r="B589" s="396"/>
      <c r="C589" s="170" t="s">
        <v>515</v>
      </c>
      <c r="D589" s="174" t="s">
        <v>52</v>
      </c>
      <c r="E589" s="342"/>
      <c r="F589" s="175"/>
      <c r="G589" s="31" t="s">
        <v>53</v>
      </c>
      <c r="H589" s="192"/>
      <c r="I589" s="172" t="s">
        <v>839</v>
      </c>
      <c r="J589" s="43"/>
      <c r="K589" s="251"/>
      <c r="L589" s="173">
        <v>1701</v>
      </c>
      <c r="M589" s="44">
        <v>1000</v>
      </c>
      <c r="N589" s="45">
        <v>850</v>
      </c>
      <c r="O589" s="46" t="s">
        <v>1324</v>
      </c>
      <c r="P589" s="31">
        <v>2008</v>
      </c>
      <c r="Q589" s="557">
        <v>2</v>
      </c>
      <c r="R589" s="59" t="s">
        <v>1325</v>
      </c>
      <c r="S589" s="223"/>
    </row>
    <row r="590" spans="1:19" x14ac:dyDescent="0.3">
      <c r="A590" s="308">
        <v>485</v>
      </c>
      <c r="B590" s="396"/>
      <c r="C590" s="170" t="s">
        <v>515</v>
      </c>
      <c r="D590" s="174" t="s">
        <v>38</v>
      </c>
      <c r="E590" s="346" t="s">
        <v>1719</v>
      </c>
      <c r="F590" s="175"/>
      <c r="G590" s="31" t="s">
        <v>13</v>
      </c>
      <c r="H590" s="192"/>
      <c r="I590" s="172" t="s">
        <v>849</v>
      </c>
      <c r="J590" s="43"/>
      <c r="K590" s="251"/>
      <c r="L590" s="173">
        <v>2508</v>
      </c>
      <c r="M590" s="44">
        <v>2295</v>
      </c>
      <c r="N590" s="45">
        <v>2295</v>
      </c>
      <c r="O590" s="46" t="s">
        <v>1323</v>
      </c>
      <c r="P590" s="31">
        <v>2008</v>
      </c>
      <c r="Q590" s="557">
        <v>3</v>
      </c>
      <c r="R590" s="59" t="s">
        <v>269</v>
      </c>
      <c r="S590" s="223"/>
    </row>
    <row r="591" spans="1:19" x14ac:dyDescent="0.3">
      <c r="A591" s="308">
        <v>484</v>
      </c>
      <c r="B591" s="396"/>
      <c r="C591" s="170" t="s">
        <v>515</v>
      </c>
      <c r="D591" s="174" t="s">
        <v>1317</v>
      </c>
      <c r="E591" s="342"/>
      <c r="F591" s="175"/>
      <c r="G591" s="31" t="s">
        <v>69</v>
      </c>
      <c r="H591" s="192"/>
      <c r="I591" s="172" t="s">
        <v>839</v>
      </c>
      <c r="J591" s="43"/>
      <c r="K591" s="251"/>
      <c r="L591" s="173">
        <v>2196</v>
      </c>
      <c r="M591" s="44">
        <v>1345</v>
      </c>
      <c r="N591" s="45">
        <v>1275</v>
      </c>
      <c r="O591" s="46" t="s">
        <v>1318</v>
      </c>
      <c r="P591" s="31">
        <v>2008</v>
      </c>
      <c r="Q591" s="557">
        <v>1</v>
      </c>
      <c r="R591" s="59" t="s">
        <v>290</v>
      </c>
      <c r="S591" s="223"/>
    </row>
    <row r="592" spans="1:19" x14ac:dyDescent="0.3">
      <c r="A592" s="308">
        <v>483</v>
      </c>
      <c r="B592" s="396"/>
      <c r="C592" s="170" t="s">
        <v>515</v>
      </c>
      <c r="D592" s="174" t="s">
        <v>1312</v>
      </c>
      <c r="E592" s="342"/>
      <c r="F592" s="175" t="s">
        <v>1313</v>
      </c>
      <c r="G592" s="507" t="s">
        <v>1450</v>
      </c>
      <c r="H592" s="508" t="s">
        <v>1449</v>
      </c>
      <c r="I592" s="172" t="s">
        <v>839</v>
      </c>
      <c r="J592" s="43"/>
      <c r="K592" s="251"/>
      <c r="L592" s="173">
        <v>4399</v>
      </c>
      <c r="M592" s="44">
        <v>1250</v>
      </c>
      <c r="N592" s="45">
        <v>1250</v>
      </c>
      <c r="O592" s="46" t="s">
        <v>1314</v>
      </c>
      <c r="P592" s="31">
        <v>2008</v>
      </c>
      <c r="Q592" s="557">
        <v>1</v>
      </c>
      <c r="R592" s="59" t="s">
        <v>269</v>
      </c>
      <c r="S592" s="223"/>
    </row>
    <row r="593" spans="1:19" x14ac:dyDescent="0.3">
      <c r="A593" s="308">
        <v>482</v>
      </c>
      <c r="B593" s="396"/>
      <c r="C593" s="170" t="s">
        <v>515</v>
      </c>
      <c r="D593" s="174" t="s">
        <v>1309</v>
      </c>
      <c r="E593" s="342"/>
      <c r="F593" s="175" t="s">
        <v>1310</v>
      </c>
      <c r="G593" s="507" t="s">
        <v>1450</v>
      </c>
      <c r="H593" s="508" t="s">
        <v>1449</v>
      </c>
      <c r="I593" s="172" t="s">
        <v>839</v>
      </c>
      <c r="J593" s="43"/>
      <c r="K593" s="251"/>
      <c r="L593" s="173">
        <v>4349</v>
      </c>
      <c r="M593" s="44">
        <v>1164</v>
      </c>
      <c r="N593" s="45">
        <v>1164</v>
      </c>
      <c r="O593" s="46" t="s">
        <v>1311</v>
      </c>
      <c r="P593" s="31">
        <v>2008</v>
      </c>
      <c r="Q593" s="557">
        <v>1</v>
      </c>
      <c r="R593" s="59" t="s">
        <v>269</v>
      </c>
      <c r="S593" s="223"/>
    </row>
    <row r="594" spans="1:19" x14ac:dyDescent="0.3">
      <c r="A594" s="308">
        <v>481</v>
      </c>
      <c r="B594" s="396"/>
      <c r="C594" s="170" t="s">
        <v>515</v>
      </c>
      <c r="D594" s="174" t="s">
        <v>1307</v>
      </c>
      <c r="E594" s="342"/>
      <c r="F594" s="175" t="s">
        <v>1308</v>
      </c>
      <c r="G594" s="507" t="s">
        <v>1450</v>
      </c>
      <c r="H594" s="508" t="s">
        <v>1449</v>
      </c>
      <c r="I594" s="172" t="s">
        <v>839</v>
      </c>
      <c r="J594" s="43"/>
      <c r="K594" s="251"/>
      <c r="L594" s="173">
        <v>4285</v>
      </c>
      <c r="M594" s="44">
        <v>824</v>
      </c>
      <c r="N594" s="45">
        <v>824</v>
      </c>
      <c r="O594" s="46" t="s">
        <v>909</v>
      </c>
      <c r="P594" s="31">
        <v>2008</v>
      </c>
      <c r="Q594" s="557">
        <v>1</v>
      </c>
      <c r="R594" s="59" t="s">
        <v>269</v>
      </c>
      <c r="S594" s="223"/>
    </row>
    <row r="595" spans="1:19" x14ac:dyDescent="0.3">
      <c r="A595" s="308">
        <v>480</v>
      </c>
      <c r="B595" s="396"/>
      <c r="C595" s="170" t="s">
        <v>515</v>
      </c>
      <c r="D595" s="174" t="s">
        <v>1305</v>
      </c>
      <c r="E595" s="342"/>
      <c r="F595" s="175"/>
      <c r="G595" s="507" t="s">
        <v>1450</v>
      </c>
      <c r="H595" s="508" t="s">
        <v>1449</v>
      </c>
      <c r="I595" s="172" t="s">
        <v>840</v>
      </c>
      <c r="J595" s="43"/>
      <c r="K595" s="253" t="s">
        <v>1255</v>
      </c>
      <c r="L595" s="173">
        <v>3000</v>
      </c>
      <c r="M595" s="44">
        <v>525</v>
      </c>
      <c r="N595" s="45">
        <v>525</v>
      </c>
      <c r="O595" s="46" t="s">
        <v>1306</v>
      </c>
      <c r="P595" s="31">
        <v>2008</v>
      </c>
      <c r="Q595" s="557">
        <v>1</v>
      </c>
      <c r="R595" s="59" t="s">
        <v>269</v>
      </c>
      <c r="S595" s="223"/>
    </row>
    <row r="596" spans="1:19" x14ac:dyDescent="0.3">
      <c r="A596" s="308">
        <v>479</v>
      </c>
      <c r="B596" s="396"/>
      <c r="C596" s="170" t="s">
        <v>515</v>
      </c>
      <c r="D596" s="174" t="s">
        <v>1301</v>
      </c>
      <c r="E596" s="342"/>
      <c r="F596" s="175" t="s">
        <v>1302</v>
      </c>
      <c r="G596" s="507" t="s">
        <v>1450</v>
      </c>
      <c r="H596" s="508" t="s">
        <v>1449</v>
      </c>
      <c r="I596" s="172" t="s">
        <v>839</v>
      </c>
      <c r="J596" s="43"/>
      <c r="K596" s="251"/>
      <c r="L596" s="173">
        <v>4301</v>
      </c>
      <c r="M596" s="44">
        <v>2255</v>
      </c>
      <c r="N596" s="45">
        <v>2255</v>
      </c>
      <c r="O596" s="46" t="s">
        <v>1304</v>
      </c>
      <c r="P596" s="31">
        <v>2008</v>
      </c>
      <c r="Q596" s="557">
        <v>1</v>
      </c>
      <c r="R596" s="59" t="s">
        <v>269</v>
      </c>
      <c r="S596" s="223"/>
    </row>
    <row r="597" spans="1:19" x14ac:dyDescent="0.3">
      <c r="A597" s="308">
        <v>478</v>
      </c>
      <c r="B597" s="396"/>
      <c r="C597" s="170" t="s">
        <v>515</v>
      </c>
      <c r="D597" s="174" t="s">
        <v>21</v>
      </c>
      <c r="E597" s="342"/>
      <c r="F597" s="175"/>
      <c r="G597" s="31" t="s">
        <v>1195</v>
      </c>
      <c r="H597" s="192"/>
      <c r="I597" s="172" t="s">
        <v>840</v>
      </c>
      <c r="J597" s="43"/>
      <c r="K597" s="251"/>
      <c r="L597" s="173">
        <v>1874</v>
      </c>
      <c r="M597" s="44">
        <v>775</v>
      </c>
      <c r="N597" s="45">
        <v>775</v>
      </c>
      <c r="O597" s="46" t="s">
        <v>1300</v>
      </c>
      <c r="P597" s="31">
        <v>2008</v>
      </c>
      <c r="Q597" s="557">
        <v>1</v>
      </c>
      <c r="R597" s="59" t="s">
        <v>341</v>
      </c>
      <c r="S597" s="223"/>
    </row>
    <row r="598" spans="1:19" x14ac:dyDescent="0.3">
      <c r="A598" s="308">
        <v>477</v>
      </c>
      <c r="B598" s="396"/>
      <c r="C598" s="170" t="s">
        <v>515</v>
      </c>
      <c r="D598" s="174" t="s">
        <v>37</v>
      </c>
      <c r="E598" s="342"/>
      <c r="F598" s="175"/>
      <c r="G598" s="31" t="s">
        <v>16</v>
      </c>
      <c r="H598" s="192"/>
      <c r="I598" s="172" t="s">
        <v>841</v>
      </c>
      <c r="J598" s="43"/>
      <c r="K598" s="251"/>
      <c r="L598" s="173">
        <v>3510</v>
      </c>
      <c r="M598" s="44">
        <v>2810</v>
      </c>
      <c r="N598" s="45">
        <v>2810</v>
      </c>
      <c r="O598" s="46" t="s">
        <v>1059</v>
      </c>
      <c r="P598" s="31">
        <v>2008</v>
      </c>
      <c r="Q598" s="557">
        <v>2</v>
      </c>
      <c r="R598" s="59" t="s">
        <v>818</v>
      </c>
      <c r="S598" s="223"/>
    </row>
    <row r="599" spans="1:19" x14ac:dyDescent="0.3">
      <c r="A599" s="308">
        <v>476</v>
      </c>
      <c r="B599" s="396"/>
      <c r="C599" s="170" t="s">
        <v>515</v>
      </c>
      <c r="D599" s="347" t="s">
        <v>1728</v>
      </c>
      <c r="E599" s="346" t="s">
        <v>1746</v>
      </c>
      <c r="F599" s="348" t="s">
        <v>1747</v>
      </c>
      <c r="G599" s="31" t="s">
        <v>1</v>
      </c>
      <c r="H599" s="192"/>
      <c r="I599" s="172" t="s">
        <v>851</v>
      </c>
      <c r="J599" s="43"/>
      <c r="K599" s="251"/>
      <c r="L599" s="173">
        <v>2996</v>
      </c>
      <c r="M599" s="44">
        <v>1903</v>
      </c>
      <c r="N599" s="45"/>
      <c r="O599" s="46" t="s">
        <v>1299</v>
      </c>
      <c r="P599" s="31">
        <v>2008</v>
      </c>
      <c r="Q599" s="557">
        <v>3</v>
      </c>
      <c r="R599" s="59" t="s">
        <v>1282</v>
      </c>
      <c r="S599" s="223"/>
    </row>
    <row r="600" spans="1:19" x14ac:dyDescent="0.3">
      <c r="A600" s="308">
        <v>475</v>
      </c>
      <c r="B600" s="396"/>
      <c r="C600" s="170" t="s">
        <v>515</v>
      </c>
      <c r="D600" s="174" t="s">
        <v>219</v>
      </c>
      <c r="E600" s="342"/>
      <c r="F600" s="175"/>
      <c r="G600" s="31" t="s">
        <v>135</v>
      </c>
      <c r="H600" s="192"/>
      <c r="I600" s="172" t="s">
        <v>839</v>
      </c>
      <c r="J600" s="43"/>
      <c r="K600" s="251"/>
      <c r="L600" s="173">
        <v>1961</v>
      </c>
      <c r="M600" s="44">
        <v>935</v>
      </c>
      <c r="N600" s="45">
        <v>935</v>
      </c>
      <c r="O600" s="46" t="s">
        <v>1105</v>
      </c>
      <c r="P600" s="31">
        <v>2008</v>
      </c>
      <c r="Q600" s="557">
        <v>1</v>
      </c>
      <c r="R600" s="59" t="s">
        <v>269</v>
      </c>
      <c r="S600" s="223"/>
    </row>
    <row r="601" spans="1:19" x14ac:dyDescent="0.3">
      <c r="A601" s="308">
        <v>474</v>
      </c>
      <c r="B601" s="396"/>
      <c r="C601" s="170" t="s">
        <v>515</v>
      </c>
      <c r="D601" s="174" t="s">
        <v>1278</v>
      </c>
      <c r="E601" s="346" t="s">
        <v>1748</v>
      </c>
      <c r="F601" s="175"/>
      <c r="G601" s="31" t="s">
        <v>69</v>
      </c>
      <c r="H601" s="192"/>
      <c r="I601" s="172" t="s">
        <v>844</v>
      </c>
      <c r="J601" s="43"/>
      <c r="K601" s="251"/>
      <c r="L601" s="173">
        <v>2450</v>
      </c>
      <c r="M601" s="44">
        <v>1863</v>
      </c>
      <c r="N601" s="45">
        <v>1672</v>
      </c>
      <c r="O601" s="46" t="s">
        <v>1005</v>
      </c>
      <c r="P601" s="31">
        <v>2008</v>
      </c>
      <c r="Q601" s="557">
        <v>2</v>
      </c>
      <c r="R601" s="59" t="s">
        <v>290</v>
      </c>
      <c r="S601" s="223"/>
    </row>
    <row r="602" spans="1:19" x14ac:dyDescent="0.3">
      <c r="A602" s="308">
        <v>473</v>
      </c>
      <c r="B602" s="396"/>
      <c r="C602" s="170" t="s">
        <v>515</v>
      </c>
      <c r="D602" s="174" t="s">
        <v>1275</v>
      </c>
      <c r="E602" s="342"/>
      <c r="F602" s="175"/>
      <c r="G602" s="31" t="s">
        <v>167</v>
      </c>
      <c r="H602" s="192"/>
      <c r="I602" s="172" t="s">
        <v>839</v>
      </c>
      <c r="J602" s="43"/>
      <c r="K602" s="251"/>
      <c r="L602" s="173">
        <v>2086</v>
      </c>
      <c r="M602" s="44">
        <v>1450</v>
      </c>
      <c r="N602" s="45"/>
      <c r="O602" s="46" t="s">
        <v>1063</v>
      </c>
      <c r="P602" s="31">
        <v>2008</v>
      </c>
      <c r="Q602" s="557">
        <v>1</v>
      </c>
      <c r="R602" s="59" t="s">
        <v>172</v>
      </c>
      <c r="S602" s="223"/>
    </row>
    <row r="603" spans="1:19" x14ac:dyDescent="0.3">
      <c r="A603" s="308">
        <v>472</v>
      </c>
      <c r="B603" s="396"/>
      <c r="C603" s="170" t="s">
        <v>515</v>
      </c>
      <c r="D603" s="347" t="s">
        <v>1206</v>
      </c>
      <c r="E603" s="346" t="s">
        <v>1716</v>
      </c>
      <c r="F603" s="175"/>
      <c r="G603" s="499" t="s">
        <v>1197</v>
      </c>
      <c r="H603" s="503" t="s">
        <v>1273</v>
      </c>
      <c r="I603" s="172" t="s">
        <v>844</v>
      </c>
      <c r="J603" s="43"/>
      <c r="K603" s="253" t="s">
        <v>1255</v>
      </c>
      <c r="L603" s="173">
        <v>520</v>
      </c>
      <c r="M603" s="44">
        <v>490</v>
      </c>
      <c r="N603" s="45">
        <v>490</v>
      </c>
      <c r="O603" s="46" t="s">
        <v>1010</v>
      </c>
      <c r="P603" s="31">
        <v>2008</v>
      </c>
      <c r="Q603" s="557">
        <v>1</v>
      </c>
      <c r="R603" s="59" t="s">
        <v>269</v>
      </c>
      <c r="S603" s="223"/>
    </row>
    <row r="604" spans="1:19" x14ac:dyDescent="0.3">
      <c r="A604" s="308">
        <v>471</v>
      </c>
      <c r="B604" s="396"/>
      <c r="C604" s="170" t="s">
        <v>515</v>
      </c>
      <c r="D604" s="174" t="s">
        <v>1205</v>
      </c>
      <c r="E604" s="342"/>
      <c r="F604" s="175" t="s">
        <v>1279</v>
      </c>
      <c r="G604" s="499" t="s">
        <v>1197</v>
      </c>
      <c r="H604" s="503" t="s">
        <v>1273</v>
      </c>
      <c r="I604" s="172" t="s">
        <v>840</v>
      </c>
      <c r="J604" s="43"/>
      <c r="K604" s="253" t="s">
        <v>1255</v>
      </c>
      <c r="L604" s="173">
        <v>525</v>
      </c>
      <c r="M604" s="44">
        <v>420</v>
      </c>
      <c r="N604" s="45">
        <v>420</v>
      </c>
      <c r="O604" s="46" t="s">
        <v>1203</v>
      </c>
      <c r="P604" s="31">
        <v>2008</v>
      </c>
      <c r="Q604" s="557">
        <v>1</v>
      </c>
      <c r="R604" s="59" t="s">
        <v>269</v>
      </c>
      <c r="S604" s="223"/>
    </row>
    <row r="605" spans="1:19" x14ac:dyDescent="0.3">
      <c r="A605" s="308">
        <v>470</v>
      </c>
      <c r="B605" s="396"/>
      <c r="C605" s="170" t="s">
        <v>515</v>
      </c>
      <c r="D605" s="174" t="s">
        <v>1204</v>
      </c>
      <c r="E605" s="342"/>
      <c r="F605" s="175"/>
      <c r="G605" s="499" t="s">
        <v>1197</v>
      </c>
      <c r="H605" s="503" t="s">
        <v>1273</v>
      </c>
      <c r="I605" s="172" t="s">
        <v>840</v>
      </c>
      <c r="J605" s="43"/>
      <c r="K605" s="251"/>
      <c r="L605" s="173">
        <v>374</v>
      </c>
      <c r="M605" s="44">
        <v>365</v>
      </c>
      <c r="N605" s="45">
        <v>365</v>
      </c>
      <c r="O605" s="46" t="s">
        <v>1202</v>
      </c>
      <c r="P605" s="31">
        <v>2008</v>
      </c>
      <c r="Q605" s="557"/>
      <c r="R605" s="59" t="s">
        <v>269</v>
      </c>
      <c r="S605" s="223"/>
    </row>
    <row r="606" spans="1:19" x14ac:dyDescent="0.3">
      <c r="A606" s="308">
        <v>469</v>
      </c>
      <c r="B606" s="396"/>
      <c r="C606" s="170" t="s">
        <v>515</v>
      </c>
      <c r="D606" s="171" t="s">
        <v>86</v>
      </c>
      <c r="E606" s="346" t="s">
        <v>839</v>
      </c>
      <c r="F606" s="175"/>
      <c r="G606" s="499" t="s">
        <v>1197</v>
      </c>
      <c r="H606" s="503" t="s">
        <v>1273</v>
      </c>
      <c r="I606" s="172" t="s">
        <v>844</v>
      </c>
      <c r="J606" s="43"/>
      <c r="K606" s="253" t="s">
        <v>1255</v>
      </c>
      <c r="L606" s="173">
        <v>400</v>
      </c>
      <c r="M606" s="44">
        <v>320</v>
      </c>
      <c r="N606" s="45">
        <v>320</v>
      </c>
      <c r="O606" s="46" t="s">
        <v>1202</v>
      </c>
      <c r="P606" s="31">
        <v>2008</v>
      </c>
      <c r="Q606" s="557">
        <v>1</v>
      </c>
      <c r="R606" s="59" t="s">
        <v>269</v>
      </c>
      <c r="S606" s="223"/>
    </row>
    <row r="607" spans="1:19" x14ac:dyDescent="0.3">
      <c r="A607" s="308">
        <v>468</v>
      </c>
      <c r="B607" s="396"/>
      <c r="C607" s="170" t="s">
        <v>515</v>
      </c>
      <c r="D607" s="174" t="s">
        <v>76</v>
      </c>
      <c r="E607" s="342"/>
      <c r="F607" s="175"/>
      <c r="G607" s="31" t="s">
        <v>135</v>
      </c>
      <c r="H607" s="192"/>
      <c r="I607" s="172" t="s">
        <v>839</v>
      </c>
      <c r="J607" s="41" t="s">
        <v>856</v>
      </c>
      <c r="K607" s="255"/>
      <c r="L607" s="173">
        <v>1808</v>
      </c>
      <c r="M607" s="44">
        <v>1300</v>
      </c>
      <c r="N607" s="45">
        <v>1300</v>
      </c>
      <c r="O607" s="46" t="s">
        <v>1198</v>
      </c>
      <c r="P607" s="31">
        <v>2008</v>
      </c>
      <c r="Q607" s="557">
        <v>1</v>
      </c>
      <c r="R607" s="59" t="s">
        <v>269</v>
      </c>
      <c r="S607" s="223"/>
    </row>
    <row r="608" spans="1:19" x14ac:dyDescent="0.3">
      <c r="A608" s="308">
        <v>467</v>
      </c>
      <c r="B608" s="396"/>
      <c r="C608" s="170" t="s">
        <v>515</v>
      </c>
      <c r="D608" s="174" t="s">
        <v>238</v>
      </c>
      <c r="E608" s="342"/>
      <c r="F608" s="175"/>
      <c r="G608" s="31" t="s">
        <v>26</v>
      </c>
      <c r="H608" s="192"/>
      <c r="I608" s="172" t="s">
        <v>839</v>
      </c>
      <c r="J608" s="43"/>
      <c r="K608" s="251"/>
      <c r="L608" s="173">
        <v>1564</v>
      </c>
      <c r="M608" s="44">
        <v>795</v>
      </c>
      <c r="N608" s="45">
        <v>795</v>
      </c>
      <c r="O608" s="46" t="s">
        <v>1012</v>
      </c>
      <c r="P608" s="31">
        <v>2008</v>
      </c>
      <c r="Q608" s="557">
        <v>1</v>
      </c>
      <c r="R608" s="59" t="s">
        <v>290</v>
      </c>
      <c r="S608" s="223"/>
    </row>
    <row r="609" spans="1:222" x14ac:dyDescent="0.3">
      <c r="A609" s="308">
        <v>466</v>
      </c>
      <c r="B609" s="396"/>
      <c r="C609" s="170" t="s">
        <v>515</v>
      </c>
      <c r="D609" s="174" t="s">
        <v>488</v>
      </c>
      <c r="E609" s="342"/>
      <c r="F609" s="175" t="s">
        <v>1212</v>
      </c>
      <c r="G609" s="31" t="s">
        <v>50</v>
      </c>
      <c r="H609" s="192"/>
      <c r="I609" s="172" t="s">
        <v>842</v>
      </c>
      <c r="J609" s="43"/>
      <c r="K609" s="251"/>
      <c r="L609" s="173">
        <v>1874</v>
      </c>
      <c r="M609" s="44">
        <v>880</v>
      </c>
      <c r="N609" s="45"/>
      <c r="O609" s="46" t="s">
        <v>1191</v>
      </c>
      <c r="P609" s="31">
        <v>2008</v>
      </c>
      <c r="Q609" s="557">
        <v>1</v>
      </c>
      <c r="R609" s="59" t="s">
        <v>1188</v>
      </c>
      <c r="S609" s="223"/>
    </row>
    <row r="610" spans="1:222" x14ac:dyDescent="0.3">
      <c r="A610" s="308">
        <v>465</v>
      </c>
      <c r="B610" s="396"/>
      <c r="C610" s="170" t="s">
        <v>515</v>
      </c>
      <c r="D610" s="174" t="s">
        <v>1213</v>
      </c>
      <c r="E610" s="342"/>
      <c r="F610" s="175"/>
      <c r="G610" s="31" t="s">
        <v>1186</v>
      </c>
      <c r="H610" s="192" t="s">
        <v>1273</v>
      </c>
      <c r="I610" s="172" t="s">
        <v>842</v>
      </c>
      <c r="J610" s="43"/>
      <c r="K610" s="253" t="s">
        <v>1255</v>
      </c>
      <c r="L610" s="173">
        <v>2120</v>
      </c>
      <c r="M610" s="44">
        <v>822</v>
      </c>
      <c r="N610" s="45">
        <v>822</v>
      </c>
      <c r="O610" s="46" t="s">
        <v>1190</v>
      </c>
      <c r="P610" s="31">
        <v>2008</v>
      </c>
      <c r="Q610" s="557">
        <v>1</v>
      </c>
      <c r="R610" s="59" t="s">
        <v>269</v>
      </c>
      <c r="S610" s="223"/>
    </row>
    <row r="611" spans="1:222" x14ac:dyDescent="0.3">
      <c r="A611" s="308">
        <v>464</v>
      </c>
      <c r="B611" s="396"/>
      <c r="C611" s="170" t="s">
        <v>515</v>
      </c>
      <c r="D611" s="174" t="s">
        <v>1185</v>
      </c>
      <c r="E611" s="342"/>
      <c r="F611" s="175"/>
      <c r="G611" s="31" t="s">
        <v>1186</v>
      </c>
      <c r="H611" s="192" t="s">
        <v>1273</v>
      </c>
      <c r="I611" s="172" t="s">
        <v>842</v>
      </c>
      <c r="J611" s="43"/>
      <c r="K611" s="251"/>
      <c r="L611" s="173">
        <v>2422</v>
      </c>
      <c r="M611" s="44">
        <v>745</v>
      </c>
      <c r="N611" s="45">
        <v>745</v>
      </c>
      <c r="O611" s="46" t="s">
        <v>1189</v>
      </c>
      <c r="P611" s="31">
        <v>2008</v>
      </c>
      <c r="Q611" s="557">
        <v>1</v>
      </c>
      <c r="R611" s="59" t="s">
        <v>269</v>
      </c>
      <c r="S611" s="223"/>
    </row>
    <row r="612" spans="1:222" x14ac:dyDescent="0.3">
      <c r="A612" s="308">
        <v>463</v>
      </c>
      <c r="B612" s="396"/>
      <c r="C612" s="170" t="s">
        <v>515</v>
      </c>
      <c r="D612" s="174" t="s">
        <v>1180</v>
      </c>
      <c r="E612" s="342"/>
      <c r="F612" s="175"/>
      <c r="G612" s="31" t="s">
        <v>20</v>
      </c>
      <c r="H612" s="192"/>
      <c r="I612" s="172" t="s">
        <v>843</v>
      </c>
      <c r="J612" s="43"/>
      <c r="K612" s="251"/>
      <c r="L612" s="173">
        <v>1924</v>
      </c>
      <c r="M612" s="44">
        <v>2238</v>
      </c>
      <c r="N612" s="45">
        <v>1968</v>
      </c>
      <c r="O612" s="46" t="s">
        <v>1298</v>
      </c>
      <c r="P612" s="31">
        <v>2008</v>
      </c>
      <c r="Q612" s="557">
        <v>2</v>
      </c>
      <c r="R612" s="59" t="s">
        <v>269</v>
      </c>
      <c r="S612" s="223"/>
    </row>
    <row r="613" spans="1:222" x14ac:dyDescent="0.3">
      <c r="A613" s="308">
        <v>462</v>
      </c>
      <c r="B613" s="396"/>
      <c r="C613" s="170" t="s">
        <v>515</v>
      </c>
      <c r="D613" s="174" t="s">
        <v>616</v>
      </c>
      <c r="E613" s="342"/>
      <c r="F613" s="175"/>
      <c r="G613" s="31" t="s">
        <v>141</v>
      </c>
      <c r="H613" s="192"/>
      <c r="I613" s="172" t="s">
        <v>845</v>
      </c>
      <c r="J613" s="43" t="s">
        <v>838</v>
      </c>
      <c r="K613" s="251"/>
      <c r="L613" s="173">
        <v>1758</v>
      </c>
      <c r="M613" s="44">
        <v>910</v>
      </c>
      <c r="N613" s="45">
        <v>750</v>
      </c>
      <c r="O613" s="46" t="s">
        <v>894</v>
      </c>
      <c r="P613" s="31">
        <v>2008</v>
      </c>
      <c r="Q613" s="557">
        <v>1</v>
      </c>
      <c r="R613" s="59" t="s">
        <v>1181</v>
      </c>
      <c r="S613" s="223"/>
    </row>
    <row r="614" spans="1:222" s="18" customFormat="1" ht="13.5" thickBot="1" x14ac:dyDescent="0.35">
      <c r="A614" s="308">
        <v>461</v>
      </c>
      <c r="B614" s="397"/>
      <c r="C614" s="166" t="s">
        <v>515</v>
      </c>
      <c r="D614" s="333" t="s">
        <v>869</v>
      </c>
      <c r="E614" s="341"/>
      <c r="F614" s="178"/>
      <c r="G614" s="47" t="s">
        <v>20</v>
      </c>
      <c r="H614" s="194"/>
      <c r="I614" s="169" t="s">
        <v>843</v>
      </c>
      <c r="J614" s="52"/>
      <c r="K614" s="252"/>
      <c r="L614" s="179">
        <v>2033</v>
      </c>
      <c r="M614" s="49">
        <v>1720</v>
      </c>
      <c r="N614" s="50"/>
      <c r="O614" s="51" t="s">
        <v>1111</v>
      </c>
      <c r="P614" s="47">
        <v>2008</v>
      </c>
      <c r="Q614" s="558">
        <v>1</v>
      </c>
      <c r="R614" s="60" t="s">
        <v>1321</v>
      </c>
      <c r="S614" s="225"/>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row>
    <row r="615" spans="1:222" x14ac:dyDescent="0.3">
      <c r="A615" s="308">
        <v>460</v>
      </c>
      <c r="B615" s="398"/>
      <c r="C615" s="165" t="s">
        <v>515</v>
      </c>
      <c r="D615" s="171" t="s">
        <v>1210</v>
      </c>
      <c r="E615" s="338"/>
      <c r="F615" s="19" t="s">
        <v>1211</v>
      </c>
      <c r="G615" s="18" t="s">
        <v>1195</v>
      </c>
      <c r="I615" s="168" t="s">
        <v>842</v>
      </c>
      <c r="J615" s="56" t="s">
        <v>842</v>
      </c>
      <c r="K615" s="253" t="s">
        <v>1255</v>
      </c>
      <c r="L615" s="176">
        <v>1800</v>
      </c>
      <c r="M615" s="33">
        <v>1310</v>
      </c>
      <c r="N615" s="35">
        <v>1310</v>
      </c>
      <c r="O615" s="32" t="s">
        <v>1034</v>
      </c>
      <c r="P615" s="18">
        <v>2007</v>
      </c>
      <c r="Q615" s="559">
        <v>1</v>
      </c>
      <c r="R615" s="61" t="s">
        <v>269</v>
      </c>
    </row>
    <row r="616" spans="1:222" s="18" customFormat="1" x14ac:dyDescent="0.3">
      <c r="A616" s="308">
        <v>459</v>
      </c>
      <c r="B616" s="398"/>
      <c r="C616" s="165" t="s">
        <v>515</v>
      </c>
      <c r="D616" s="171" t="s">
        <v>134</v>
      </c>
      <c r="E616" s="338"/>
      <c r="F616" s="19"/>
      <c r="G616" s="18" t="s">
        <v>135</v>
      </c>
      <c r="H616" s="193"/>
      <c r="I616" s="168" t="s">
        <v>839</v>
      </c>
      <c r="J616" s="37" t="s">
        <v>840</v>
      </c>
      <c r="K616" s="254"/>
      <c r="L616" s="176">
        <v>1596</v>
      </c>
      <c r="M616" s="33">
        <v>875</v>
      </c>
      <c r="N616" s="35">
        <v>875</v>
      </c>
      <c r="O616" s="32" t="s">
        <v>897</v>
      </c>
      <c r="P616" s="18">
        <v>2007</v>
      </c>
      <c r="Q616" s="559">
        <v>1</v>
      </c>
      <c r="R616" s="61" t="s">
        <v>269</v>
      </c>
      <c r="S616" s="224"/>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row>
    <row r="617" spans="1:222" s="18" customFormat="1" x14ac:dyDescent="0.3">
      <c r="A617" s="308">
        <v>458</v>
      </c>
      <c r="B617" s="398"/>
      <c r="C617" s="165" t="s">
        <v>515</v>
      </c>
      <c r="D617" s="171" t="s">
        <v>30</v>
      </c>
      <c r="E617" s="338"/>
      <c r="F617" s="19"/>
      <c r="G617" s="18" t="s">
        <v>50</v>
      </c>
      <c r="H617" s="193"/>
      <c r="I617" s="168" t="s">
        <v>839</v>
      </c>
      <c r="J617" s="37"/>
      <c r="K617" s="254"/>
      <c r="L617" s="176">
        <v>1745</v>
      </c>
      <c r="M617" s="33">
        <v>1377</v>
      </c>
      <c r="N617" s="35">
        <v>1377</v>
      </c>
      <c r="O617" s="32" t="s">
        <v>1178</v>
      </c>
      <c r="P617" s="18">
        <v>2007</v>
      </c>
      <c r="Q617" s="559">
        <v>1</v>
      </c>
      <c r="R617" s="61" t="s">
        <v>269</v>
      </c>
      <c r="S617" s="224"/>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row>
    <row r="618" spans="1:222" s="18" customFormat="1" x14ac:dyDescent="0.3">
      <c r="A618" s="308">
        <v>457</v>
      </c>
      <c r="B618" s="398"/>
      <c r="C618" s="165" t="s">
        <v>515</v>
      </c>
      <c r="D618" s="171" t="s">
        <v>854</v>
      </c>
      <c r="E618" s="338"/>
      <c r="F618" s="19"/>
      <c r="G618" s="18" t="s">
        <v>1451</v>
      </c>
      <c r="H618" s="193" t="s">
        <v>1452</v>
      </c>
      <c r="I618" s="168" t="s">
        <v>839</v>
      </c>
      <c r="J618" s="41"/>
      <c r="K618" s="256"/>
      <c r="L618" s="176">
        <v>2375</v>
      </c>
      <c r="M618" s="33">
        <v>1425</v>
      </c>
      <c r="N618" s="35">
        <v>1425</v>
      </c>
      <c r="O618" s="32" t="s">
        <v>902</v>
      </c>
      <c r="P618" s="18">
        <v>2007</v>
      </c>
      <c r="Q618" s="559">
        <v>1</v>
      </c>
      <c r="R618" s="61" t="s">
        <v>327</v>
      </c>
      <c r="S618" s="224"/>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row>
    <row r="619" spans="1:222" s="18" customFormat="1" x14ac:dyDescent="0.3">
      <c r="A619" s="308">
        <v>456</v>
      </c>
      <c r="B619" s="398"/>
      <c r="C619" s="165" t="s">
        <v>515</v>
      </c>
      <c r="D619" s="171" t="s">
        <v>27</v>
      </c>
      <c r="E619" s="339" t="s">
        <v>839</v>
      </c>
      <c r="F619" s="269" t="s">
        <v>1729</v>
      </c>
      <c r="G619" s="18" t="s">
        <v>28</v>
      </c>
      <c r="H619" s="193"/>
      <c r="I619" s="168" t="s">
        <v>844</v>
      </c>
      <c r="J619" s="37"/>
      <c r="K619" s="254"/>
      <c r="L619" s="176">
        <v>1691</v>
      </c>
      <c r="M619" s="33">
        <v>1605</v>
      </c>
      <c r="N619" s="35">
        <v>1605</v>
      </c>
      <c r="O619" s="32" t="s">
        <v>1179</v>
      </c>
      <c r="P619" s="18">
        <v>2007</v>
      </c>
      <c r="Q619" s="559">
        <v>2</v>
      </c>
      <c r="R619" s="61" t="s">
        <v>269</v>
      </c>
      <c r="S619" s="224"/>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row>
    <row r="620" spans="1:222" x14ac:dyDescent="0.3">
      <c r="A620" s="308">
        <v>455</v>
      </c>
      <c r="B620" s="398"/>
      <c r="C620" s="165" t="s">
        <v>515</v>
      </c>
      <c r="D620" s="171" t="s">
        <v>837</v>
      </c>
      <c r="E620" s="338"/>
      <c r="G620" s="18" t="s">
        <v>1195</v>
      </c>
      <c r="I620" s="168" t="s">
        <v>839</v>
      </c>
      <c r="J620" s="37" t="s">
        <v>839</v>
      </c>
      <c r="K620" s="253" t="s">
        <v>1255</v>
      </c>
      <c r="L620" s="176">
        <v>2060</v>
      </c>
      <c r="M620" s="33">
        <v>1430</v>
      </c>
      <c r="N620" s="35">
        <v>1430</v>
      </c>
      <c r="O620" s="32" t="s">
        <v>874</v>
      </c>
      <c r="P620" s="18">
        <v>2007</v>
      </c>
      <c r="Q620" s="559">
        <v>2</v>
      </c>
      <c r="R620" s="61" t="s">
        <v>269</v>
      </c>
      <c r="S620" s="224">
        <v>1</v>
      </c>
    </row>
    <row r="621" spans="1:222" s="18" customFormat="1" x14ac:dyDescent="0.3">
      <c r="A621" s="308">
        <v>454</v>
      </c>
      <c r="B621" s="398"/>
      <c r="C621" s="165" t="s">
        <v>515</v>
      </c>
      <c r="D621" s="171" t="s">
        <v>834</v>
      </c>
      <c r="E621" s="338"/>
      <c r="F621" s="19"/>
      <c r="G621" s="18" t="s">
        <v>141</v>
      </c>
      <c r="H621" s="193"/>
      <c r="I621" s="168" t="s">
        <v>839</v>
      </c>
      <c r="J621" s="37"/>
      <c r="K621" s="254"/>
      <c r="L621" s="176">
        <v>1758</v>
      </c>
      <c r="M621" s="33">
        <v>1220</v>
      </c>
      <c r="N621" s="35">
        <v>1220</v>
      </c>
      <c r="O621" s="32" t="s">
        <v>875</v>
      </c>
      <c r="P621" s="18">
        <v>2007</v>
      </c>
      <c r="Q621" s="559">
        <v>1</v>
      </c>
      <c r="R621" s="61" t="s">
        <v>290</v>
      </c>
      <c r="S621" s="224"/>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row>
    <row r="622" spans="1:222" s="18" customFormat="1" x14ac:dyDescent="0.3">
      <c r="A622" s="308">
        <v>453</v>
      </c>
      <c r="B622" s="398"/>
      <c r="C622" s="165" t="s">
        <v>515</v>
      </c>
      <c r="D622" s="171" t="s">
        <v>833</v>
      </c>
      <c r="E622" s="338"/>
      <c r="F622" s="19"/>
      <c r="G622" s="18" t="s">
        <v>50</v>
      </c>
      <c r="H622" s="193"/>
      <c r="I622" s="168" t="s">
        <v>839</v>
      </c>
      <c r="J622" s="37"/>
      <c r="K622" s="253" t="s">
        <v>1255</v>
      </c>
      <c r="L622" s="176">
        <v>2000</v>
      </c>
      <c r="M622" s="33">
        <v>1665</v>
      </c>
      <c r="N622" s="35">
        <v>1665</v>
      </c>
      <c r="O622" s="32" t="s">
        <v>876</v>
      </c>
      <c r="P622" s="18">
        <v>2007</v>
      </c>
      <c r="Q622" s="559">
        <v>1</v>
      </c>
      <c r="R622" s="61" t="s">
        <v>269</v>
      </c>
      <c r="S622" s="224"/>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row>
    <row r="623" spans="1:222" s="18" customFormat="1" x14ac:dyDescent="0.3">
      <c r="A623" s="308">
        <v>452</v>
      </c>
      <c r="B623" s="398"/>
      <c r="C623" s="165" t="s">
        <v>515</v>
      </c>
      <c r="D623" s="171" t="s">
        <v>830</v>
      </c>
      <c r="E623" s="338"/>
      <c r="F623" s="19"/>
      <c r="G623" s="18" t="s">
        <v>141</v>
      </c>
      <c r="H623" s="193"/>
      <c r="I623" s="168" t="s">
        <v>839</v>
      </c>
      <c r="J623" s="37" t="s">
        <v>839</v>
      </c>
      <c r="K623" s="254"/>
      <c r="L623" s="176">
        <v>1685</v>
      </c>
      <c r="M623" s="33">
        <v>890</v>
      </c>
      <c r="N623" s="35">
        <v>890</v>
      </c>
      <c r="O623" s="32" t="s">
        <v>877</v>
      </c>
      <c r="P623" s="18">
        <v>2007</v>
      </c>
      <c r="Q623" s="559">
        <v>2</v>
      </c>
      <c r="R623" s="61" t="s">
        <v>269</v>
      </c>
      <c r="S623" s="224">
        <v>1</v>
      </c>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row>
    <row r="624" spans="1:222" s="18" customFormat="1" x14ac:dyDescent="0.3">
      <c r="A624" s="308">
        <v>451</v>
      </c>
      <c r="B624" s="398"/>
      <c r="C624" s="165" t="s">
        <v>515</v>
      </c>
      <c r="D624" s="171" t="s">
        <v>338</v>
      </c>
      <c r="E624" s="338"/>
      <c r="F624" s="19"/>
      <c r="G624" s="18" t="s">
        <v>26</v>
      </c>
      <c r="H624" s="193"/>
      <c r="I624" s="168" t="s">
        <v>840</v>
      </c>
      <c r="J624" s="37"/>
      <c r="K624" s="254"/>
      <c r="L624" s="176">
        <v>1838</v>
      </c>
      <c r="M624" s="33">
        <v>700</v>
      </c>
      <c r="N624" s="35">
        <v>700</v>
      </c>
      <c r="O624" s="32" t="s">
        <v>878</v>
      </c>
      <c r="P624" s="18">
        <v>2007</v>
      </c>
      <c r="Q624" s="559">
        <v>1</v>
      </c>
      <c r="R624" s="61" t="s">
        <v>829</v>
      </c>
      <c r="S624" s="2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row>
    <row r="625" spans="1:222" x14ac:dyDescent="0.3">
      <c r="A625" s="308">
        <v>450</v>
      </c>
      <c r="B625" s="398"/>
      <c r="C625" s="165" t="s">
        <v>515</v>
      </c>
      <c r="D625" s="171" t="s">
        <v>55</v>
      </c>
      <c r="E625" s="338"/>
      <c r="G625" s="18" t="s">
        <v>1195</v>
      </c>
      <c r="I625" s="168" t="s">
        <v>839</v>
      </c>
      <c r="K625" s="253" t="s">
        <v>1255</v>
      </c>
      <c r="L625" s="176">
        <v>1985</v>
      </c>
      <c r="M625" s="33">
        <v>1540</v>
      </c>
      <c r="N625" s="35">
        <v>1540</v>
      </c>
      <c r="O625" s="32" t="s">
        <v>879</v>
      </c>
      <c r="P625" s="18">
        <v>2007</v>
      </c>
      <c r="Q625" s="559">
        <v>2</v>
      </c>
      <c r="R625" s="61" t="s">
        <v>269</v>
      </c>
    </row>
    <row r="626" spans="1:222" s="18" customFormat="1" x14ac:dyDescent="0.3">
      <c r="A626" s="308">
        <v>449</v>
      </c>
      <c r="B626" s="398"/>
      <c r="C626" s="165" t="s">
        <v>515</v>
      </c>
      <c r="D626" s="171" t="s">
        <v>821</v>
      </c>
      <c r="E626" s="338"/>
      <c r="F626" s="19"/>
      <c r="G626" s="18" t="s">
        <v>822</v>
      </c>
      <c r="H626" s="193" t="s">
        <v>1453</v>
      </c>
      <c r="I626" s="168" t="s">
        <v>839</v>
      </c>
      <c r="J626" s="37"/>
      <c r="K626" s="254"/>
      <c r="L626" s="176">
        <v>2469</v>
      </c>
      <c r="M626" s="33">
        <v>855</v>
      </c>
      <c r="N626" s="35">
        <v>855</v>
      </c>
      <c r="O626" s="32" t="s">
        <v>880</v>
      </c>
      <c r="P626" s="18">
        <v>2007</v>
      </c>
      <c r="Q626" s="559">
        <v>1</v>
      </c>
      <c r="R626" s="61" t="s">
        <v>820</v>
      </c>
      <c r="S626" s="224"/>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row>
    <row r="627" spans="1:222" s="18" customFormat="1" x14ac:dyDescent="0.3">
      <c r="A627" s="308">
        <v>448</v>
      </c>
      <c r="B627" s="398"/>
      <c r="C627" s="165" t="s">
        <v>515</v>
      </c>
      <c r="D627" s="171" t="s">
        <v>819</v>
      </c>
      <c r="E627" s="338"/>
      <c r="F627" s="19"/>
      <c r="G627" s="18" t="s">
        <v>819</v>
      </c>
      <c r="H627" s="193" t="s">
        <v>1273</v>
      </c>
      <c r="I627" s="168" t="s">
        <v>838</v>
      </c>
      <c r="J627" s="37"/>
      <c r="K627" s="254"/>
      <c r="L627" s="176">
        <v>4061</v>
      </c>
      <c r="M627" s="33">
        <v>3443</v>
      </c>
      <c r="N627" s="35">
        <v>3380</v>
      </c>
      <c r="O627" s="32" t="s">
        <v>881</v>
      </c>
      <c r="P627" s="18">
        <v>2007</v>
      </c>
      <c r="Q627" s="559">
        <v>4</v>
      </c>
      <c r="R627" s="61" t="s">
        <v>864</v>
      </c>
      <c r="S627" s="224"/>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row>
    <row r="628" spans="1:222" s="18" customFormat="1" x14ac:dyDescent="0.3">
      <c r="A628" s="308">
        <v>447</v>
      </c>
      <c r="B628" s="398"/>
      <c r="C628" s="165" t="s">
        <v>515</v>
      </c>
      <c r="D628" s="171" t="s">
        <v>270</v>
      </c>
      <c r="E628" s="338"/>
      <c r="F628" s="19"/>
      <c r="G628" s="18" t="s">
        <v>26</v>
      </c>
      <c r="H628" s="193"/>
      <c r="I628" s="168" t="s">
        <v>839</v>
      </c>
      <c r="J628" s="37"/>
      <c r="K628" s="254"/>
      <c r="L628" s="176">
        <v>1613</v>
      </c>
      <c r="M628" s="33">
        <v>1029</v>
      </c>
      <c r="N628" s="35">
        <v>1029</v>
      </c>
      <c r="O628" s="32" t="s">
        <v>882</v>
      </c>
      <c r="P628" s="18">
        <v>2007</v>
      </c>
      <c r="Q628" s="559">
        <v>1</v>
      </c>
      <c r="R628" s="61" t="s">
        <v>818</v>
      </c>
      <c r="S628" s="224"/>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row>
    <row r="629" spans="1:222" s="18" customFormat="1" x14ac:dyDescent="0.3">
      <c r="A629" s="308">
        <v>446</v>
      </c>
      <c r="B629" s="398"/>
      <c r="C629" s="165" t="s">
        <v>515</v>
      </c>
      <c r="D629" s="171" t="s">
        <v>10</v>
      </c>
      <c r="E629" s="338"/>
      <c r="F629" s="19"/>
      <c r="G629" s="18" t="s">
        <v>814</v>
      </c>
      <c r="H629" s="193"/>
      <c r="I629" s="168" t="s">
        <v>841</v>
      </c>
      <c r="J629" s="37"/>
      <c r="K629" s="254"/>
      <c r="L629" s="176">
        <v>3360</v>
      </c>
      <c r="M629" s="33">
        <v>2000</v>
      </c>
      <c r="N629" s="35"/>
      <c r="O629" s="32" t="s">
        <v>883</v>
      </c>
      <c r="P629" s="18">
        <v>2007</v>
      </c>
      <c r="Q629" s="559">
        <v>2</v>
      </c>
      <c r="R629" s="61" t="s">
        <v>815</v>
      </c>
      <c r="S629" s="224"/>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row>
    <row r="630" spans="1:222" s="18" customFormat="1" x14ac:dyDescent="0.3">
      <c r="A630" s="308">
        <v>445</v>
      </c>
      <c r="B630" s="398"/>
      <c r="C630" s="165" t="s">
        <v>515</v>
      </c>
      <c r="D630" s="171" t="s">
        <v>242</v>
      </c>
      <c r="E630" s="338"/>
      <c r="F630" s="19" t="s">
        <v>1214</v>
      </c>
      <c r="G630" s="18" t="s">
        <v>187</v>
      </c>
      <c r="H630" s="193"/>
      <c r="I630" s="168" t="s">
        <v>839</v>
      </c>
      <c r="J630" s="37"/>
      <c r="K630" s="253" t="s">
        <v>1255</v>
      </c>
      <c r="L630" s="176">
        <v>2600</v>
      </c>
      <c r="M630" s="33">
        <v>1386</v>
      </c>
      <c r="N630" s="35">
        <v>1386</v>
      </c>
      <c r="O630" s="32" t="s">
        <v>884</v>
      </c>
      <c r="P630" s="18">
        <v>2007</v>
      </c>
      <c r="Q630" s="559">
        <v>2</v>
      </c>
      <c r="R630" s="61" t="s">
        <v>331</v>
      </c>
      <c r="S630" s="224"/>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row>
    <row r="631" spans="1:222" s="18" customFormat="1" x14ac:dyDescent="0.3">
      <c r="A631" s="308">
        <v>444</v>
      </c>
      <c r="B631" s="398"/>
      <c r="C631" s="165" t="s">
        <v>515</v>
      </c>
      <c r="D631" s="171" t="s">
        <v>813</v>
      </c>
      <c r="E631" s="338"/>
      <c r="F631" s="19"/>
      <c r="G631" s="18" t="s">
        <v>1196</v>
      </c>
      <c r="H631" s="193"/>
      <c r="I631" s="168" t="s">
        <v>839</v>
      </c>
      <c r="J631" s="41" t="s">
        <v>856</v>
      </c>
      <c r="K631" s="256"/>
      <c r="L631" s="176">
        <v>1940</v>
      </c>
      <c r="M631" s="33">
        <v>1484</v>
      </c>
      <c r="N631" s="35">
        <v>1484</v>
      </c>
      <c r="O631" s="32" t="s">
        <v>885</v>
      </c>
      <c r="P631" s="18">
        <v>2007</v>
      </c>
      <c r="Q631" s="559">
        <v>1</v>
      </c>
      <c r="R631" s="61" t="s">
        <v>269</v>
      </c>
      <c r="S631" s="224"/>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row>
    <row r="632" spans="1:222" s="18" customFormat="1" x14ac:dyDescent="0.3">
      <c r="A632" s="308">
        <v>443</v>
      </c>
      <c r="B632" s="398"/>
      <c r="C632" s="165" t="s">
        <v>515</v>
      </c>
      <c r="D632" s="171" t="s">
        <v>629</v>
      </c>
      <c r="E632" s="338"/>
      <c r="F632" s="19"/>
      <c r="G632" s="18" t="s">
        <v>50</v>
      </c>
      <c r="H632" s="193"/>
      <c r="I632" s="168" t="s">
        <v>839</v>
      </c>
      <c r="J632" s="37"/>
      <c r="K632" s="254"/>
      <c r="L632" s="176">
        <v>1999</v>
      </c>
      <c r="M632" s="33">
        <v>1290</v>
      </c>
      <c r="N632" s="35"/>
      <c r="O632" s="32" t="s">
        <v>886</v>
      </c>
      <c r="P632" s="18">
        <v>2007</v>
      </c>
      <c r="Q632" s="559">
        <v>1</v>
      </c>
      <c r="R632" s="61" t="s">
        <v>1321</v>
      </c>
      <c r="S632" s="224"/>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row>
    <row r="633" spans="1:222" s="18" customFormat="1" x14ac:dyDescent="0.3">
      <c r="A633" s="308">
        <v>442</v>
      </c>
      <c r="B633" s="398"/>
      <c r="C633" s="165" t="s">
        <v>515</v>
      </c>
      <c r="D633" s="171" t="s">
        <v>249</v>
      </c>
      <c r="E633" s="338"/>
      <c r="F633" s="19"/>
      <c r="G633" s="18" t="s">
        <v>167</v>
      </c>
      <c r="H633" s="193"/>
      <c r="I633" s="168" t="s">
        <v>839</v>
      </c>
      <c r="J633" s="37"/>
      <c r="K633" s="254"/>
      <c r="L633" s="176">
        <v>1840</v>
      </c>
      <c r="M633" s="33">
        <v>1035</v>
      </c>
      <c r="N633" s="35">
        <v>1035</v>
      </c>
      <c r="O633" s="32" t="s">
        <v>887</v>
      </c>
      <c r="P633" s="18">
        <v>2007</v>
      </c>
      <c r="Q633" s="559">
        <v>1</v>
      </c>
      <c r="R633" s="61" t="s">
        <v>269</v>
      </c>
      <c r="S633" s="224"/>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row>
    <row r="634" spans="1:222" s="18" customFormat="1" x14ac:dyDescent="0.3">
      <c r="A634" s="308">
        <v>441</v>
      </c>
      <c r="B634" s="398"/>
      <c r="C634" s="165" t="s">
        <v>515</v>
      </c>
      <c r="D634" s="171" t="s">
        <v>184</v>
      </c>
      <c r="E634" s="338"/>
      <c r="F634" s="19"/>
      <c r="G634" s="18" t="s">
        <v>13</v>
      </c>
      <c r="H634" s="193"/>
      <c r="I634" s="168" t="s">
        <v>839</v>
      </c>
      <c r="J634" s="37"/>
      <c r="K634" s="254"/>
      <c r="L634" s="176">
        <v>2102</v>
      </c>
      <c r="M634" s="33">
        <v>1335</v>
      </c>
      <c r="N634" s="35"/>
      <c r="O634" s="32" t="s">
        <v>888</v>
      </c>
      <c r="P634" s="18">
        <v>2007</v>
      </c>
      <c r="Q634" s="559">
        <v>1</v>
      </c>
      <c r="R634" s="61" t="s">
        <v>1321</v>
      </c>
      <c r="S634" s="22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row>
    <row r="635" spans="1:222" s="18" customFormat="1" x14ac:dyDescent="0.3">
      <c r="A635" s="308">
        <v>440</v>
      </c>
      <c r="B635" s="398"/>
      <c r="C635" s="165" t="s">
        <v>515</v>
      </c>
      <c r="D635" s="171" t="s">
        <v>807</v>
      </c>
      <c r="E635" s="338"/>
      <c r="F635" s="19"/>
      <c r="G635" s="18" t="s">
        <v>273</v>
      </c>
      <c r="H635" s="193" t="s">
        <v>1273</v>
      </c>
      <c r="I635" s="168" t="s">
        <v>842</v>
      </c>
      <c r="J635" s="37"/>
      <c r="K635" s="254"/>
      <c r="L635" s="176">
        <v>3769</v>
      </c>
      <c r="M635" s="33">
        <v>2126</v>
      </c>
      <c r="N635" s="35">
        <v>1976</v>
      </c>
      <c r="O635" s="32" t="s">
        <v>889</v>
      </c>
      <c r="P635" s="18">
        <v>2007</v>
      </c>
      <c r="Q635" s="559">
        <v>3</v>
      </c>
      <c r="R635" s="61" t="s">
        <v>269</v>
      </c>
      <c r="S635" s="224"/>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row>
    <row r="636" spans="1:222" s="18" customFormat="1" x14ac:dyDescent="0.3">
      <c r="A636" s="308">
        <v>439</v>
      </c>
      <c r="B636" s="398"/>
      <c r="C636" s="165" t="s">
        <v>515</v>
      </c>
      <c r="D636" s="171" t="s">
        <v>180</v>
      </c>
      <c r="E636" s="338"/>
      <c r="F636" s="19"/>
      <c r="G636" s="18" t="s">
        <v>26</v>
      </c>
      <c r="H636" s="193"/>
      <c r="I636" s="168" t="s">
        <v>839</v>
      </c>
      <c r="J636" s="37" t="s">
        <v>839</v>
      </c>
      <c r="K636" s="254"/>
      <c r="L636" s="176">
        <v>1668</v>
      </c>
      <c r="M636" s="33">
        <v>950</v>
      </c>
      <c r="N636" s="35">
        <v>950</v>
      </c>
      <c r="O636" s="32" t="s">
        <v>890</v>
      </c>
      <c r="P636" s="18">
        <v>2007</v>
      </c>
      <c r="Q636" s="559">
        <v>2</v>
      </c>
      <c r="R636" s="61" t="s">
        <v>862</v>
      </c>
      <c r="S636" s="224">
        <v>3</v>
      </c>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row>
    <row r="637" spans="1:222" s="18" customFormat="1" x14ac:dyDescent="0.3">
      <c r="A637" s="308">
        <v>438</v>
      </c>
      <c r="B637" s="398"/>
      <c r="C637" s="165" t="s">
        <v>515</v>
      </c>
      <c r="D637" s="171" t="s">
        <v>239</v>
      </c>
      <c r="E637" s="338"/>
      <c r="F637" s="19"/>
      <c r="G637" s="18" t="s">
        <v>73</v>
      </c>
      <c r="H637" s="193"/>
      <c r="I637" s="168" t="s">
        <v>843</v>
      </c>
      <c r="J637" s="37"/>
      <c r="K637" s="254"/>
      <c r="L637" s="176">
        <v>3122</v>
      </c>
      <c r="M637" s="33">
        <v>2155</v>
      </c>
      <c r="N637" s="35"/>
      <c r="O637" s="32" t="s">
        <v>891</v>
      </c>
      <c r="P637" s="18">
        <v>2007</v>
      </c>
      <c r="Q637" s="559">
        <v>2</v>
      </c>
      <c r="R637" s="61" t="s">
        <v>328</v>
      </c>
      <c r="S637" s="224"/>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row>
    <row r="638" spans="1:222" s="18" customFormat="1" x14ac:dyDescent="0.3">
      <c r="A638" s="308">
        <v>437</v>
      </c>
      <c r="B638" s="398"/>
      <c r="C638" s="165" t="s">
        <v>515</v>
      </c>
      <c r="D638" s="171" t="s">
        <v>145</v>
      </c>
      <c r="E638" s="338"/>
      <c r="F638" s="269" t="s">
        <v>3540</v>
      </c>
      <c r="G638" s="18" t="s">
        <v>50</v>
      </c>
      <c r="H638" s="193"/>
      <c r="I638" s="168" t="s">
        <v>840</v>
      </c>
      <c r="J638" s="37"/>
      <c r="K638" s="253" t="s">
        <v>1255</v>
      </c>
      <c r="L638" s="176">
        <v>1180</v>
      </c>
      <c r="M638" s="33">
        <v>410</v>
      </c>
      <c r="N638" s="35">
        <v>410</v>
      </c>
      <c r="O638" s="32" t="s">
        <v>892</v>
      </c>
      <c r="P638" s="18">
        <v>2007</v>
      </c>
      <c r="Q638" s="559">
        <v>1</v>
      </c>
      <c r="R638" s="61" t="s">
        <v>806</v>
      </c>
      <c r="S638" s="224"/>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row>
    <row r="639" spans="1:222" s="18" customFormat="1" x14ac:dyDescent="0.3">
      <c r="A639" s="308">
        <v>436</v>
      </c>
      <c r="B639" s="398"/>
      <c r="C639" s="165" t="s">
        <v>515</v>
      </c>
      <c r="D639" s="266" t="s">
        <v>805</v>
      </c>
      <c r="E639" s="339"/>
      <c r="F639" s="19"/>
      <c r="G639" s="18" t="s">
        <v>135</v>
      </c>
      <c r="H639" s="193"/>
      <c r="I639" s="168" t="s">
        <v>839</v>
      </c>
      <c r="J639" s="37"/>
      <c r="K639" s="254"/>
      <c r="L639" s="176">
        <v>1366</v>
      </c>
      <c r="M639" s="33">
        <v>1000</v>
      </c>
      <c r="N639" s="35">
        <v>1020</v>
      </c>
      <c r="O639" s="32" t="s">
        <v>893</v>
      </c>
      <c r="P639" s="18">
        <v>2007</v>
      </c>
      <c r="Q639" s="559">
        <v>1</v>
      </c>
      <c r="R639" s="61" t="s">
        <v>269</v>
      </c>
      <c r="S639" s="224"/>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row>
    <row r="640" spans="1:222" s="18" customFormat="1" x14ac:dyDescent="0.3">
      <c r="A640" s="308">
        <v>435</v>
      </c>
      <c r="B640" s="398"/>
      <c r="C640" s="165" t="s">
        <v>515</v>
      </c>
      <c r="D640" s="171" t="s">
        <v>29</v>
      </c>
      <c r="E640" s="338"/>
      <c r="F640" s="19"/>
      <c r="G640" s="18" t="s">
        <v>135</v>
      </c>
      <c r="H640" s="193"/>
      <c r="I640" s="168" t="s">
        <v>839</v>
      </c>
      <c r="J640" s="37" t="s">
        <v>838</v>
      </c>
      <c r="K640" s="254"/>
      <c r="L640" s="176">
        <v>1338</v>
      </c>
      <c r="M640" s="33">
        <v>890</v>
      </c>
      <c r="N640" s="35">
        <v>890</v>
      </c>
      <c r="O640" s="32" t="s">
        <v>894</v>
      </c>
      <c r="P640" s="18">
        <v>2007</v>
      </c>
      <c r="Q640" s="559">
        <v>1</v>
      </c>
      <c r="R640" s="61" t="s">
        <v>804</v>
      </c>
      <c r="S640" s="224"/>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row>
    <row r="641" spans="1:222" s="18" customFormat="1" ht="13.5" thickBot="1" x14ac:dyDescent="0.35">
      <c r="A641" s="308">
        <v>434</v>
      </c>
      <c r="B641" s="397"/>
      <c r="C641" s="166" t="s">
        <v>515</v>
      </c>
      <c r="D641" s="177" t="s">
        <v>1230</v>
      </c>
      <c r="E641" s="340"/>
      <c r="F641" s="178" t="s">
        <v>1231</v>
      </c>
      <c r="G641" s="47" t="s">
        <v>187</v>
      </c>
      <c r="H641" s="194"/>
      <c r="I641" s="169" t="s">
        <v>842</v>
      </c>
      <c r="J641" s="52" t="s">
        <v>1183</v>
      </c>
      <c r="K641" s="252"/>
      <c r="L641" s="179">
        <v>2663</v>
      </c>
      <c r="M641" s="49">
        <v>1245</v>
      </c>
      <c r="N641" s="50">
        <v>1895</v>
      </c>
      <c r="O641" s="51" t="s">
        <v>895</v>
      </c>
      <c r="P641" s="47">
        <v>2007</v>
      </c>
      <c r="Q641" s="558">
        <v>3</v>
      </c>
      <c r="R641" s="60" t="s">
        <v>331</v>
      </c>
      <c r="S641" s="225"/>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row>
    <row r="642" spans="1:222" x14ac:dyDescent="0.3">
      <c r="A642" s="308">
        <v>433</v>
      </c>
      <c r="B642" s="398"/>
      <c r="C642" s="165" t="s">
        <v>515</v>
      </c>
      <c r="D642" s="171" t="s">
        <v>1268</v>
      </c>
      <c r="E642" s="338"/>
      <c r="F642" s="19" t="s">
        <v>1274</v>
      </c>
      <c r="G642" s="18" t="s">
        <v>1195</v>
      </c>
      <c r="I642" s="168" t="s">
        <v>839</v>
      </c>
      <c r="K642" s="254"/>
      <c r="L642" s="176">
        <v>1972</v>
      </c>
      <c r="M642" s="33">
        <v>1200</v>
      </c>
      <c r="N642" s="35">
        <v>1200</v>
      </c>
      <c r="O642" s="32" t="s">
        <v>896</v>
      </c>
      <c r="P642" s="18">
        <v>2006</v>
      </c>
      <c r="Q642" s="559">
        <v>1</v>
      </c>
      <c r="R642" s="61" t="s">
        <v>269</v>
      </c>
    </row>
    <row r="643" spans="1:222" s="18" customFormat="1" x14ac:dyDescent="0.3">
      <c r="A643" s="308">
        <v>432</v>
      </c>
      <c r="B643" s="398"/>
      <c r="C643" s="165" t="s">
        <v>515</v>
      </c>
      <c r="D643" s="171" t="s">
        <v>801</v>
      </c>
      <c r="E643" s="338"/>
      <c r="F643" s="19"/>
      <c r="G643" s="18" t="s">
        <v>298</v>
      </c>
      <c r="H643" s="193"/>
      <c r="I643" s="168" t="s">
        <v>840</v>
      </c>
      <c r="J643" s="37" t="s">
        <v>840</v>
      </c>
      <c r="K643" s="254"/>
      <c r="L643" s="176">
        <v>1453</v>
      </c>
      <c r="M643" s="33">
        <v>545</v>
      </c>
      <c r="N643" s="35">
        <v>545</v>
      </c>
      <c r="O643" s="32" t="s">
        <v>897</v>
      </c>
      <c r="P643" s="18">
        <v>2006</v>
      </c>
      <c r="Q643" s="559">
        <v>1</v>
      </c>
      <c r="R643" s="61" t="s">
        <v>269</v>
      </c>
      <c r="S643" s="224"/>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row>
    <row r="644" spans="1:222" s="18" customFormat="1" x14ac:dyDescent="0.3">
      <c r="A644" s="308">
        <v>431</v>
      </c>
      <c r="B644" s="398"/>
      <c r="C644" s="165" t="s">
        <v>515</v>
      </c>
      <c r="D644" s="171" t="s">
        <v>796</v>
      </c>
      <c r="E644" s="338"/>
      <c r="F644" s="19"/>
      <c r="G644" s="18" t="s">
        <v>135</v>
      </c>
      <c r="H644" s="193"/>
      <c r="I644" s="168" t="s">
        <v>839</v>
      </c>
      <c r="J644" s="37"/>
      <c r="K644" s="254"/>
      <c r="L644" s="176">
        <v>1691</v>
      </c>
      <c r="M644" s="33">
        <v>1035</v>
      </c>
      <c r="N644" s="35">
        <v>1035</v>
      </c>
      <c r="O644" s="32" t="s">
        <v>898</v>
      </c>
      <c r="P644" s="18">
        <v>2006</v>
      </c>
      <c r="Q644" s="559">
        <v>1</v>
      </c>
      <c r="R644" s="61" t="s">
        <v>797</v>
      </c>
      <c r="S644" s="22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row>
    <row r="645" spans="1:222" s="18" customFormat="1" x14ac:dyDescent="0.3">
      <c r="A645" s="308">
        <v>430</v>
      </c>
      <c r="B645" s="398"/>
      <c r="C645" s="165" t="s">
        <v>515</v>
      </c>
      <c r="D645" s="171" t="s">
        <v>166</v>
      </c>
      <c r="E645" s="338"/>
      <c r="F645" s="19"/>
      <c r="G645" s="18" t="s">
        <v>167</v>
      </c>
      <c r="H645" s="193"/>
      <c r="I645" s="168" t="s">
        <v>839</v>
      </c>
      <c r="J645" s="37"/>
      <c r="K645" s="254"/>
      <c r="L645" s="176">
        <v>1940</v>
      </c>
      <c r="M645" s="33">
        <v>710</v>
      </c>
      <c r="N645" s="35">
        <v>710</v>
      </c>
      <c r="O645" s="32" t="s">
        <v>899</v>
      </c>
      <c r="P645" s="18">
        <v>2006</v>
      </c>
      <c r="Q645" s="559">
        <v>1</v>
      </c>
      <c r="R645" s="61" t="s">
        <v>269</v>
      </c>
      <c r="S645" s="224"/>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row>
    <row r="646" spans="1:222" s="18" customFormat="1" x14ac:dyDescent="0.3">
      <c r="A646" s="308">
        <v>429</v>
      </c>
      <c r="B646" s="398"/>
      <c r="C646" s="165" t="s">
        <v>515</v>
      </c>
      <c r="D646" s="171" t="s">
        <v>795</v>
      </c>
      <c r="E646" s="338"/>
      <c r="F646" s="19"/>
      <c r="G646" s="18" t="s">
        <v>167</v>
      </c>
      <c r="H646" s="193"/>
      <c r="I646" s="168" t="s">
        <v>839</v>
      </c>
      <c r="J646" s="37" t="s">
        <v>839</v>
      </c>
      <c r="K646" s="254"/>
      <c r="L646" s="176">
        <v>1780</v>
      </c>
      <c r="M646" s="33">
        <v>1050</v>
      </c>
      <c r="N646" s="35">
        <v>1050</v>
      </c>
      <c r="O646" s="300" t="s">
        <v>2230</v>
      </c>
      <c r="P646" s="18">
        <v>2006</v>
      </c>
      <c r="Q646" s="559">
        <v>1</v>
      </c>
      <c r="R646" s="61" t="s">
        <v>269</v>
      </c>
      <c r="S646" s="224">
        <v>1</v>
      </c>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row>
    <row r="647" spans="1:222" s="18" customFormat="1" x14ac:dyDescent="0.3">
      <c r="A647" s="308">
        <v>428</v>
      </c>
      <c r="B647" s="398"/>
      <c r="C647" s="165" t="s">
        <v>515</v>
      </c>
      <c r="D647" s="171" t="s">
        <v>793</v>
      </c>
      <c r="E647" s="338"/>
      <c r="F647" s="19"/>
      <c r="G647" s="18" t="s">
        <v>794</v>
      </c>
      <c r="H647" s="193" t="s">
        <v>1273</v>
      </c>
      <c r="I647" s="168" t="s">
        <v>839</v>
      </c>
      <c r="J647" s="37"/>
      <c r="K647" s="254"/>
      <c r="L647" s="176">
        <v>2295</v>
      </c>
      <c r="M647" s="33">
        <v>935</v>
      </c>
      <c r="N647" s="35">
        <v>935</v>
      </c>
      <c r="O647" s="32" t="s">
        <v>901</v>
      </c>
      <c r="P647" s="18">
        <v>2006</v>
      </c>
      <c r="Q647" s="559">
        <v>1</v>
      </c>
      <c r="R647" s="61" t="s">
        <v>327</v>
      </c>
      <c r="S647" s="224"/>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row>
    <row r="648" spans="1:222" s="18" customFormat="1" x14ac:dyDescent="0.3">
      <c r="A648" s="308">
        <v>427</v>
      </c>
      <c r="B648" s="398"/>
      <c r="C648" s="165" t="s">
        <v>515</v>
      </c>
      <c r="D648" s="171" t="s">
        <v>791</v>
      </c>
      <c r="E648" s="338"/>
      <c r="F648" s="19"/>
      <c r="G648" s="18" t="s">
        <v>790</v>
      </c>
      <c r="H648" s="193" t="s">
        <v>1273</v>
      </c>
      <c r="I648" s="168" t="s">
        <v>839</v>
      </c>
      <c r="J648" s="37"/>
      <c r="K648" s="254"/>
      <c r="L648" s="176">
        <v>2608</v>
      </c>
      <c r="M648" s="33">
        <v>1100</v>
      </c>
      <c r="N648" s="35">
        <v>1100</v>
      </c>
      <c r="O648" s="32" t="s">
        <v>902</v>
      </c>
      <c r="P648" s="18">
        <v>2006</v>
      </c>
      <c r="Q648" s="559">
        <v>1</v>
      </c>
      <c r="R648" s="61" t="s">
        <v>792</v>
      </c>
      <c r="S648" s="224"/>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row>
    <row r="649" spans="1:222" s="18" customFormat="1" x14ac:dyDescent="0.3">
      <c r="A649" s="308">
        <v>426</v>
      </c>
      <c r="B649" s="398"/>
      <c r="C649" s="165" t="s">
        <v>515</v>
      </c>
      <c r="D649" s="171" t="s">
        <v>789</v>
      </c>
      <c r="E649" s="338"/>
      <c r="F649" s="19"/>
      <c r="G649" s="18" t="s">
        <v>790</v>
      </c>
      <c r="H649" s="193" t="s">
        <v>1273</v>
      </c>
      <c r="I649" s="168" t="s">
        <v>839</v>
      </c>
      <c r="J649" s="37"/>
      <c r="K649" s="254"/>
      <c r="L649" s="176">
        <v>2585</v>
      </c>
      <c r="M649" s="33">
        <v>737</v>
      </c>
      <c r="N649" s="35">
        <v>737</v>
      </c>
      <c r="O649" s="32" t="s">
        <v>903</v>
      </c>
      <c r="P649" s="18">
        <v>2006</v>
      </c>
      <c r="Q649" s="559">
        <v>1</v>
      </c>
      <c r="R649" s="61" t="s">
        <v>327</v>
      </c>
      <c r="S649" s="224"/>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row>
    <row r="650" spans="1:222" x14ac:dyDescent="0.3">
      <c r="A650" s="308">
        <v>425</v>
      </c>
      <c r="B650" s="398"/>
      <c r="C650" s="165" t="s">
        <v>515</v>
      </c>
      <c r="D650" s="171" t="s">
        <v>787</v>
      </c>
      <c r="E650" s="338"/>
      <c r="G650" s="18" t="s">
        <v>1195</v>
      </c>
      <c r="I650" s="168" t="s">
        <v>839</v>
      </c>
      <c r="J650" s="41" t="s">
        <v>856</v>
      </c>
      <c r="K650" s="256"/>
      <c r="L650" s="176">
        <v>1979</v>
      </c>
      <c r="M650" s="33">
        <v>1924</v>
      </c>
      <c r="N650" s="35">
        <v>1924</v>
      </c>
      <c r="O650" s="32" t="s">
        <v>904</v>
      </c>
      <c r="P650" s="18">
        <v>2006</v>
      </c>
      <c r="Q650" s="559">
        <v>2</v>
      </c>
      <c r="R650" s="61" t="s">
        <v>269</v>
      </c>
    </row>
    <row r="651" spans="1:222" x14ac:dyDescent="0.3">
      <c r="A651" s="308">
        <v>424</v>
      </c>
      <c r="B651" s="398"/>
      <c r="C651" s="165" t="s">
        <v>515</v>
      </c>
      <c r="D651" s="171" t="s">
        <v>31</v>
      </c>
      <c r="E651" s="338"/>
      <c r="G651" s="18" t="s">
        <v>1195</v>
      </c>
      <c r="I651" s="168" t="s">
        <v>839</v>
      </c>
      <c r="K651" s="254"/>
      <c r="L651" s="176">
        <v>2153</v>
      </c>
      <c r="M651" s="33">
        <v>1365</v>
      </c>
      <c r="N651" s="35">
        <v>1365</v>
      </c>
      <c r="O651" s="32" t="s">
        <v>905</v>
      </c>
      <c r="P651" s="18">
        <v>2006</v>
      </c>
      <c r="Q651" s="559">
        <v>1</v>
      </c>
      <c r="R651" s="61" t="s">
        <v>334</v>
      </c>
    </row>
    <row r="652" spans="1:222" s="18" customFormat="1" x14ac:dyDescent="0.3">
      <c r="A652" s="308">
        <v>423</v>
      </c>
      <c r="B652" s="398"/>
      <c r="C652" s="165" t="s">
        <v>515</v>
      </c>
      <c r="D652" s="171" t="s">
        <v>774</v>
      </c>
      <c r="E652" s="338"/>
      <c r="F652" s="19"/>
      <c r="G652" s="18" t="s">
        <v>35</v>
      </c>
      <c r="H652" s="193"/>
      <c r="I652" s="168" t="s">
        <v>840</v>
      </c>
      <c r="J652" s="37"/>
      <c r="K652" s="254"/>
      <c r="L652" s="176">
        <v>2370</v>
      </c>
      <c r="M652" s="33">
        <v>610</v>
      </c>
      <c r="N652" s="35">
        <v>610</v>
      </c>
      <c r="O652" s="32" t="s">
        <v>906</v>
      </c>
      <c r="P652" s="18">
        <v>2006</v>
      </c>
      <c r="Q652" s="559">
        <v>1</v>
      </c>
      <c r="R652" s="61" t="s">
        <v>331</v>
      </c>
      <c r="S652" s="224"/>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row>
    <row r="653" spans="1:222" s="18" customFormat="1" x14ac:dyDescent="0.3">
      <c r="A653" s="308">
        <v>422</v>
      </c>
      <c r="B653" s="398"/>
      <c r="C653" s="165" t="s">
        <v>515</v>
      </c>
      <c r="D653" s="171" t="s">
        <v>773</v>
      </c>
      <c r="E653" s="338"/>
      <c r="F653" s="19"/>
      <c r="G653" s="18" t="s">
        <v>35</v>
      </c>
      <c r="H653" s="193"/>
      <c r="I653" s="168" t="s">
        <v>839</v>
      </c>
      <c r="J653" s="37"/>
      <c r="K653" s="254"/>
      <c r="L653" s="176">
        <v>3021</v>
      </c>
      <c r="M653" s="33">
        <v>1100</v>
      </c>
      <c r="N653" s="35">
        <v>1100</v>
      </c>
      <c r="O653" s="32" t="s">
        <v>907</v>
      </c>
      <c r="P653" s="18">
        <v>2006</v>
      </c>
      <c r="Q653" s="559">
        <v>1</v>
      </c>
      <c r="R653" s="61" t="s">
        <v>331</v>
      </c>
      <c r="S653" s="224"/>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row>
    <row r="654" spans="1:222" s="18" customFormat="1" x14ac:dyDescent="0.3">
      <c r="A654" s="308">
        <v>421</v>
      </c>
      <c r="B654" s="398"/>
      <c r="C654" s="165" t="s">
        <v>515</v>
      </c>
      <c r="D654" s="171" t="s">
        <v>770</v>
      </c>
      <c r="E654" s="338"/>
      <c r="F654" s="19"/>
      <c r="G654" s="18" t="s">
        <v>20</v>
      </c>
      <c r="H654" s="193"/>
      <c r="I654" s="168" t="s">
        <v>839</v>
      </c>
      <c r="J654" s="37"/>
      <c r="K654" s="254"/>
      <c r="L654" s="176">
        <v>2962</v>
      </c>
      <c r="M654" s="33">
        <v>2300</v>
      </c>
      <c r="N654" s="35">
        <v>2300</v>
      </c>
      <c r="O654" s="32" t="s">
        <v>908</v>
      </c>
      <c r="P654" s="18">
        <v>2006</v>
      </c>
      <c r="Q654" s="559">
        <v>2</v>
      </c>
      <c r="R654" s="61" t="s">
        <v>269</v>
      </c>
      <c r="S654" s="22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row>
    <row r="655" spans="1:222" s="18" customFormat="1" x14ac:dyDescent="0.3">
      <c r="A655" s="308">
        <v>420</v>
      </c>
      <c r="B655" s="398"/>
      <c r="C655" s="165" t="s">
        <v>515</v>
      </c>
      <c r="D655" s="171" t="s">
        <v>175</v>
      </c>
      <c r="E655" s="338"/>
      <c r="F655" s="19"/>
      <c r="G655" s="18" t="s">
        <v>1196</v>
      </c>
      <c r="H655" s="193"/>
      <c r="I655" s="168" t="s">
        <v>839</v>
      </c>
      <c r="J655" s="37"/>
      <c r="K655" s="254"/>
      <c r="L655" s="176">
        <v>2195</v>
      </c>
      <c r="M655" s="33">
        <v>1310</v>
      </c>
      <c r="N655" s="35">
        <v>1310</v>
      </c>
      <c r="O655" s="32" t="s">
        <v>875</v>
      </c>
      <c r="P655" s="18">
        <v>2006</v>
      </c>
      <c r="Q655" s="559">
        <v>1</v>
      </c>
      <c r="R655" s="61" t="s">
        <v>768</v>
      </c>
      <c r="S655" s="224"/>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row>
    <row r="656" spans="1:222" s="18" customFormat="1" x14ac:dyDescent="0.3">
      <c r="A656" s="308">
        <v>419</v>
      </c>
      <c r="B656" s="398"/>
      <c r="C656" s="165" t="s">
        <v>515</v>
      </c>
      <c r="D656" s="171" t="s">
        <v>66</v>
      </c>
      <c r="E656" s="338"/>
      <c r="F656" s="19"/>
      <c r="G656" s="18" t="s">
        <v>50</v>
      </c>
      <c r="H656" s="193"/>
      <c r="I656" s="168" t="s">
        <v>839</v>
      </c>
      <c r="J656" s="41" t="s">
        <v>856</v>
      </c>
      <c r="K656" s="256"/>
      <c r="L656" s="176">
        <v>2306</v>
      </c>
      <c r="M656" s="33">
        <v>1450</v>
      </c>
      <c r="N656" s="35">
        <v>1450</v>
      </c>
      <c r="O656" s="32" t="s">
        <v>909</v>
      </c>
      <c r="P656" s="18">
        <v>2006</v>
      </c>
      <c r="Q656" s="559">
        <v>1</v>
      </c>
      <c r="R656" s="61" t="s">
        <v>269</v>
      </c>
      <c r="S656" s="224"/>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row>
    <row r="657" spans="1:222" s="18" customFormat="1" x14ac:dyDescent="0.3">
      <c r="A657" s="308">
        <v>418</v>
      </c>
      <c r="B657" s="398"/>
      <c r="C657" s="165" t="s">
        <v>515</v>
      </c>
      <c r="D657" s="171" t="s">
        <v>344</v>
      </c>
      <c r="E657" s="339" t="s">
        <v>1721</v>
      </c>
      <c r="F657" s="19"/>
      <c r="G657" s="299" t="s">
        <v>2182</v>
      </c>
      <c r="H657" s="502" t="s">
        <v>1273</v>
      </c>
      <c r="I657" s="168" t="s">
        <v>844</v>
      </c>
      <c r="J657" s="37"/>
      <c r="K657" s="254"/>
      <c r="L657" s="176">
        <v>2744</v>
      </c>
      <c r="M657" s="33">
        <v>2590</v>
      </c>
      <c r="N657" s="35">
        <v>2590</v>
      </c>
      <c r="O657" s="32" t="s">
        <v>910</v>
      </c>
      <c r="P657" s="18">
        <v>2006</v>
      </c>
      <c r="Q657" s="559">
        <v>4</v>
      </c>
      <c r="R657" s="61" t="s">
        <v>269</v>
      </c>
      <c r="S657" s="224"/>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row>
    <row r="658" spans="1:222" s="18" customFormat="1" x14ac:dyDescent="0.3">
      <c r="A658" s="308">
        <v>417</v>
      </c>
      <c r="B658" s="398"/>
      <c r="C658" s="165" t="s">
        <v>515</v>
      </c>
      <c r="D658" s="171" t="s">
        <v>737</v>
      </c>
      <c r="E658" s="338"/>
      <c r="F658" s="19"/>
      <c r="G658" s="18" t="s">
        <v>16</v>
      </c>
      <c r="H658" s="193"/>
      <c r="I658" s="168" t="s">
        <v>839</v>
      </c>
      <c r="J658" s="37"/>
      <c r="K658" s="254"/>
      <c r="L658" s="176">
        <v>2998</v>
      </c>
      <c r="M658" s="33">
        <v>2865</v>
      </c>
      <c r="N658" s="35">
        <v>2865</v>
      </c>
      <c r="O658" s="32" t="s">
        <v>911</v>
      </c>
      <c r="P658" s="18">
        <v>2006</v>
      </c>
      <c r="Q658" s="559">
        <v>3</v>
      </c>
      <c r="R658" s="61" t="s">
        <v>343</v>
      </c>
      <c r="S658" s="224"/>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row>
    <row r="659" spans="1:222" s="18" customFormat="1" x14ac:dyDescent="0.3">
      <c r="A659" s="308">
        <v>416</v>
      </c>
      <c r="B659" s="398"/>
      <c r="C659" s="165" t="s">
        <v>515</v>
      </c>
      <c r="D659" s="171" t="s">
        <v>342</v>
      </c>
      <c r="E659" s="338"/>
      <c r="F659" s="19"/>
      <c r="G659" s="18" t="s">
        <v>50</v>
      </c>
      <c r="H659" s="193"/>
      <c r="I659" s="168" t="s">
        <v>839</v>
      </c>
      <c r="J659" s="37"/>
      <c r="K659" s="254"/>
      <c r="L659" s="176">
        <v>2261</v>
      </c>
      <c r="M659" s="33">
        <v>1212</v>
      </c>
      <c r="N659" s="35"/>
      <c r="O659" s="32" t="s">
        <v>912</v>
      </c>
      <c r="P659" s="18">
        <v>2006</v>
      </c>
      <c r="Q659" s="559">
        <v>1</v>
      </c>
      <c r="R659" s="61" t="s">
        <v>1321</v>
      </c>
      <c r="S659" s="224"/>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row>
    <row r="660" spans="1:222" s="18" customFormat="1" x14ac:dyDescent="0.3">
      <c r="A660" s="308">
        <v>415</v>
      </c>
      <c r="B660" s="398"/>
      <c r="C660" s="165" t="s">
        <v>515</v>
      </c>
      <c r="D660" s="171" t="s">
        <v>150</v>
      </c>
      <c r="E660" s="338"/>
      <c r="F660" s="19"/>
      <c r="G660" s="18" t="s">
        <v>98</v>
      </c>
      <c r="H660" s="193"/>
      <c r="I660" s="168" t="s">
        <v>839</v>
      </c>
      <c r="J660" s="37"/>
      <c r="K660" s="254"/>
      <c r="L660" s="176">
        <v>1828</v>
      </c>
      <c r="M660" s="33">
        <v>1025</v>
      </c>
      <c r="N660" s="35">
        <v>530</v>
      </c>
      <c r="O660" s="32" t="s">
        <v>913</v>
      </c>
      <c r="P660" s="18">
        <v>2006</v>
      </c>
      <c r="Q660" s="559">
        <v>1</v>
      </c>
      <c r="R660" s="61" t="s">
        <v>269</v>
      </c>
      <c r="S660" s="224"/>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row>
    <row r="661" spans="1:222" s="18" customFormat="1" x14ac:dyDescent="0.3">
      <c r="A661" s="308">
        <v>414</v>
      </c>
      <c r="B661" s="398"/>
      <c r="C661" s="165" t="s">
        <v>515</v>
      </c>
      <c r="D661" s="266" t="s">
        <v>1986</v>
      </c>
      <c r="E661" s="339"/>
      <c r="F661" s="19"/>
      <c r="G661" s="18" t="s">
        <v>298</v>
      </c>
      <c r="H661" s="193"/>
      <c r="I661" s="168" t="s">
        <v>840</v>
      </c>
      <c r="J661" s="37"/>
      <c r="K661" s="254"/>
      <c r="L661" s="176">
        <v>1456</v>
      </c>
      <c r="M661" s="33">
        <v>525</v>
      </c>
      <c r="N661" s="35">
        <v>525</v>
      </c>
      <c r="O661" s="32" t="s">
        <v>914</v>
      </c>
      <c r="P661" s="18">
        <v>2006</v>
      </c>
      <c r="Q661" s="559">
        <v>1</v>
      </c>
      <c r="R661" s="61" t="s">
        <v>341</v>
      </c>
      <c r="S661" s="224"/>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row>
    <row r="662" spans="1:222" s="18" customFormat="1" x14ac:dyDescent="0.3">
      <c r="A662" s="308">
        <v>413</v>
      </c>
      <c r="B662" s="398"/>
      <c r="C662" s="165" t="s">
        <v>515</v>
      </c>
      <c r="D662" s="171" t="s">
        <v>88</v>
      </c>
      <c r="E662" s="339" t="s">
        <v>839</v>
      </c>
      <c r="F662" s="19"/>
      <c r="G662" s="500" t="s">
        <v>1197</v>
      </c>
      <c r="H662" s="504" t="s">
        <v>1273</v>
      </c>
      <c r="I662" s="168" t="s">
        <v>844</v>
      </c>
      <c r="J662" s="37"/>
      <c r="K662" s="254"/>
      <c r="L662" s="176">
        <v>909</v>
      </c>
      <c r="M662" s="33">
        <v>1020</v>
      </c>
      <c r="N662" s="35">
        <v>1020</v>
      </c>
      <c r="O662" s="32" t="s">
        <v>885</v>
      </c>
      <c r="P662" s="18">
        <v>2006</v>
      </c>
      <c r="Q662" s="559">
        <v>1</v>
      </c>
      <c r="R662" s="61" t="s">
        <v>269</v>
      </c>
      <c r="S662" s="224"/>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row>
    <row r="663" spans="1:222" s="18" customFormat="1" x14ac:dyDescent="0.3">
      <c r="A663" s="308">
        <v>412</v>
      </c>
      <c r="B663" s="398"/>
      <c r="C663" s="165" t="s">
        <v>515</v>
      </c>
      <c r="D663" s="171" t="s">
        <v>340</v>
      </c>
      <c r="E663" s="338"/>
      <c r="F663" s="19"/>
      <c r="G663" s="500" t="s">
        <v>1197</v>
      </c>
      <c r="H663" s="504" t="s">
        <v>1273</v>
      </c>
      <c r="I663" s="168" t="s">
        <v>839</v>
      </c>
      <c r="J663" s="37"/>
      <c r="K663" s="254"/>
      <c r="L663" s="176">
        <v>2059</v>
      </c>
      <c r="M663" s="33">
        <v>1010</v>
      </c>
      <c r="N663" s="35">
        <v>1010</v>
      </c>
      <c r="O663" s="32" t="s">
        <v>915</v>
      </c>
      <c r="P663" s="18">
        <v>2006</v>
      </c>
      <c r="Q663" s="559">
        <v>1</v>
      </c>
      <c r="R663" s="61" t="s">
        <v>269</v>
      </c>
      <c r="S663" s="224"/>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row>
    <row r="664" spans="1:222" s="18" customFormat="1" x14ac:dyDescent="0.3">
      <c r="A664" s="308">
        <v>411</v>
      </c>
      <c r="B664" s="398"/>
      <c r="C664" s="165" t="s">
        <v>515</v>
      </c>
      <c r="D664" s="171" t="s">
        <v>120</v>
      </c>
      <c r="E664" s="339" t="s">
        <v>1718</v>
      </c>
      <c r="F664" s="19"/>
      <c r="G664" s="500" t="s">
        <v>1197</v>
      </c>
      <c r="H664" s="504" t="s">
        <v>1273</v>
      </c>
      <c r="I664" s="168" t="s">
        <v>844</v>
      </c>
      <c r="J664" s="37"/>
      <c r="K664" s="254"/>
      <c r="L664" s="176">
        <v>2098</v>
      </c>
      <c r="M664" s="33">
        <v>767</v>
      </c>
      <c r="N664" s="35">
        <v>767</v>
      </c>
      <c r="O664" s="32" t="s">
        <v>916</v>
      </c>
      <c r="P664" s="18">
        <v>2006</v>
      </c>
      <c r="Q664" s="559">
        <v>1</v>
      </c>
      <c r="R664" s="61" t="s">
        <v>269</v>
      </c>
      <c r="S664" s="22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row>
    <row r="665" spans="1:222" s="18" customFormat="1" x14ac:dyDescent="0.3">
      <c r="A665" s="308">
        <v>410</v>
      </c>
      <c r="B665" s="398"/>
      <c r="C665" s="165" t="s">
        <v>515</v>
      </c>
      <c r="D665" s="171" t="s">
        <v>338</v>
      </c>
      <c r="E665" s="338"/>
      <c r="F665" s="19"/>
      <c r="G665" s="18" t="s">
        <v>26</v>
      </c>
      <c r="H665" s="193"/>
      <c r="I665" s="168" t="s">
        <v>839</v>
      </c>
      <c r="J665" s="37" t="s">
        <v>1472</v>
      </c>
      <c r="K665" s="254"/>
      <c r="L665" s="176">
        <v>1838</v>
      </c>
      <c r="M665" s="33">
        <v>1065</v>
      </c>
      <c r="N665" s="35"/>
      <c r="O665" s="32" t="s">
        <v>917</v>
      </c>
      <c r="P665" s="18">
        <v>2006</v>
      </c>
      <c r="Q665" s="559">
        <v>1</v>
      </c>
      <c r="R665" s="61" t="s">
        <v>339</v>
      </c>
      <c r="S665" s="224"/>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row>
    <row r="666" spans="1:222" s="18" customFormat="1" x14ac:dyDescent="0.3">
      <c r="A666" s="308">
        <v>409</v>
      </c>
      <c r="B666" s="398"/>
      <c r="C666" s="165" t="s">
        <v>515</v>
      </c>
      <c r="D666" s="266" t="s">
        <v>1731</v>
      </c>
      <c r="E666" s="339" t="s">
        <v>1730</v>
      </c>
      <c r="F666" s="19"/>
      <c r="G666" s="18" t="s">
        <v>103</v>
      </c>
      <c r="H666" s="193"/>
      <c r="I666" s="168" t="s">
        <v>844</v>
      </c>
      <c r="J666" s="37"/>
      <c r="K666" s="254"/>
      <c r="L666" s="176"/>
      <c r="M666" s="33">
        <v>475</v>
      </c>
      <c r="N666" s="35"/>
      <c r="O666" s="32" t="s">
        <v>918</v>
      </c>
      <c r="P666" s="18">
        <v>2006</v>
      </c>
      <c r="Q666" s="559">
        <v>1</v>
      </c>
      <c r="R666" s="61" t="s">
        <v>859</v>
      </c>
      <c r="S666" s="224"/>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row>
    <row r="667" spans="1:222" s="18" customFormat="1" x14ac:dyDescent="0.3">
      <c r="A667" s="308">
        <v>408</v>
      </c>
      <c r="B667" s="398"/>
      <c r="C667" s="165" t="s">
        <v>515</v>
      </c>
      <c r="D667" s="171" t="s">
        <v>22</v>
      </c>
      <c r="E667" s="338"/>
      <c r="F667" s="19"/>
      <c r="G667" s="18" t="s">
        <v>23</v>
      </c>
      <c r="H667" s="193"/>
      <c r="I667" s="168" t="s">
        <v>840</v>
      </c>
      <c r="J667" s="37"/>
      <c r="K667" s="254"/>
      <c r="L667" s="176">
        <v>1470</v>
      </c>
      <c r="M667" s="33">
        <v>430</v>
      </c>
      <c r="N667" s="35">
        <v>430</v>
      </c>
      <c r="O667" s="32" t="s">
        <v>919</v>
      </c>
      <c r="P667" s="18">
        <v>2006</v>
      </c>
      <c r="Q667" s="559">
        <v>1</v>
      </c>
      <c r="R667" s="61" t="s">
        <v>269</v>
      </c>
      <c r="S667" s="224"/>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row>
    <row r="668" spans="1:222" s="18" customFormat="1" x14ac:dyDescent="0.3">
      <c r="A668" s="308">
        <v>407</v>
      </c>
      <c r="B668" s="398"/>
      <c r="C668" s="165" t="s">
        <v>515</v>
      </c>
      <c r="D668" s="171" t="s">
        <v>337</v>
      </c>
      <c r="E668" s="338"/>
      <c r="F668" s="19"/>
      <c r="G668" s="18" t="s">
        <v>23</v>
      </c>
      <c r="H668" s="193"/>
      <c r="I668" s="168" t="s">
        <v>839</v>
      </c>
      <c r="J668" s="37"/>
      <c r="K668" s="253" t="s">
        <v>1255</v>
      </c>
      <c r="L668" s="176">
        <v>2200</v>
      </c>
      <c r="M668" s="33">
        <v>700</v>
      </c>
      <c r="N668" s="35"/>
      <c r="O668" s="32" t="s">
        <v>919</v>
      </c>
      <c r="P668" s="18">
        <v>2006</v>
      </c>
      <c r="Q668" s="559"/>
      <c r="R668" s="61" t="s">
        <v>336</v>
      </c>
      <c r="S668" s="224"/>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row>
    <row r="669" spans="1:222" s="18" customFormat="1" x14ac:dyDescent="0.3">
      <c r="A669" s="308">
        <v>406</v>
      </c>
      <c r="B669" s="398"/>
      <c r="C669" s="165" t="s">
        <v>515</v>
      </c>
      <c r="D669" s="171" t="s">
        <v>425</v>
      </c>
      <c r="E669" s="338"/>
      <c r="F669" s="19"/>
      <c r="G669" s="18" t="s">
        <v>23</v>
      </c>
      <c r="H669" s="193"/>
      <c r="I669" s="168" t="s">
        <v>840</v>
      </c>
      <c r="J669" s="37"/>
      <c r="K669" s="253" t="s">
        <v>1255</v>
      </c>
      <c r="L669" s="176">
        <v>1750</v>
      </c>
      <c r="M669" s="33">
        <v>718</v>
      </c>
      <c r="N669" s="35">
        <v>718</v>
      </c>
      <c r="O669" s="32" t="s">
        <v>920</v>
      </c>
      <c r="P669" s="18">
        <v>2006</v>
      </c>
      <c r="Q669" s="559">
        <v>1</v>
      </c>
      <c r="R669" s="61" t="s">
        <v>336</v>
      </c>
      <c r="S669" s="224"/>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row>
    <row r="670" spans="1:222" s="18" customFormat="1" x14ac:dyDescent="0.3">
      <c r="A670" s="308">
        <v>405</v>
      </c>
      <c r="B670" s="398"/>
      <c r="C670" s="165" t="s">
        <v>515</v>
      </c>
      <c r="D670" s="171" t="s">
        <v>1482</v>
      </c>
      <c r="E670" s="338"/>
      <c r="F670" s="19"/>
      <c r="G670" s="18" t="s">
        <v>73</v>
      </c>
      <c r="H670" s="193"/>
      <c r="I670" s="168" t="s">
        <v>842</v>
      </c>
      <c r="J670" s="37" t="s">
        <v>839</v>
      </c>
      <c r="K670" s="254"/>
      <c r="L670" s="176">
        <v>3144</v>
      </c>
      <c r="M670" s="33">
        <v>1743</v>
      </c>
      <c r="N670" s="35">
        <v>1743</v>
      </c>
      <c r="O670" s="32" t="s">
        <v>921</v>
      </c>
      <c r="P670" s="18">
        <v>2006</v>
      </c>
      <c r="Q670" s="559">
        <v>3</v>
      </c>
      <c r="R670" s="61" t="s">
        <v>269</v>
      </c>
      <c r="S670" s="224">
        <v>1</v>
      </c>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row>
    <row r="671" spans="1:222" s="18" customFormat="1" x14ac:dyDescent="0.3">
      <c r="A671" s="308">
        <v>404</v>
      </c>
      <c r="B671" s="398"/>
      <c r="C671" s="165" t="s">
        <v>515</v>
      </c>
      <c r="D671" s="171" t="s">
        <v>1215</v>
      </c>
      <c r="E671" s="338"/>
      <c r="F671" s="19" t="s">
        <v>1216</v>
      </c>
      <c r="G671" s="18" t="s">
        <v>98</v>
      </c>
      <c r="H671" s="193"/>
      <c r="I671" s="168" t="s">
        <v>839</v>
      </c>
      <c r="J671" s="37"/>
      <c r="K671" s="254"/>
      <c r="L671" s="176">
        <v>1594</v>
      </c>
      <c r="M671" s="33">
        <v>950</v>
      </c>
      <c r="N671" s="35">
        <v>950</v>
      </c>
      <c r="O671" s="32" t="s">
        <v>922</v>
      </c>
      <c r="P671" s="18">
        <v>2006</v>
      </c>
      <c r="Q671" s="559">
        <v>1</v>
      </c>
      <c r="R671" s="61" t="s">
        <v>269</v>
      </c>
      <c r="S671" s="224"/>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row>
    <row r="672" spans="1:222" s="18" customFormat="1" x14ac:dyDescent="0.3">
      <c r="A672" s="308">
        <v>403</v>
      </c>
      <c r="B672" s="398"/>
      <c r="C672" s="165" t="s">
        <v>515</v>
      </c>
      <c r="D672" s="171" t="s">
        <v>248</v>
      </c>
      <c r="E672" s="338"/>
      <c r="F672" s="19"/>
      <c r="G672" s="18" t="s">
        <v>26</v>
      </c>
      <c r="H672" s="193"/>
      <c r="I672" s="168" t="s">
        <v>842</v>
      </c>
      <c r="J672" s="37"/>
      <c r="K672" s="254"/>
      <c r="L672" s="176">
        <v>1746</v>
      </c>
      <c r="M672" s="33">
        <v>675</v>
      </c>
      <c r="N672" s="35">
        <v>675</v>
      </c>
      <c r="O672" s="32" t="s">
        <v>923</v>
      </c>
      <c r="P672" s="18">
        <v>2006</v>
      </c>
      <c r="Q672" s="559">
        <v>1</v>
      </c>
      <c r="R672" s="61" t="s">
        <v>269</v>
      </c>
      <c r="S672" s="224"/>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row>
    <row r="673" spans="1:222" x14ac:dyDescent="0.3">
      <c r="A673" s="308">
        <v>402</v>
      </c>
      <c r="B673" s="398"/>
      <c r="C673" s="165" t="s">
        <v>515</v>
      </c>
      <c r="D673" s="171" t="s">
        <v>125</v>
      </c>
      <c r="E673" s="338"/>
      <c r="G673" s="18" t="s">
        <v>1195</v>
      </c>
      <c r="I673" s="168" t="s">
        <v>843</v>
      </c>
      <c r="J673" s="37" t="s">
        <v>839</v>
      </c>
      <c r="K673" s="254"/>
      <c r="L673" s="176">
        <v>2276</v>
      </c>
      <c r="M673" s="33">
        <v>1700</v>
      </c>
      <c r="N673" s="35">
        <v>1700</v>
      </c>
      <c r="O673" s="32" t="s">
        <v>924</v>
      </c>
      <c r="P673" s="18">
        <v>2006</v>
      </c>
      <c r="Q673" s="559">
        <v>2</v>
      </c>
      <c r="R673" s="61" t="s">
        <v>269</v>
      </c>
      <c r="S673" s="224">
        <v>1</v>
      </c>
    </row>
    <row r="674" spans="1:222" x14ac:dyDescent="0.3">
      <c r="A674" s="308">
        <v>401</v>
      </c>
      <c r="B674" s="398"/>
      <c r="C674" s="276" t="s">
        <v>1698</v>
      </c>
      <c r="D674" s="266" t="s">
        <v>82</v>
      </c>
      <c r="E674" s="339"/>
      <c r="G674" s="299" t="s">
        <v>135</v>
      </c>
      <c r="H674" s="502"/>
      <c r="I674" s="168" t="s">
        <v>842</v>
      </c>
      <c r="K674" s="253" t="s">
        <v>1255</v>
      </c>
      <c r="L674" s="176"/>
      <c r="M674" s="33"/>
      <c r="N674" s="35"/>
      <c r="O674" s="300" t="s">
        <v>1142</v>
      </c>
      <c r="P674" s="18">
        <v>2006</v>
      </c>
      <c r="Q674" s="559">
        <v>1</v>
      </c>
      <c r="R674" s="61" t="s">
        <v>269</v>
      </c>
    </row>
    <row r="675" spans="1:222" s="18" customFormat="1" x14ac:dyDescent="0.3">
      <c r="A675" s="308">
        <v>400</v>
      </c>
      <c r="B675" s="398"/>
      <c r="C675" s="165" t="s">
        <v>515</v>
      </c>
      <c r="D675" s="171" t="s">
        <v>335</v>
      </c>
      <c r="E675" s="338"/>
      <c r="F675" s="19"/>
      <c r="G675" s="18" t="s">
        <v>98</v>
      </c>
      <c r="H675" s="193"/>
      <c r="I675" s="168" t="s">
        <v>842</v>
      </c>
      <c r="J675" s="37"/>
      <c r="K675" s="254"/>
      <c r="L675" s="176">
        <v>1925</v>
      </c>
      <c r="M675" s="33">
        <v>1182</v>
      </c>
      <c r="N675" s="35"/>
      <c r="O675" s="32" t="s">
        <v>925</v>
      </c>
      <c r="P675" s="18">
        <v>2006</v>
      </c>
      <c r="Q675" s="559">
        <v>1</v>
      </c>
      <c r="R675" s="61" t="s">
        <v>859</v>
      </c>
      <c r="S675" s="224"/>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row>
    <row r="676" spans="1:222" x14ac:dyDescent="0.3">
      <c r="A676" s="308">
        <v>399</v>
      </c>
      <c r="B676" s="398"/>
      <c r="C676" s="165" t="s">
        <v>515</v>
      </c>
      <c r="D676" s="171" t="s">
        <v>79</v>
      </c>
      <c r="E676" s="338"/>
      <c r="F676" s="19" t="s">
        <v>1264</v>
      </c>
      <c r="G676" s="18" t="s">
        <v>1195</v>
      </c>
      <c r="I676" s="168" t="s">
        <v>845</v>
      </c>
      <c r="J676" s="37" t="s">
        <v>838</v>
      </c>
      <c r="K676" s="254"/>
      <c r="L676" s="176">
        <v>1420</v>
      </c>
      <c r="M676" s="33">
        <v>970</v>
      </c>
      <c r="N676" s="35">
        <v>970</v>
      </c>
      <c r="O676" s="32" t="s">
        <v>926</v>
      </c>
      <c r="P676" s="18">
        <v>2006</v>
      </c>
      <c r="Q676" s="559">
        <v>1</v>
      </c>
      <c r="R676" s="61" t="s">
        <v>1181</v>
      </c>
    </row>
    <row r="677" spans="1:222" s="18" customFormat="1" ht="13.5" thickBot="1" x14ac:dyDescent="0.35">
      <c r="A677" s="308">
        <v>398</v>
      </c>
      <c r="B677" s="400"/>
      <c r="C677" s="166" t="s">
        <v>515</v>
      </c>
      <c r="D677" s="177" t="s">
        <v>94</v>
      </c>
      <c r="E677" s="340"/>
      <c r="F677" s="178"/>
      <c r="G677" s="394" t="s">
        <v>26</v>
      </c>
      <c r="H677" s="505"/>
      <c r="I677" s="169" t="s">
        <v>842</v>
      </c>
      <c r="J677" s="48"/>
      <c r="K677" s="257"/>
      <c r="L677" s="179">
        <v>1622</v>
      </c>
      <c r="M677" s="49">
        <v>870</v>
      </c>
      <c r="N677" s="50">
        <v>870</v>
      </c>
      <c r="O677" s="51" t="s">
        <v>927</v>
      </c>
      <c r="P677" s="47">
        <v>2006</v>
      </c>
      <c r="Q677" s="558">
        <v>1</v>
      </c>
      <c r="R677" s="60" t="s">
        <v>334</v>
      </c>
      <c r="S677" s="225"/>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row>
    <row r="678" spans="1:222" s="18" customFormat="1" x14ac:dyDescent="0.3">
      <c r="A678" s="308">
        <v>397</v>
      </c>
      <c r="B678" s="401"/>
      <c r="C678" s="165" t="s">
        <v>515</v>
      </c>
      <c r="D678" s="171" t="s">
        <v>333</v>
      </c>
      <c r="E678" s="338"/>
      <c r="F678" s="19"/>
      <c r="G678" s="18" t="s">
        <v>53</v>
      </c>
      <c r="H678" s="193"/>
      <c r="I678" s="168" t="s">
        <v>839</v>
      </c>
      <c r="J678" s="37" t="s">
        <v>840</v>
      </c>
      <c r="K678" s="254"/>
      <c r="L678" s="176">
        <v>1449</v>
      </c>
      <c r="M678" s="33">
        <v>750</v>
      </c>
      <c r="N678" s="35">
        <v>750</v>
      </c>
      <c r="O678" s="32" t="s">
        <v>897</v>
      </c>
      <c r="P678" s="18">
        <v>2005</v>
      </c>
      <c r="Q678" s="559">
        <v>1</v>
      </c>
      <c r="R678" s="61" t="s">
        <v>269</v>
      </c>
      <c r="S678" s="224"/>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row>
    <row r="679" spans="1:222" s="18" customFormat="1" x14ac:dyDescent="0.3">
      <c r="A679" s="308">
        <v>396</v>
      </c>
      <c r="B679" s="401"/>
      <c r="C679" s="165" t="s">
        <v>515</v>
      </c>
      <c r="D679" s="171" t="s">
        <v>219</v>
      </c>
      <c r="E679" s="338"/>
      <c r="F679" s="19"/>
      <c r="G679" s="18" t="s">
        <v>135</v>
      </c>
      <c r="H679" s="193"/>
      <c r="I679" s="168" t="s">
        <v>842</v>
      </c>
      <c r="J679" s="37"/>
      <c r="K679" s="254"/>
      <c r="L679" s="176">
        <v>1961</v>
      </c>
      <c r="M679" s="33">
        <v>1013</v>
      </c>
      <c r="N679" s="35"/>
      <c r="O679" s="32" t="s">
        <v>928</v>
      </c>
      <c r="P679" s="18">
        <v>2005</v>
      </c>
      <c r="Q679" s="559">
        <v>1</v>
      </c>
      <c r="R679" s="61" t="s">
        <v>332</v>
      </c>
      <c r="S679" s="224"/>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row>
    <row r="680" spans="1:222" s="18" customFormat="1" x14ac:dyDescent="0.3">
      <c r="A680" s="308">
        <v>395</v>
      </c>
      <c r="B680" s="401"/>
      <c r="C680" s="165" t="s">
        <v>515</v>
      </c>
      <c r="D680" s="171" t="s">
        <v>330</v>
      </c>
      <c r="E680" s="338"/>
      <c r="F680" s="19"/>
      <c r="G680" s="18" t="s">
        <v>135</v>
      </c>
      <c r="H680" s="193"/>
      <c r="I680" s="168" t="s">
        <v>843</v>
      </c>
      <c r="J680" s="37"/>
      <c r="K680" s="254"/>
      <c r="L680" s="176">
        <v>1408</v>
      </c>
      <c r="M680" s="33">
        <v>725</v>
      </c>
      <c r="N680" s="35">
        <v>725</v>
      </c>
      <c r="O680" s="32" t="s">
        <v>929</v>
      </c>
      <c r="P680" s="18">
        <v>2005</v>
      </c>
      <c r="Q680" s="559">
        <v>1</v>
      </c>
      <c r="R680" s="61" t="s">
        <v>1524</v>
      </c>
      <c r="S680" s="224"/>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row>
    <row r="681" spans="1:222" s="18" customFormat="1" x14ac:dyDescent="0.3">
      <c r="A681" s="308">
        <v>394</v>
      </c>
      <c r="B681" s="401"/>
      <c r="C681" s="165" t="s">
        <v>515</v>
      </c>
      <c r="D681" s="171" t="s">
        <v>329</v>
      </c>
      <c r="E681" s="338"/>
      <c r="F681" s="19"/>
      <c r="G681" s="500" t="s">
        <v>1197</v>
      </c>
      <c r="H681" s="504" t="s">
        <v>1273</v>
      </c>
      <c r="I681" s="168" t="s">
        <v>839</v>
      </c>
      <c r="J681" s="37"/>
      <c r="K681" s="254"/>
      <c r="L681" s="176">
        <v>908</v>
      </c>
      <c r="M681" s="33">
        <v>860</v>
      </c>
      <c r="N681" s="35">
        <v>860</v>
      </c>
      <c r="O681" s="32" t="s">
        <v>930</v>
      </c>
      <c r="P681" s="18">
        <v>2005</v>
      </c>
      <c r="Q681" s="559">
        <v>1</v>
      </c>
      <c r="R681" s="61" t="s">
        <v>327</v>
      </c>
      <c r="S681" s="224"/>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row>
    <row r="682" spans="1:222" s="18" customFormat="1" x14ac:dyDescent="0.3">
      <c r="A682" s="308">
        <v>393</v>
      </c>
      <c r="B682" s="401"/>
      <c r="C682" s="165" t="s">
        <v>515</v>
      </c>
      <c r="D682" s="171" t="s">
        <v>115</v>
      </c>
      <c r="E682" s="339" t="s">
        <v>1272</v>
      </c>
      <c r="F682" s="19"/>
      <c r="G682" s="500" t="s">
        <v>1197</v>
      </c>
      <c r="H682" s="504" t="s">
        <v>1273</v>
      </c>
      <c r="I682" s="168" t="s">
        <v>844</v>
      </c>
      <c r="J682" s="37"/>
      <c r="K682" s="253" t="s">
        <v>1255</v>
      </c>
      <c r="L682" s="176">
        <v>500</v>
      </c>
      <c r="M682" s="33">
        <v>350</v>
      </c>
      <c r="N682" s="35"/>
      <c r="O682" s="32" t="s">
        <v>931</v>
      </c>
      <c r="P682" s="18">
        <v>2005</v>
      </c>
      <c r="Q682" s="559">
        <v>1</v>
      </c>
      <c r="R682" s="61" t="s">
        <v>328</v>
      </c>
      <c r="S682" s="224"/>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row>
    <row r="683" spans="1:222" s="18" customFormat="1" x14ac:dyDescent="0.3">
      <c r="A683" s="308">
        <v>392</v>
      </c>
      <c r="B683" s="401"/>
      <c r="C683" s="165" t="s">
        <v>515</v>
      </c>
      <c r="D683" s="171" t="s">
        <v>86</v>
      </c>
      <c r="E683" s="339" t="s">
        <v>839</v>
      </c>
      <c r="F683" s="19"/>
      <c r="G683" s="500" t="s">
        <v>1197</v>
      </c>
      <c r="H683" s="504" t="s">
        <v>1273</v>
      </c>
      <c r="I683" s="168" t="s">
        <v>844</v>
      </c>
      <c r="J683" s="37"/>
      <c r="K683" s="253" t="s">
        <v>1255</v>
      </c>
      <c r="L683" s="176">
        <v>400</v>
      </c>
      <c r="M683" s="33">
        <v>310</v>
      </c>
      <c r="N683" s="35">
        <v>310</v>
      </c>
      <c r="O683" s="32" t="s">
        <v>931</v>
      </c>
      <c r="P683" s="18">
        <v>2005</v>
      </c>
      <c r="Q683" s="559"/>
      <c r="R683" s="61" t="s">
        <v>327</v>
      </c>
      <c r="S683" s="224"/>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row>
    <row r="684" spans="1:222" s="18" customFormat="1" x14ac:dyDescent="0.3">
      <c r="A684" s="308">
        <v>391</v>
      </c>
      <c r="B684" s="401"/>
      <c r="C684" s="165" t="s">
        <v>515</v>
      </c>
      <c r="D684" s="171" t="s">
        <v>89</v>
      </c>
      <c r="E684" s="339" t="s">
        <v>1721</v>
      </c>
      <c r="F684" s="19"/>
      <c r="G684" s="500" t="s">
        <v>1197</v>
      </c>
      <c r="H684" s="504" t="s">
        <v>1273</v>
      </c>
      <c r="I684" s="168" t="s">
        <v>844</v>
      </c>
      <c r="J684" s="37"/>
      <c r="K684" s="254"/>
      <c r="L684" s="176">
        <v>1082</v>
      </c>
      <c r="M684" s="33">
        <v>1040</v>
      </c>
      <c r="N684" s="35">
        <v>1040</v>
      </c>
      <c r="O684" s="32" t="s">
        <v>932</v>
      </c>
      <c r="P684" s="18">
        <v>2005</v>
      </c>
      <c r="Q684" s="559">
        <v>1</v>
      </c>
      <c r="R684" s="61" t="s">
        <v>327</v>
      </c>
      <c r="S684" s="22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row>
    <row r="685" spans="1:222" s="18" customFormat="1" x14ac:dyDescent="0.3">
      <c r="A685" s="308">
        <v>390</v>
      </c>
      <c r="B685" s="401"/>
      <c r="C685" s="165" t="s">
        <v>515</v>
      </c>
      <c r="D685" s="171" t="s">
        <v>326</v>
      </c>
      <c r="E685" s="338"/>
      <c r="F685" s="19"/>
      <c r="G685" s="500" t="s">
        <v>1197</v>
      </c>
      <c r="H685" s="504" t="s">
        <v>1273</v>
      </c>
      <c r="I685" s="168" t="s">
        <v>840</v>
      </c>
      <c r="J685" s="37"/>
      <c r="K685" s="253" t="s">
        <v>1255</v>
      </c>
      <c r="L685" s="176">
        <v>700</v>
      </c>
      <c r="M685" s="33">
        <v>675</v>
      </c>
      <c r="N685" s="35">
        <v>675</v>
      </c>
      <c r="O685" s="32" t="s">
        <v>902</v>
      </c>
      <c r="P685" s="18">
        <v>2005</v>
      </c>
      <c r="Q685" s="559">
        <v>1</v>
      </c>
      <c r="R685" s="61" t="s">
        <v>327</v>
      </c>
      <c r="S685" s="224"/>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row>
    <row r="686" spans="1:222" s="18" customFormat="1" x14ac:dyDescent="0.3">
      <c r="A686" s="308">
        <v>389</v>
      </c>
      <c r="B686" s="401"/>
      <c r="C686" s="165" t="s">
        <v>515</v>
      </c>
      <c r="D686" s="171" t="s">
        <v>217</v>
      </c>
      <c r="E686" s="338"/>
      <c r="F686" s="269" t="s">
        <v>3604</v>
      </c>
      <c r="G686" s="18" t="s">
        <v>73</v>
      </c>
      <c r="H686" s="193"/>
      <c r="I686" s="168" t="s">
        <v>839</v>
      </c>
      <c r="J686" s="41" t="s">
        <v>856</v>
      </c>
      <c r="K686" s="256"/>
      <c r="L686" s="176">
        <v>2718</v>
      </c>
      <c r="M686" s="33">
        <v>1300</v>
      </c>
      <c r="N686" s="35">
        <v>1300</v>
      </c>
      <c r="O686" s="32" t="s">
        <v>933</v>
      </c>
      <c r="P686" s="18">
        <v>2005</v>
      </c>
      <c r="Q686" s="559">
        <v>1</v>
      </c>
      <c r="R686" s="61" t="s">
        <v>269</v>
      </c>
      <c r="S686" s="224"/>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row>
    <row r="687" spans="1:222" s="18" customFormat="1" x14ac:dyDescent="0.3">
      <c r="A687" s="308">
        <v>388</v>
      </c>
      <c r="B687" s="401"/>
      <c r="C687" s="165" t="s">
        <v>515</v>
      </c>
      <c r="D687" s="171" t="s">
        <v>215</v>
      </c>
      <c r="E687" s="338"/>
      <c r="F687" s="19"/>
      <c r="G687" s="18" t="s">
        <v>13</v>
      </c>
      <c r="H687" s="193"/>
      <c r="I687" s="168" t="s">
        <v>839</v>
      </c>
      <c r="J687" s="37"/>
      <c r="K687" s="254"/>
      <c r="L687" s="176">
        <v>2085</v>
      </c>
      <c r="M687" s="33">
        <v>1490</v>
      </c>
      <c r="N687" s="35">
        <v>1490</v>
      </c>
      <c r="O687" s="32" t="s">
        <v>905</v>
      </c>
      <c r="P687" s="18">
        <v>2005</v>
      </c>
      <c r="Q687" s="559">
        <v>1</v>
      </c>
      <c r="R687" s="61" t="s">
        <v>325</v>
      </c>
      <c r="S687" s="224"/>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row>
    <row r="688" spans="1:222" s="18" customFormat="1" x14ac:dyDescent="0.3">
      <c r="A688" s="308">
        <v>387</v>
      </c>
      <c r="B688" s="401"/>
      <c r="C688" s="165" t="s">
        <v>515</v>
      </c>
      <c r="D688" s="171" t="s">
        <v>324</v>
      </c>
      <c r="E688" s="338"/>
      <c r="F688" s="19"/>
      <c r="G688" s="18" t="s">
        <v>13</v>
      </c>
      <c r="H688" s="193"/>
      <c r="I688" s="168" t="s">
        <v>839</v>
      </c>
      <c r="J688" s="37"/>
      <c r="K688" s="254"/>
      <c r="L688" s="176">
        <v>2106</v>
      </c>
      <c r="M688" s="33">
        <v>1510</v>
      </c>
      <c r="N688" s="35">
        <v>1510</v>
      </c>
      <c r="O688" s="32" t="s">
        <v>934</v>
      </c>
      <c r="P688" s="18">
        <v>2005</v>
      </c>
      <c r="Q688" s="559">
        <v>1</v>
      </c>
      <c r="R688" s="61" t="s">
        <v>269</v>
      </c>
      <c r="S688" s="224"/>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row>
    <row r="689" spans="1:222" s="18" customFormat="1" x14ac:dyDescent="0.3">
      <c r="A689" s="308">
        <v>386</v>
      </c>
      <c r="B689" s="401"/>
      <c r="C689" s="165" t="s">
        <v>515</v>
      </c>
      <c r="D689" s="171" t="s">
        <v>51</v>
      </c>
      <c r="E689" s="338"/>
      <c r="F689" s="19"/>
      <c r="G689" s="18" t="s">
        <v>135</v>
      </c>
      <c r="H689" s="193"/>
      <c r="I689" s="168" t="s">
        <v>839</v>
      </c>
      <c r="J689" s="37"/>
      <c r="K689" s="254"/>
      <c r="L689" s="176">
        <v>1771</v>
      </c>
      <c r="M689" s="33">
        <v>1210</v>
      </c>
      <c r="N689" s="35">
        <v>1210</v>
      </c>
      <c r="O689" s="32" t="s">
        <v>935</v>
      </c>
      <c r="P689" s="18">
        <v>2005</v>
      </c>
      <c r="Q689" s="559">
        <v>1</v>
      </c>
      <c r="R689" s="61" t="s">
        <v>269</v>
      </c>
      <c r="S689" s="224"/>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row>
    <row r="690" spans="1:222" s="18" customFormat="1" x14ac:dyDescent="0.3">
      <c r="A690" s="308">
        <v>385</v>
      </c>
      <c r="B690" s="401"/>
      <c r="C690" s="165" t="s">
        <v>515</v>
      </c>
      <c r="D690" s="171" t="s">
        <v>92</v>
      </c>
      <c r="E690" s="338"/>
      <c r="F690" s="19"/>
      <c r="G690" s="18" t="s">
        <v>50</v>
      </c>
      <c r="H690" s="193"/>
      <c r="I690" s="168" t="s">
        <v>839</v>
      </c>
      <c r="J690" s="37"/>
      <c r="K690" s="254"/>
      <c r="L690" s="176">
        <v>2122</v>
      </c>
      <c r="M690" s="33">
        <v>1230</v>
      </c>
      <c r="N690" s="35">
        <v>1230</v>
      </c>
      <c r="O690" s="32" t="s">
        <v>909</v>
      </c>
      <c r="P690" s="18">
        <v>2005</v>
      </c>
      <c r="Q690" s="559">
        <v>1</v>
      </c>
      <c r="R690" s="61" t="s">
        <v>269</v>
      </c>
      <c r="S690" s="224"/>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row>
    <row r="691" spans="1:222" s="18" customFormat="1" x14ac:dyDescent="0.3">
      <c r="A691" s="308">
        <v>384</v>
      </c>
      <c r="B691" s="401"/>
      <c r="C691" s="165" t="s">
        <v>515</v>
      </c>
      <c r="D691" s="171" t="s">
        <v>322</v>
      </c>
      <c r="E691" s="338"/>
      <c r="F691" s="19"/>
      <c r="G691" s="18" t="s">
        <v>13</v>
      </c>
      <c r="H691" s="193"/>
      <c r="I691" s="168" t="s">
        <v>840</v>
      </c>
      <c r="J691" s="37"/>
      <c r="K691" s="253" t="s">
        <v>1255</v>
      </c>
      <c r="L691" s="176">
        <v>1600</v>
      </c>
      <c r="M691" s="33">
        <v>725</v>
      </c>
      <c r="N691" s="35"/>
      <c r="O691" s="32" t="s">
        <v>936</v>
      </c>
      <c r="P691" s="18">
        <v>2005</v>
      </c>
      <c r="Q691" s="559">
        <v>1</v>
      </c>
      <c r="R691" s="61" t="s">
        <v>323</v>
      </c>
      <c r="S691" s="224"/>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row>
    <row r="692" spans="1:222" s="18" customFormat="1" x14ac:dyDescent="0.3">
      <c r="A692" s="308">
        <v>383</v>
      </c>
      <c r="B692" s="401"/>
      <c r="C692" s="165" t="s">
        <v>515</v>
      </c>
      <c r="D692" s="171" t="s">
        <v>321</v>
      </c>
      <c r="E692" s="339" t="s">
        <v>839</v>
      </c>
      <c r="F692" s="19"/>
      <c r="G692" s="18" t="s">
        <v>1257</v>
      </c>
      <c r="H692" s="193" t="s">
        <v>1273</v>
      </c>
      <c r="I692" s="168" t="s">
        <v>844</v>
      </c>
      <c r="J692" s="37"/>
      <c r="K692" s="253" t="s">
        <v>1255</v>
      </c>
      <c r="L692" s="176">
        <v>1100</v>
      </c>
      <c r="M692" s="33">
        <v>950</v>
      </c>
      <c r="N692" s="35">
        <v>950</v>
      </c>
      <c r="O692" s="32" t="s">
        <v>937</v>
      </c>
      <c r="P692" s="18">
        <v>2005</v>
      </c>
      <c r="Q692" s="559">
        <v>1</v>
      </c>
      <c r="R692" s="61" t="s">
        <v>269</v>
      </c>
      <c r="S692" s="224"/>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row>
    <row r="693" spans="1:222" s="18" customFormat="1" x14ac:dyDescent="0.3">
      <c r="A693" s="308">
        <v>382</v>
      </c>
      <c r="B693" s="401"/>
      <c r="C693" s="165" t="s">
        <v>515</v>
      </c>
      <c r="D693" s="171" t="s">
        <v>1251</v>
      </c>
      <c r="E693" s="338"/>
      <c r="F693" s="19" t="s">
        <v>1252</v>
      </c>
      <c r="G693" s="18" t="s">
        <v>320</v>
      </c>
      <c r="H693" s="193" t="s">
        <v>1273</v>
      </c>
      <c r="I693" s="168" t="s">
        <v>839</v>
      </c>
      <c r="J693" s="37"/>
      <c r="K693" s="254"/>
      <c r="L693" s="176">
        <v>2653</v>
      </c>
      <c r="M693" s="33">
        <v>1300</v>
      </c>
      <c r="N693" s="35">
        <v>1300</v>
      </c>
      <c r="O693" s="32" t="s">
        <v>938</v>
      </c>
      <c r="P693" s="18">
        <v>2005</v>
      </c>
      <c r="Q693" s="559">
        <v>1</v>
      </c>
      <c r="R693" s="61" t="s">
        <v>269</v>
      </c>
      <c r="S693" s="224"/>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row>
    <row r="694" spans="1:222" s="18" customFormat="1" x14ac:dyDescent="0.3">
      <c r="A694" s="308">
        <v>381</v>
      </c>
      <c r="B694" s="401"/>
      <c r="C694" s="165" t="s">
        <v>515</v>
      </c>
      <c r="D694" s="171" t="s">
        <v>319</v>
      </c>
      <c r="E694" s="338"/>
      <c r="F694" s="19"/>
      <c r="G694" s="18" t="s">
        <v>318</v>
      </c>
      <c r="H694" s="193" t="s">
        <v>1273</v>
      </c>
      <c r="I694" s="168" t="s">
        <v>840</v>
      </c>
      <c r="J694" s="37"/>
      <c r="K694" s="253" t="s">
        <v>1255</v>
      </c>
      <c r="L694" s="176">
        <v>1750</v>
      </c>
      <c r="M694" s="33">
        <v>255</v>
      </c>
      <c r="N694" s="35">
        <v>255</v>
      </c>
      <c r="O694" s="32" t="s">
        <v>939</v>
      </c>
      <c r="P694" s="18">
        <v>2005</v>
      </c>
      <c r="Q694" s="559">
        <v>1</v>
      </c>
      <c r="R694" s="61" t="s">
        <v>269</v>
      </c>
      <c r="S694" s="22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row>
    <row r="695" spans="1:222" s="18" customFormat="1" x14ac:dyDescent="0.3">
      <c r="A695" s="308">
        <v>380</v>
      </c>
      <c r="B695" s="401"/>
      <c r="C695" s="165" t="s">
        <v>515</v>
      </c>
      <c r="D695" s="171" t="s">
        <v>243</v>
      </c>
      <c r="E695" s="338"/>
      <c r="F695" s="19"/>
      <c r="G695" s="18" t="s">
        <v>50</v>
      </c>
      <c r="H695" s="193"/>
      <c r="I695" s="168" t="s">
        <v>839</v>
      </c>
      <c r="J695" s="37"/>
      <c r="K695" s="254"/>
      <c r="L695" s="176">
        <v>2111</v>
      </c>
      <c r="M695" s="33">
        <v>1163</v>
      </c>
      <c r="N695" s="35">
        <v>1163</v>
      </c>
      <c r="O695" s="32" t="s">
        <v>940</v>
      </c>
      <c r="P695" s="18">
        <v>2005</v>
      </c>
      <c r="Q695" s="559">
        <v>1</v>
      </c>
      <c r="R695" s="61" t="s">
        <v>269</v>
      </c>
      <c r="S695" s="224"/>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row>
    <row r="696" spans="1:222" s="18" customFormat="1" x14ac:dyDescent="0.3">
      <c r="A696" s="308">
        <v>379</v>
      </c>
      <c r="B696" s="401"/>
      <c r="C696" s="165" t="s">
        <v>515</v>
      </c>
      <c r="D696" s="171" t="s">
        <v>317</v>
      </c>
      <c r="E696" s="338"/>
      <c r="F696" s="19"/>
      <c r="G696" s="18" t="s">
        <v>318</v>
      </c>
      <c r="H696" s="193" t="s">
        <v>1273</v>
      </c>
      <c r="I696" s="168" t="s">
        <v>840</v>
      </c>
      <c r="J696" s="37"/>
      <c r="K696" s="254"/>
      <c r="L696" s="176">
        <v>2439</v>
      </c>
      <c r="M696" s="33">
        <v>680</v>
      </c>
      <c r="N696" s="35">
        <v>680</v>
      </c>
      <c r="O696" s="32" t="s">
        <v>941</v>
      </c>
      <c r="P696" s="18">
        <v>2005</v>
      </c>
      <c r="Q696" s="559">
        <v>1</v>
      </c>
      <c r="R696" s="61" t="s">
        <v>269</v>
      </c>
      <c r="S696" s="224"/>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row>
    <row r="697" spans="1:222" s="18" customFormat="1" x14ac:dyDescent="0.3">
      <c r="A697" s="308">
        <v>378</v>
      </c>
      <c r="B697" s="401"/>
      <c r="C697" s="165" t="s">
        <v>515</v>
      </c>
      <c r="D697" s="171" t="s">
        <v>315</v>
      </c>
      <c r="E697" s="338"/>
      <c r="F697" s="19"/>
      <c r="G697" s="18" t="s">
        <v>35</v>
      </c>
      <c r="H697" s="193"/>
      <c r="I697" s="168" t="s">
        <v>838</v>
      </c>
      <c r="J697" s="37"/>
      <c r="K697" s="254"/>
      <c r="L697" s="176">
        <v>3772</v>
      </c>
      <c r="M697" s="33">
        <v>2483</v>
      </c>
      <c r="N697" s="35">
        <v>2483</v>
      </c>
      <c r="O697" s="32" t="s">
        <v>942</v>
      </c>
      <c r="P697" s="18">
        <v>2005</v>
      </c>
      <c r="Q697" s="559">
        <v>1</v>
      </c>
      <c r="R697" s="61" t="s">
        <v>316</v>
      </c>
      <c r="S697" s="224"/>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row>
    <row r="698" spans="1:222" s="18" customFormat="1" x14ac:dyDescent="0.3">
      <c r="A698" s="308">
        <v>377</v>
      </c>
      <c r="B698" s="401"/>
      <c r="C698" s="165" t="s">
        <v>515</v>
      </c>
      <c r="D698" s="171" t="s">
        <v>137</v>
      </c>
      <c r="E698" s="338"/>
      <c r="F698" s="19"/>
      <c r="G698" s="18" t="s">
        <v>135</v>
      </c>
      <c r="H698" s="193"/>
      <c r="I698" s="168" t="s">
        <v>839</v>
      </c>
      <c r="J698" s="37"/>
      <c r="K698" s="254"/>
      <c r="L698" s="176">
        <v>1669</v>
      </c>
      <c r="M698" s="33">
        <v>1130</v>
      </c>
      <c r="N698" s="35">
        <v>1130</v>
      </c>
      <c r="O698" s="32" t="s">
        <v>943</v>
      </c>
      <c r="P698" s="18">
        <v>2005</v>
      </c>
      <c r="Q698" s="559">
        <v>1</v>
      </c>
      <c r="R698" s="61" t="s">
        <v>269</v>
      </c>
      <c r="S698" s="224"/>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row>
    <row r="699" spans="1:222" s="18" customFormat="1" x14ac:dyDescent="0.3">
      <c r="A699" s="308">
        <v>376</v>
      </c>
      <c r="B699" s="401"/>
      <c r="C699" s="165" t="s">
        <v>515</v>
      </c>
      <c r="D699" s="171" t="s">
        <v>313</v>
      </c>
      <c r="E699" s="338"/>
      <c r="F699" s="19"/>
      <c r="G699" s="18" t="s">
        <v>16</v>
      </c>
      <c r="H699" s="193"/>
      <c r="I699" s="168" t="s">
        <v>839</v>
      </c>
      <c r="J699" s="37"/>
      <c r="K699" s="253" t="s">
        <v>1255</v>
      </c>
      <c r="L699" s="176">
        <v>2800</v>
      </c>
      <c r="M699" s="33">
        <v>2188</v>
      </c>
      <c r="N699" s="35"/>
      <c r="O699" s="32" t="s">
        <v>944</v>
      </c>
      <c r="P699" s="18">
        <v>2005</v>
      </c>
      <c r="Q699" s="559">
        <v>3</v>
      </c>
      <c r="R699" s="61" t="s">
        <v>314</v>
      </c>
      <c r="S699" s="224"/>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row>
    <row r="700" spans="1:222" s="18" customFormat="1" x14ac:dyDescent="0.3">
      <c r="A700" s="308">
        <v>375</v>
      </c>
      <c r="B700" s="401"/>
      <c r="C700" s="165" t="s">
        <v>515</v>
      </c>
      <c r="D700" s="332" t="s">
        <v>30</v>
      </c>
      <c r="E700" s="343"/>
      <c r="F700" s="19"/>
      <c r="G700" s="18" t="s">
        <v>50</v>
      </c>
      <c r="H700" s="193"/>
      <c r="I700" s="168" t="s">
        <v>839</v>
      </c>
      <c r="J700" s="37"/>
      <c r="K700" s="254"/>
      <c r="L700" s="176">
        <v>1745</v>
      </c>
      <c r="M700" s="33">
        <v>1405</v>
      </c>
      <c r="N700" s="35">
        <v>1405</v>
      </c>
      <c r="O700" s="32" t="s">
        <v>945</v>
      </c>
      <c r="P700" s="18">
        <v>2005</v>
      </c>
      <c r="Q700" s="559">
        <v>3</v>
      </c>
      <c r="R700" s="61" t="s">
        <v>312</v>
      </c>
      <c r="S700" s="224"/>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row>
    <row r="701" spans="1:222" s="18" customFormat="1" x14ac:dyDescent="0.3">
      <c r="A701" s="308">
        <v>374</v>
      </c>
      <c r="B701" s="401"/>
      <c r="C701" s="165" t="s">
        <v>515</v>
      </c>
      <c r="D701" s="171" t="s">
        <v>93</v>
      </c>
      <c r="E701" s="338"/>
      <c r="F701" s="19"/>
      <c r="G701" s="18" t="s">
        <v>141</v>
      </c>
      <c r="H701" s="193"/>
      <c r="I701" s="168" t="s">
        <v>839</v>
      </c>
      <c r="J701" s="37"/>
      <c r="K701" s="254"/>
      <c r="L701" s="176">
        <v>1985</v>
      </c>
      <c r="M701" s="33">
        <v>1315</v>
      </c>
      <c r="N701" s="35">
        <v>1315</v>
      </c>
      <c r="O701" s="32" t="s">
        <v>946</v>
      </c>
      <c r="P701" s="18">
        <v>2005</v>
      </c>
      <c r="Q701" s="559">
        <v>1</v>
      </c>
      <c r="R701" s="61" t="s">
        <v>863</v>
      </c>
      <c r="S701" s="224"/>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row>
    <row r="702" spans="1:222" s="18" customFormat="1" x14ac:dyDescent="0.3">
      <c r="A702" s="308">
        <v>373</v>
      </c>
      <c r="B702" s="401"/>
      <c r="C702" s="165" t="s">
        <v>515</v>
      </c>
      <c r="D702" s="171" t="s">
        <v>311</v>
      </c>
      <c r="E702" s="338"/>
      <c r="F702" s="19"/>
      <c r="G702" s="509" t="s">
        <v>293</v>
      </c>
      <c r="H702" s="193" t="s">
        <v>856</v>
      </c>
      <c r="I702" s="168" t="s">
        <v>840</v>
      </c>
      <c r="J702" s="37"/>
      <c r="K702" s="254"/>
      <c r="L702" s="176">
        <v>1352</v>
      </c>
      <c r="M702" s="33">
        <v>813</v>
      </c>
      <c r="N702" s="35">
        <v>813</v>
      </c>
      <c r="O702" s="32" t="s">
        <v>887</v>
      </c>
      <c r="P702" s="18">
        <v>2005</v>
      </c>
      <c r="Q702" s="559">
        <v>1</v>
      </c>
      <c r="R702" s="61" t="s">
        <v>269</v>
      </c>
      <c r="S702" s="224" t="s">
        <v>515</v>
      </c>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row>
    <row r="703" spans="1:222" s="18" customFormat="1" x14ac:dyDescent="0.3">
      <c r="A703" s="308">
        <v>372</v>
      </c>
      <c r="B703" s="401"/>
      <c r="C703" s="165" t="s">
        <v>515</v>
      </c>
      <c r="D703" s="171" t="s">
        <v>310</v>
      </c>
      <c r="E703" s="338"/>
      <c r="F703" s="19"/>
      <c r="G703" s="509" t="s">
        <v>293</v>
      </c>
      <c r="H703" s="193" t="s">
        <v>856</v>
      </c>
      <c r="I703" s="168" t="s">
        <v>840</v>
      </c>
      <c r="J703" s="37"/>
      <c r="K703" s="254"/>
      <c r="L703" s="176"/>
      <c r="M703" s="33">
        <v>75</v>
      </c>
      <c r="N703" s="35">
        <v>75</v>
      </c>
      <c r="O703" s="32" t="s">
        <v>947</v>
      </c>
      <c r="P703" s="18">
        <v>2005</v>
      </c>
      <c r="Q703" s="559">
        <v>1</v>
      </c>
      <c r="R703" s="61" t="s">
        <v>269</v>
      </c>
      <c r="S703" s="224" t="s">
        <v>515</v>
      </c>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row>
    <row r="704" spans="1:222" s="18" customFormat="1" x14ac:dyDescent="0.3">
      <c r="A704" s="308">
        <v>371</v>
      </c>
      <c r="B704" s="401"/>
      <c r="C704" s="165" t="s">
        <v>515</v>
      </c>
      <c r="D704" s="171" t="s">
        <v>309</v>
      </c>
      <c r="E704" s="338"/>
      <c r="F704" s="19"/>
      <c r="G704" s="509" t="s">
        <v>293</v>
      </c>
      <c r="H704" s="193" t="s">
        <v>856</v>
      </c>
      <c r="I704" s="168" t="s">
        <v>840</v>
      </c>
      <c r="J704" s="37"/>
      <c r="K704" s="254"/>
      <c r="L704" s="176">
        <v>1103</v>
      </c>
      <c r="M704" s="33">
        <v>481</v>
      </c>
      <c r="N704" s="35">
        <v>481</v>
      </c>
      <c r="O704" s="32" t="s">
        <v>948</v>
      </c>
      <c r="P704" s="18">
        <v>2005</v>
      </c>
      <c r="Q704" s="559">
        <v>1</v>
      </c>
      <c r="R704" s="61" t="s">
        <v>269</v>
      </c>
      <c r="S704" s="224" t="s">
        <v>515</v>
      </c>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row>
    <row r="705" spans="1:222" s="18" customFormat="1" x14ac:dyDescent="0.3">
      <c r="A705" s="308">
        <v>370</v>
      </c>
      <c r="B705" s="401"/>
      <c r="C705" s="165" t="s">
        <v>515</v>
      </c>
      <c r="D705" s="171" t="s">
        <v>308</v>
      </c>
      <c r="E705" s="338"/>
      <c r="F705" s="19"/>
      <c r="G705" s="509" t="s">
        <v>293</v>
      </c>
      <c r="H705" s="193" t="s">
        <v>856</v>
      </c>
      <c r="I705" s="168" t="s">
        <v>840</v>
      </c>
      <c r="J705" s="37"/>
      <c r="K705" s="254"/>
      <c r="L705" s="176">
        <v>333</v>
      </c>
      <c r="M705" s="33">
        <v>400</v>
      </c>
      <c r="N705" s="35">
        <v>400</v>
      </c>
      <c r="O705" s="32" t="s">
        <v>949</v>
      </c>
      <c r="P705" s="18">
        <v>2005</v>
      </c>
      <c r="Q705" s="559">
        <v>1</v>
      </c>
      <c r="R705" s="61" t="s">
        <v>269</v>
      </c>
      <c r="S705" s="224" t="s">
        <v>515</v>
      </c>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row>
    <row r="706" spans="1:222" s="18" customFormat="1" x14ac:dyDescent="0.3">
      <c r="A706" s="308">
        <v>369</v>
      </c>
      <c r="B706" s="401"/>
      <c r="C706" s="165" t="s">
        <v>515</v>
      </c>
      <c r="D706" s="171" t="s">
        <v>307</v>
      </c>
      <c r="E706" s="338"/>
      <c r="F706" s="19"/>
      <c r="G706" s="509" t="s">
        <v>293</v>
      </c>
      <c r="H706" s="193" t="s">
        <v>856</v>
      </c>
      <c r="I706" s="168" t="s">
        <v>840</v>
      </c>
      <c r="J706" s="37"/>
      <c r="K706" s="253" t="s">
        <v>1255</v>
      </c>
      <c r="L706" s="176">
        <v>1000</v>
      </c>
      <c r="M706" s="33">
        <v>611</v>
      </c>
      <c r="N706" s="35">
        <v>550</v>
      </c>
      <c r="O706" s="32" t="s">
        <v>950</v>
      </c>
      <c r="P706" s="18">
        <v>2005</v>
      </c>
      <c r="Q706" s="559">
        <v>1</v>
      </c>
      <c r="R706" s="61" t="s">
        <v>269</v>
      </c>
      <c r="S706" s="224" t="s">
        <v>515</v>
      </c>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row>
    <row r="707" spans="1:222" s="18" customFormat="1" x14ac:dyDescent="0.3">
      <c r="A707" s="308">
        <v>368</v>
      </c>
      <c r="B707" s="401"/>
      <c r="C707" s="165" t="s">
        <v>515</v>
      </c>
      <c r="D707" s="171" t="s">
        <v>306</v>
      </c>
      <c r="E707" s="338"/>
      <c r="F707" s="19"/>
      <c r="G707" s="18" t="s">
        <v>1196</v>
      </c>
      <c r="H707" s="193"/>
      <c r="I707" s="168" t="s">
        <v>839</v>
      </c>
      <c r="J707" s="37"/>
      <c r="K707" s="254"/>
      <c r="L707" s="176">
        <v>1565</v>
      </c>
      <c r="M707" s="33">
        <v>526</v>
      </c>
      <c r="N707" s="35">
        <v>526</v>
      </c>
      <c r="O707" s="32" t="s">
        <v>951</v>
      </c>
      <c r="P707" s="18">
        <v>2005</v>
      </c>
      <c r="Q707" s="559">
        <v>1</v>
      </c>
      <c r="R707" s="61" t="s">
        <v>269</v>
      </c>
      <c r="S707" s="224">
        <v>1</v>
      </c>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row>
    <row r="708" spans="1:222" s="18" customFormat="1" x14ac:dyDescent="0.3">
      <c r="A708" s="308">
        <v>367</v>
      </c>
      <c r="B708" s="401"/>
      <c r="C708" s="165" t="s">
        <v>515</v>
      </c>
      <c r="D708" s="171" t="s">
        <v>305</v>
      </c>
      <c r="E708" s="338"/>
      <c r="F708" s="19"/>
      <c r="G708" s="18" t="s">
        <v>187</v>
      </c>
      <c r="H708" s="193"/>
      <c r="I708" s="168" t="s">
        <v>843</v>
      </c>
      <c r="J708" s="37" t="s">
        <v>839</v>
      </c>
      <c r="K708" s="254"/>
      <c r="L708" s="176">
        <v>2506</v>
      </c>
      <c r="M708" s="33">
        <v>1305</v>
      </c>
      <c r="N708" s="35">
        <v>1305</v>
      </c>
      <c r="O708" s="300" t="s">
        <v>2231</v>
      </c>
      <c r="P708" s="18">
        <v>2005</v>
      </c>
      <c r="Q708" s="559">
        <v>1</v>
      </c>
      <c r="R708" s="61" t="s">
        <v>269</v>
      </c>
      <c r="S708" s="224">
        <v>1</v>
      </c>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row>
    <row r="709" spans="1:222" s="18" customFormat="1" x14ac:dyDescent="0.3">
      <c r="A709" s="308">
        <v>366</v>
      </c>
      <c r="B709" s="401"/>
      <c r="C709" s="165" t="s">
        <v>515</v>
      </c>
      <c r="D709" s="171" t="s">
        <v>100</v>
      </c>
      <c r="E709" s="338"/>
      <c r="F709" s="19"/>
      <c r="G709" s="18" t="s">
        <v>81</v>
      </c>
      <c r="H709" s="193"/>
      <c r="I709" s="168" t="s">
        <v>839</v>
      </c>
      <c r="J709" s="37"/>
      <c r="K709" s="254"/>
      <c r="L709" s="176">
        <v>1619</v>
      </c>
      <c r="M709" s="33">
        <v>1023</v>
      </c>
      <c r="N709" s="35">
        <v>1023</v>
      </c>
      <c r="O709" s="32" t="s">
        <v>953</v>
      </c>
      <c r="P709" s="18">
        <v>2005</v>
      </c>
      <c r="Q709" s="559">
        <v>1</v>
      </c>
      <c r="R709" s="61" t="s">
        <v>304</v>
      </c>
      <c r="S709" s="224"/>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row>
    <row r="710" spans="1:222" s="18" customFormat="1" x14ac:dyDescent="0.3">
      <c r="A710" s="308">
        <v>365</v>
      </c>
      <c r="B710" s="401"/>
      <c r="C710" s="165" t="s">
        <v>515</v>
      </c>
      <c r="D710" s="171" t="s">
        <v>303</v>
      </c>
      <c r="E710" s="338"/>
      <c r="F710" s="19"/>
      <c r="G710" s="18" t="s">
        <v>98</v>
      </c>
      <c r="H710" s="193"/>
      <c r="I710" s="168" t="s">
        <v>843</v>
      </c>
      <c r="J710" s="37"/>
      <c r="K710" s="254"/>
      <c r="L710" s="176">
        <v>2030</v>
      </c>
      <c r="M710" s="33">
        <v>1010</v>
      </c>
      <c r="N710" s="35">
        <v>1010</v>
      </c>
      <c r="O710" s="32" t="s">
        <v>954</v>
      </c>
      <c r="P710" s="18">
        <v>2005</v>
      </c>
      <c r="Q710" s="559">
        <v>1</v>
      </c>
      <c r="R710" s="61" t="s">
        <v>269</v>
      </c>
      <c r="S710" s="224"/>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row>
    <row r="711" spans="1:222" s="18" customFormat="1" x14ac:dyDescent="0.3">
      <c r="A711" s="308">
        <v>364</v>
      </c>
      <c r="B711" s="401"/>
      <c r="C711" s="165" t="s">
        <v>515</v>
      </c>
      <c r="D711" s="171" t="s">
        <v>301</v>
      </c>
      <c r="E711" s="338"/>
      <c r="F711" s="19"/>
      <c r="G711" s="18" t="s">
        <v>73</v>
      </c>
      <c r="H711" s="193"/>
      <c r="I711" s="168" t="s">
        <v>843</v>
      </c>
      <c r="J711" s="37"/>
      <c r="K711" s="254"/>
      <c r="L711" s="176">
        <v>3218</v>
      </c>
      <c r="M711" s="33">
        <v>1805</v>
      </c>
      <c r="N711" s="35">
        <v>1805</v>
      </c>
      <c r="O711" s="32" t="s">
        <v>955</v>
      </c>
      <c r="P711" s="18">
        <v>2005</v>
      </c>
      <c r="Q711" s="559">
        <v>1</v>
      </c>
      <c r="R711" s="61" t="s">
        <v>302</v>
      </c>
      <c r="S711" s="224"/>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row>
    <row r="712" spans="1:222" s="18" customFormat="1" x14ac:dyDescent="0.3">
      <c r="A712" s="308">
        <v>363</v>
      </c>
      <c r="B712" s="401"/>
      <c r="C712" s="165" t="s">
        <v>515</v>
      </c>
      <c r="D712" s="171" t="s">
        <v>300</v>
      </c>
      <c r="E712" s="338"/>
      <c r="F712" s="19"/>
      <c r="G712" s="18" t="s">
        <v>98</v>
      </c>
      <c r="H712" s="193"/>
      <c r="I712" s="168" t="s">
        <v>843</v>
      </c>
      <c r="J712" s="37"/>
      <c r="K712" s="254"/>
      <c r="L712" s="176">
        <v>1998</v>
      </c>
      <c r="M712" s="33">
        <v>1098</v>
      </c>
      <c r="N712" s="35">
        <v>1098</v>
      </c>
      <c r="O712" s="32" t="s">
        <v>956</v>
      </c>
      <c r="P712" s="18">
        <v>2005</v>
      </c>
      <c r="Q712" s="559">
        <v>2</v>
      </c>
      <c r="R712" s="61" t="s">
        <v>269</v>
      </c>
      <c r="S712" s="224"/>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row>
    <row r="713" spans="1:222" s="18" customFormat="1" x14ac:dyDescent="0.3">
      <c r="A713" s="308">
        <v>362</v>
      </c>
      <c r="B713" s="401"/>
      <c r="C713" s="165" t="s">
        <v>515</v>
      </c>
      <c r="D713" s="171" t="s">
        <v>270</v>
      </c>
      <c r="E713" s="338"/>
      <c r="F713" s="19" t="s">
        <v>1217</v>
      </c>
      <c r="G713" s="18" t="s">
        <v>26</v>
      </c>
      <c r="H713" s="193"/>
      <c r="I713" s="168" t="s">
        <v>840</v>
      </c>
      <c r="J713" s="37" t="s">
        <v>838</v>
      </c>
      <c r="K713" s="254"/>
      <c r="L713" s="176">
        <v>1115</v>
      </c>
      <c r="M713" s="33">
        <v>365</v>
      </c>
      <c r="N713" s="35">
        <v>365</v>
      </c>
      <c r="O713" s="32" t="s">
        <v>926</v>
      </c>
      <c r="P713" s="18">
        <v>2005</v>
      </c>
      <c r="Q713" s="559">
        <v>1</v>
      </c>
      <c r="R713" s="61" t="s">
        <v>1181</v>
      </c>
      <c r="S713" s="224"/>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row>
    <row r="714" spans="1:222" s="18" customFormat="1" x14ac:dyDescent="0.3">
      <c r="A714" s="308">
        <v>361</v>
      </c>
      <c r="B714" s="401"/>
      <c r="C714" s="165" t="s">
        <v>515</v>
      </c>
      <c r="D714" s="171" t="s">
        <v>299</v>
      </c>
      <c r="E714" s="338"/>
      <c r="F714" s="19"/>
      <c r="G714" s="18" t="s">
        <v>135</v>
      </c>
      <c r="H714" s="193"/>
      <c r="I714" s="168" t="s">
        <v>843</v>
      </c>
      <c r="J714" s="37"/>
      <c r="K714" s="254"/>
      <c r="L714" s="176">
        <v>1645</v>
      </c>
      <c r="M714" s="33">
        <v>915</v>
      </c>
      <c r="N714" s="35">
        <v>915</v>
      </c>
      <c r="O714" s="32" t="s">
        <v>957</v>
      </c>
      <c r="P714" s="18">
        <v>2005</v>
      </c>
      <c r="Q714" s="559">
        <v>1</v>
      </c>
      <c r="R714" s="61" t="s">
        <v>331</v>
      </c>
      <c r="S714" s="22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row>
    <row r="715" spans="1:222" s="18" customFormat="1" x14ac:dyDescent="0.3">
      <c r="A715" s="308">
        <v>360</v>
      </c>
      <c r="B715" s="401"/>
      <c r="C715" s="165" t="s">
        <v>515</v>
      </c>
      <c r="D715" s="171" t="s">
        <v>297</v>
      </c>
      <c r="E715" s="338"/>
      <c r="F715" s="19"/>
      <c r="G715" s="18" t="s">
        <v>298</v>
      </c>
      <c r="H715" s="193"/>
      <c r="I715" s="168" t="s">
        <v>843</v>
      </c>
      <c r="J715" s="37"/>
      <c r="K715" s="254"/>
      <c r="L715" s="176">
        <v>1332</v>
      </c>
      <c r="M715" s="33">
        <v>530</v>
      </c>
      <c r="N715" s="35">
        <v>530</v>
      </c>
      <c r="O715" s="32" t="s">
        <v>958</v>
      </c>
      <c r="P715" s="18">
        <v>2005</v>
      </c>
      <c r="Q715" s="559">
        <v>1</v>
      </c>
      <c r="R715" s="61" t="s">
        <v>269</v>
      </c>
      <c r="S715" s="224"/>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row>
    <row r="716" spans="1:222" s="18" customFormat="1" ht="13.5" thickBot="1" x14ac:dyDescent="0.35">
      <c r="A716" s="308">
        <v>359</v>
      </c>
      <c r="B716" s="400"/>
      <c r="C716" s="166" t="s">
        <v>515</v>
      </c>
      <c r="D716" s="177" t="s">
        <v>1245</v>
      </c>
      <c r="E716" s="340"/>
      <c r="F716" s="178" t="s">
        <v>1246</v>
      </c>
      <c r="G716" s="47" t="s">
        <v>98</v>
      </c>
      <c r="H716" s="194"/>
      <c r="I716" s="169" t="s">
        <v>843</v>
      </c>
      <c r="J716" s="48"/>
      <c r="K716" s="257"/>
      <c r="L716" s="179">
        <v>1525</v>
      </c>
      <c r="M716" s="49">
        <v>750</v>
      </c>
      <c r="N716" s="50">
        <v>750</v>
      </c>
      <c r="O716" s="51" t="s">
        <v>959</v>
      </c>
      <c r="P716" s="47">
        <v>2005</v>
      </c>
      <c r="Q716" s="558">
        <v>1</v>
      </c>
      <c r="R716" s="60" t="s">
        <v>269</v>
      </c>
      <c r="S716" s="225"/>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row>
    <row r="717" spans="1:222" x14ac:dyDescent="0.3">
      <c r="A717" s="308">
        <v>358</v>
      </c>
      <c r="B717" s="401"/>
      <c r="C717" s="165" t="s">
        <v>515</v>
      </c>
      <c r="D717" s="171" t="s">
        <v>51</v>
      </c>
      <c r="E717" s="338"/>
      <c r="G717" s="18" t="s">
        <v>135</v>
      </c>
      <c r="I717" s="168" t="s">
        <v>839</v>
      </c>
      <c r="J717" s="37" t="s">
        <v>840</v>
      </c>
      <c r="K717" s="253" t="s">
        <v>1255</v>
      </c>
      <c r="L717" s="176">
        <v>1725</v>
      </c>
      <c r="M717" s="33">
        <v>1140</v>
      </c>
      <c r="N717" s="35">
        <v>1140</v>
      </c>
      <c r="O717" s="32" t="s">
        <v>897</v>
      </c>
      <c r="P717" s="18">
        <v>2004</v>
      </c>
      <c r="Q717" s="559">
        <v>1</v>
      </c>
      <c r="R717" s="61" t="s">
        <v>269</v>
      </c>
    </row>
    <row r="718" spans="1:222" s="18" customFormat="1" x14ac:dyDescent="0.3">
      <c r="A718" s="308">
        <v>357</v>
      </c>
      <c r="B718" s="401"/>
      <c r="C718" s="165" t="s">
        <v>515</v>
      </c>
      <c r="D718" s="171" t="s">
        <v>62</v>
      </c>
      <c r="E718" s="338"/>
      <c r="F718" s="19"/>
      <c r="G718" s="18" t="s">
        <v>61</v>
      </c>
      <c r="H718" s="193"/>
      <c r="I718" s="168" t="s">
        <v>839</v>
      </c>
      <c r="J718" s="37"/>
      <c r="K718" s="254"/>
      <c r="L718" s="176">
        <v>1801</v>
      </c>
      <c r="M718" s="33">
        <v>1095</v>
      </c>
      <c r="N718" s="35">
        <v>1095</v>
      </c>
      <c r="O718" s="32" t="s">
        <v>960</v>
      </c>
      <c r="P718" s="18">
        <v>2004</v>
      </c>
      <c r="Q718" s="559">
        <v>1</v>
      </c>
      <c r="R718" s="61" t="s">
        <v>296</v>
      </c>
      <c r="S718" s="224"/>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row>
    <row r="719" spans="1:222" s="18" customFormat="1" x14ac:dyDescent="0.3">
      <c r="A719" s="308">
        <v>356</v>
      </c>
      <c r="B719" s="401"/>
      <c r="C719" s="165" t="s">
        <v>515</v>
      </c>
      <c r="D719" s="171" t="s">
        <v>295</v>
      </c>
      <c r="E719" s="338"/>
      <c r="F719" s="19"/>
      <c r="G719" s="18" t="s">
        <v>53</v>
      </c>
      <c r="H719" s="193"/>
      <c r="I719" s="168" t="s">
        <v>839</v>
      </c>
      <c r="J719" s="37"/>
      <c r="K719" s="254"/>
      <c r="L719" s="176">
        <v>1692</v>
      </c>
      <c r="M719" s="33">
        <v>940</v>
      </c>
      <c r="N719" s="35">
        <v>920</v>
      </c>
      <c r="O719" s="32" t="s">
        <v>961</v>
      </c>
      <c r="P719" s="18">
        <v>2004</v>
      </c>
      <c r="Q719" s="559">
        <v>1</v>
      </c>
      <c r="R719" s="61" t="s">
        <v>269</v>
      </c>
      <c r="S719" s="224"/>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row>
    <row r="720" spans="1:222" s="18" customFormat="1" x14ac:dyDescent="0.3">
      <c r="A720" s="308">
        <v>355</v>
      </c>
      <c r="B720" s="401"/>
      <c r="C720" s="165" t="s">
        <v>515</v>
      </c>
      <c r="D720" s="171" t="s">
        <v>1218</v>
      </c>
      <c r="E720" s="338"/>
      <c r="F720" s="19" t="s">
        <v>1219</v>
      </c>
      <c r="G720" s="509" t="s">
        <v>293</v>
      </c>
      <c r="H720" s="193" t="s">
        <v>856</v>
      </c>
      <c r="I720" s="168" t="s">
        <v>840</v>
      </c>
      <c r="J720" s="37"/>
      <c r="K720" s="254"/>
      <c r="L720" s="176">
        <v>944</v>
      </c>
      <c r="M720" s="33">
        <v>830</v>
      </c>
      <c r="N720" s="35">
        <v>830</v>
      </c>
      <c r="O720" s="32" t="s">
        <v>962</v>
      </c>
      <c r="P720" s="18">
        <v>2004</v>
      </c>
      <c r="Q720" s="559">
        <v>1</v>
      </c>
      <c r="R720" s="61" t="s">
        <v>269</v>
      </c>
      <c r="S720" s="224" t="s">
        <v>515</v>
      </c>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row>
    <row r="721" spans="1:222" s="18" customFormat="1" x14ac:dyDescent="0.3">
      <c r="A721" s="308">
        <v>354</v>
      </c>
      <c r="B721" s="401"/>
      <c r="C721" s="165" t="s">
        <v>515</v>
      </c>
      <c r="D721" s="171"/>
      <c r="E721" s="338"/>
      <c r="F721" s="19"/>
      <c r="G721" s="509" t="s">
        <v>293</v>
      </c>
      <c r="H721" s="193" t="s">
        <v>856</v>
      </c>
      <c r="I721" s="168" t="s">
        <v>840</v>
      </c>
      <c r="J721" s="37"/>
      <c r="K721" s="254"/>
      <c r="L721" s="176">
        <v>318</v>
      </c>
      <c r="M721" s="33">
        <v>375</v>
      </c>
      <c r="N721" s="35">
        <v>375</v>
      </c>
      <c r="O721" s="32" t="s">
        <v>930</v>
      </c>
      <c r="P721" s="18">
        <v>2004</v>
      </c>
      <c r="Q721" s="559">
        <v>1</v>
      </c>
      <c r="R721" s="61" t="s">
        <v>269</v>
      </c>
      <c r="S721" s="224" t="s">
        <v>515</v>
      </c>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row>
    <row r="722" spans="1:222" s="18" customFormat="1" x14ac:dyDescent="0.3">
      <c r="A722" s="308">
        <v>353</v>
      </c>
      <c r="B722" s="401"/>
      <c r="C722" s="165" t="s">
        <v>515</v>
      </c>
      <c r="D722" s="171" t="s">
        <v>294</v>
      </c>
      <c r="E722" s="338"/>
      <c r="F722" s="19"/>
      <c r="G722" s="509" t="s">
        <v>293</v>
      </c>
      <c r="H722" s="193" t="s">
        <v>856</v>
      </c>
      <c r="I722" s="168" t="s">
        <v>839</v>
      </c>
      <c r="J722" s="37"/>
      <c r="K722" s="254"/>
      <c r="L722" s="176">
        <v>1027</v>
      </c>
      <c r="M722" s="33">
        <v>750</v>
      </c>
      <c r="N722" s="35">
        <v>750</v>
      </c>
      <c r="O722" s="32" t="s">
        <v>931</v>
      </c>
      <c r="P722" s="18">
        <v>2004</v>
      </c>
      <c r="Q722" s="559">
        <v>1</v>
      </c>
      <c r="R722" s="61" t="s">
        <v>269</v>
      </c>
      <c r="S722" s="224" t="s">
        <v>515</v>
      </c>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row>
    <row r="723" spans="1:222" s="18" customFormat="1" x14ac:dyDescent="0.3">
      <c r="A723" s="308">
        <v>352</v>
      </c>
      <c r="B723" s="401"/>
      <c r="C723" s="165" t="s">
        <v>515</v>
      </c>
      <c r="D723" s="171" t="s">
        <v>292</v>
      </c>
      <c r="E723" s="338"/>
      <c r="F723" s="19"/>
      <c r="G723" s="509" t="s">
        <v>293</v>
      </c>
      <c r="H723" s="193" t="s">
        <v>856</v>
      </c>
      <c r="I723" s="168" t="s">
        <v>840</v>
      </c>
      <c r="J723" s="37"/>
      <c r="K723" s="254"/>
      <c r="L723" s="176">
        <v>947</v>
      </c>
      <c r="M723" s="33">
        <v>850</v>
      </c>
      <c r="N723" s="35">
        <v>850</v>
      </c>
      <c r="O723" s="32" t="s">
        <v>932</v>
      </c>
      <c r="P723" s="18">
        <v>2004</v>
      </c>
      <c r="Q723" s="559">
        <v>1</v>
      </c>
      <c r="R723" s="61" t="s">
        <v>269</v>
      </c>
      <c r="S723" s="224" t="s">
        <v>515</v>
      </c>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row>
    <row r="724" spans="1:222" s="18" customFormat="1" x14ac:dyDescent="0.3">
      <c r="A724" s="308">
        <v>351</v>
      </c>
      <c r="B724" s="401"/>
      <c r="C724" s="165" t="s">
        <v>515</v>
      </c>
      <c r="D724" s="171" t="s">
        <v>240</v>
      </c>
      <c r="E724" s="338"/>
      <c r="F724" s="19"/>
      <c r="G724" s="18" t="s">
        <v>73</v>
      </c>
      <c r="H724" s="193"/>
      <c r="I724" s="168" t="s">
        <v>841</v>
      </c>
      <c r="J724" s="37" t="s">
        <v>839</v>
      </c>
      <c r="K724" s="254"/>
      <c r="L724" s="176">
        <v>3333</v>
      </c>
      <c r="M724" s="33">
        <v>870</v>
      </c>
      <c r="N724" s="35">
        <v>870</v>
      </c>
      <c r="O724" s="32" t="s">
        <v>963</v>
      </c>
      <c r="P724" s="18">
        <v>2004</v>
      </c>
      <c r="Q724" s="559">
        <v>2</v>
      </c>
      <c r="R724" s="61" t="s">
        <v>269</v>
      </c>
      <c r="S724" s="224">
        <v>1</v>
      </c>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row>
    <row r="725" spans="1:222" s="18" customFormat="1" x14ac:dyDescent="0.3">
      <c r="A725" s="308">
        <v>350</v>
      </c>
      <c r="B725" s="401"/>
      <c r="C725" s="165" t="s">
        <v>515</v>
      </c>
      <c r="D725" s="171" t="s">
        <v>40</v>
      </c>
      <c r="E725" s="339" t="s">
        <v>839</v>
      </c>
      <c r="F725" s="19"/>
      <c r="G725" s="18" t="s">
        <v>50</v>
      </c>
      <c r="H725" s="193"/>
      <c r="I725" s="168" t="s">
        <v>844</v>
      </c>
      <c r="J725" s="37"/>
      <c r="K725" s="254"/>
      <c r="L725" s="176">
        <v>2344</v>
      </c>
      <c r="M725" s="33">
        <v>1275</v>
      </c>
      <c r="N725" s="35">
        <v>1275</v>
      </c>
      <c r="O725" s="32" t="s">
        <v>964</v>
      </c>
      <c r="P725" s="18">
        <v>2004</v>
      </c>
      <c r="Q725" s="559">
        <v>1</v>
      </c>
      <c r="R725" s="61" t="s">
        <v>269</v>
      </c>
      <c r="S725" s="224"/>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row>
    <row r="726" spans="1:222" s="18" customFormat="1" x14ac:dyDescent="0.3">
      <c r="A726" s="308">
        <v>349</v>
      </c>
      <c r="B726" s="401"/>
      <c r="C726" s="165" t="s">
        <v>515</v>
      </c>
      <c r="D726" s="171" t="s">
        <v>150</v>
      </c>
      <c r="E726" s="338"/>
      <c r="F726" s="19"/>
      <c r="G726" s="18" t="s">
        <v>98</v>
      </c>
      <c r="H726" s="193"/>
      <c r="I726" s="168" t="s">
        <v>839</v>
      </c>
      <c r="J726" s="37"/>
      <c r="K726" s="254"/>
      <c r="L726" s="176">
        <v>1828</v>
      </c>
      <c r="M726" s="33">
        <v>1110</v>
      </c>
      <c r="N726" s="35">
        <v>1110</v>
      </c>
      <c r="O726" s="32" t="s">
        <v>965</v>
      </c>
      <c r="P726" s="18">
        <v>2004</v>
      </c>
      <c r="Q726" s="559">
        <v>1</v>
      </c>
      <c r="R726" s="61" t="s">
        <v>269</v>
      </c>
      <c r="S726" s="224"/>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row>
    <row r="727" spans="1:222" s="18" customFormat="1" x14ac:dyDescent="0.3">
      <c r="A727" s="308">
        <v>348</v>
      </c>
      <c r="B727" s="401"/>
      <c r="C727" s="165" t="s">
        <v>515</v>
      </c>
      <c r="D727" s="171" t="s">
        <v>291</v>
      </c>
      <c r="E727" s="338"/>
      <c r="F727" s="19"/>
      <c r="G727" s="18" t="s">
        <v>72</v>
      </c>
      <c r="H727" s="193"/>
      <c r="I727" s="168" t="s">
        <v>839</v>
      </c>
      <c r="J727" s="37"/>
      <c r="K727" s="254"/>
      <c r="L727" s="176">
        <v>2733</v>
      </c>
      <c r="M727" s="33">
        <v>3375</v>
      </c>
      <c r="N727" s="35">
        <v>2965</v>
      </c>
      <c r="O727" s="32" t="s">
        <v>966</v>
      </c>
      <c r="P727" s="18">
        <v>2004</v>
      </c>
      <c r="Q727" s="559">
        <v>3</v>
      </c>
      <c r="R727" s="61" t="s">
        <v>327</v>
      </c>
      <c r="S727" s="224"/>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row>
    <row r="728" spans="1:222" s="18" customFormat="1" x14ac:dyDescent="0.3">
      <c r="A728" s="308">
        <v>347</v>
      </c>
      <c r="B728" s="401"/>
      <c r="C728" s="165" t="s">
        <v>515</v>
      </c>
      <c r="D728" s="171" t="s">
        <v>87</v>
      </c>
      <c r="E728" s="339" t="s">
        <v>1719</v>
      </c>
      <c r="F728" s="19"/>
      <c r="G728" s="500" t="s">
        <v>1197</v>
      </c>
      <c r="H728" s="504" t="s">
        <v>1273</v>
      </c>
      <c r="I728" s="168" t="s">
        <v>844</v>
      </c>
      <c r="J728" s="41" t="s">
        <v>856</v>
      </c>
      <c r="K728" s="256"/>
      <c r="L728" s="176">
        <v>1276</v>
      </c>
      <c r="M728" s="33">
        <v>1175</v>
      </c>
      <c r="N728" s="35">
        <v>1175</v>
      </c>
      <c r="O728" s="32" t="s">
        <v>938</v>
      </c>
      <c r="P728" s="18">
        <v>2004</v>
      </c>
      <c r="Q728" s="559">
        <v>1</v>
      </c>
      <c r="R728" s="61" t="s">
        <v>269</v>
      </c>
      <c r="S728" s="224"/>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row>
    <row r="729" spans="1:222" s="18" customFormat="1" x14ac:dyDescent="0.3">
      <c r="A729" s="308">
        <v>346</v>
      </c>
      <c r="B729" s="401"/>
      <c r="C729" s="165" t="s">
        <v>515</v>
      </c>
      <c r="D729" s="171" t="s">
        <v>116</v>
      </c>
      <c r="E729" s="339" t="s">
        <v>1719</v>
      </c>
      <c r="F729" s="19"/>
      <c r="G729" s="500" t="s">
        <v>1197</v>
      </c>
      <c r="H729" s="504" t="s">
        <v>1273</v>
      </c>
      <c r="I729" s="168" t="s">
        <v>844</v>
      </c>
      <c r="J729" s="37"/>
      <c r="K729" s="254"/>
      <c r="L729" s="176">
        <v>1632</v>
      </c>
      <c r="M729" s="33">
        <v>1350</v>
      </c>
      <c r="N729" s="35">
        <v>1350</v>
      </c>
      <c r="O729" s="32" t="s">
        <v>940</v>
      </c>
      <c r="P729" s="18">
        <v>2004</v>
      </c>
      <c r="Q729" s="559">
        <v>1</v>
      </c>
      <c r="R729" s="61" t="s">
        <v>269</v>
      </c>
      <c r="S729" s="224"/>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row>
    <row r="730" spans="1:222" s="18" customFormat="1" x14ac:dyDescent="0.3">
      <c r="A730" s="308">
        <v>345</v>
      </c>
      <c r="B730" s="401"/>
      <c r="C730" s="165" t="s">
        <v>515</v>
      </c>
      <c r="D730" s="266" t="s">
        <v>148</v>
      </c>
      <c r="E730" s="339" t="s">
        <v>1719</v>
      </c>
      <c r="F730" s="19"/>
      <c r="G730" s="500" t="s">
        <v>1197</v>
      </c>
      <c r="H730" s="504" t="s">
        <v>1273</v>
      </c>
      <c r="I730" s="168" t="s">
        <v>844</v>
      </c>
      <c r="J730" s="37"/>
      <c r="K730" s="254"/>
      <c r="L730" s="176">
        <v>390</v>
      </c>
      <c r="M730" s="33">
        <v>230</v>
      </c>
      <c r="N730" s="35">
        <v>230</v>
      </c>
      <c r="O730" s="32" t="s">
        <v>967</v>
      </c>
      <c r="P730" s="18">
        <v>2004</v>
      </c>
      <c r="Q730" s="559">
        <v>1</v>
      </c>
      <c r="R730" s="61" t="s">
        <v>269</v>
      </c>
      <c r="S730" s="224"/>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row>
    <row r="731" spans="1:222" s="18" customFormat="1" x14ac:dyDescent="0.3">
      <c r="A731" s="308">
        <v>344</v>
      </c>
      <c r="B731" s="401"/>
      <c r="C731" s="165" t="s">
        <v>515</v>
      </c>
      <c r="D731" s="171" t="s">
        <v>86</v>
      </c>
      <c r="E731" s="339" t="s">
        <v>839</v>
      </c>
      <c r="F731" s="19"/>
      <c r="G731" s="500" t="s">
        <v>1197</v>
      </c>
      <c r="H731" s="504" t="s">
        <v>1273</v>
      </c>
      <c r="I731" s="168" t="s">
        <v>844</v>
      </c>
      <c r="J731" s="37"/>
      <c r="K731" s="253" t="s">
        <v>1255</v>
      </c>
      <c r="L731" s="176">
        <v>400</v>
      </c>
      <c r="M731" s="33">
        <v>308</v>
      </c>
      <c r="N731" s="35">
        <v>308</v>
      </c>
      <c r="O731" s="32" t="s">
        <v>967</v>
      </c>
      <c r="P731" s="18">
        <v>2004</v>
      </c>
      <c r="Q731" s="559">
        <v>1</v>
      </c>
      <c r="R731" s="61" t="s">
        <v>269</v>
      </c>
      <c r="S731" s="224"/>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row>
    <row r="732" spans="1:222" x14ac:dyDescent="0.3">
      <c r="A732" s="308">
        <v>343</v>
      </c>
      <c r="B732" s="401"/>
      <c r="C732" s="165" t="s">
        <v>515</v>
      </c>
      <c r="D732" s="171" t="s">
        <v>718</v>
      </c>
      <c r="E732" s="338"/>
      <c r="F732" s="19" t="s">
        <v>54</v>
      </c>
      <c r="G732" s="18" t="s">
        <v>1195</v>
      </c>
      <c r="I732" s="168" t="s">
        <v>839</v>
      </c>
      <c r="K732" s="254"/>
      <c r="L732" s="176">
        <v>2652</v>
      </c>
      <c r="M732" s="33">
        <v>2155</v>
      </c>
      <c r="N732" s="35">
        <v>2155</v>
      </c>
      <c r="O732" s="32" t="s">
        <v>968</v>
      </c>
      <c r="P732" s="18">
        <v>2004</v>
      </c>
      <c r="Q732" s="559">
        <v>2</v>
      </c>
      <c r="R732" s="61" t="s">
        <v>290</v>
      </c>
    </row>
    <row r="733" spans="1:222" s="18" customFormat="1" x14ac:dyDescent="0.3">
      <c r="A733" s="308">
        <v>342</v>
      </c>
      <c r="B733" s="401"/>
      <c r="C733" s="165" t="s">
        <v>515</v>
      </c>
      <c r="D733" s="171" t="s">
        <v>288</v>
      </c>
      <c r="E733" s="338"/>
      <c r="F733" s="19"/>
      <c r="G733" s="18" t="s">
        <v>16</v>
      </c>
      <c r="H733" s="193"/>
      <c r="I733" s="168" t="s">
        <v>841</v>
      </c>
      <c r="J733" s="37"/>
      <c r="K733" s="254"/>
      <c r="L733" s="176">
        <v>3411</v>
      </c>
      <c r="M733" s="33">
        <v>2175</v>
      </c>
      <c r="N733" s="35"/>
      <c r="O733" s="32" t="s">
        <v>969</v>
      </c>
      <c r="P733" s="18">
        <v>2004</v>
      </c>
      <c r="Q733" s="559">
        <v>2</v>
      </c>
      <c r="R733" s="61" t="s">
        <v>289</v>
      </c>
      <c r="S733" s="224"/>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row>
    <row r="734" spans="1:222" s="18" customFormat="1" x14ac:dyDescent="0.3">
      <c r="A734" s="308">
        <v>341</v>
      </c>
      <c r="B734" s="401"/>
      <c r="C734" s="165" t="s">
        <v>515</v>
      </c>
      <c r="D734" s="171" t="s">
        <v>1259</v>
      </c>
      <c r="E734" s="338"/>
      <c r="F734" s="19"/>
      <c r="G734" s="18" t="s">
        <v>50</v>
      </c>
      <c r="H734" s="193"/>
      <c r="I734" s="168" t="s">
        <v>839</v>
      </c>
      <c r="J734" s="41" t="s">
        <v>856</v>
      </c>
      <c r="K734" s="256"/>
      <c r="L734" s="176">
        <v>2329</v>
      </c>
      <c r="M734" s="33">
        <v>1660</v>
      </c>
      <c r="N734" s="35">
        <v>1660</v>
      </c>
      <c r="O734" s="32" t="s">
        <v>970</v>
      </c>
      <c r="P734" s="18">
        <v>2004</v>
      </c>
      <c r="Q734" s="559">
        <v>1</v>
      </c>
      <c r="R734" s="61" t="s">
        <v>269</v>
      </c>
      <c r="S734" s="22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row>
    <row r="735" spans="1:222" s="18" customFormat="1" x14ac:dyDescent="0.3">
      <c r="A735" s="308">
        <v>340</v>
      </c>
      <c r="B735" s="401"/>
      <c r="C735" s="165" t="s">
        <v>515</v>
      </c>
      <c r="D735" s="266" t="s">
        <v>287</v>
      </c>
      <c r="E735" s="339" t="s">
        <v>1272</v>
      </c>
      <c r="F735" s="19"/>
      <c r="G735" s="18" t="s">
        <v>1256</v>
      </c>
      <c r="H735" s="193" t="s">
        <v>1273</v>
      </c>
      <c r="I735" s="168" t="s">
        <v>844</v>
      </c>
      <c r="J735" s="37"/>
      <c r="K735" s="254"/>
      <c r="L735" s="176">
        <v>1232</v>
      </c>
      <c r="M735" s="33">
        <v>965</v>
      </c>
      <c r="N735" s="35"/>
      <c r="O735" s="32" t="s">
        <v>971</v>
      </c>
      <c r="P735" s="18">
        <v>2004</v>
      </c>
      <c r="Q735" s="559">
        <v>1</v>
      </c>
      <c r="R735" s="61" t="s">
        <v>172</v>
      </c>
      <c r="S735" s="224"/>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row>
    <row r="736" spans="1:222" s="18" customFormat="1" x14ac:dyDescent="0.3">
      <c r="A736" s="308">
        <v>339</v>
      </c>
      <c r="B736" s="401"/>
      <c r="C736" s="165" t="s">
        <v>515</v>
      </c>
      <c r="D736" s="266" t="s">
        <v>286</v>
      </c>
      <c r="E736" s="339" t="s">
        <v>1272</v>
      </c>
      <c r="F736" s="19"/>
      <c r="G736" s="18" t="s">
        <v>1256</v>
      </c>
      <c r="H736" s="193" t="s">
        <v>1273</v>
      </c>
      <c r="I736" s="168" t="s">
        <v>844</v>
      </c>
      <c r="J736" s="37"/>
      <c r="K736" s="254"/>
      <c r="L736" s="176">
        <v>1306</v>
      </c>
      <c r="M736" s="33">
        <v>775</v>
      </c>
      <c r="N736" s="35"/>
      <c r="O736" s="32" t="s">
        <v>972</v>
      </c>
      <c r="P736" s="18">
        <v>2004</v>
      </c>
      <c r="Q736" s="559">
        <v>1</v>
      </c>
      <c r="R736" s="61" t="s">
        <v>172</v>
      </c>
      <c r="S736" s="224"/>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row>
    <row r="737" spans="1:222" s="18" customFormat="1" x14ac:dyDescent="0.3">
      <c r="A737" s="308">
        <v>338</v>
      </c>
      <c r="B737" s="401"/>
      <c r="C737" s="165" t="s">
        <v>515</v>
      </c>
      <c r="D737" s="171"/>
      <c r="E737" s="338"/>
      <c r="F737" s="19"/>
      <c r="G737" s="18" t="s">
        <v>1256</v>
      </c>
      <c r="H737" s="193" t="s">
        <v>1273</v>
      </c>
      <c r="I737" s="168" t="s">
        <v>840</v>
      </c>
      <c r="J737" s="37"/>
      <c r="K737" s="253" t="s">
        <v>1255</v>
      </c>
      <c r="L737" s="176">
        <v>1290</v>
      </c>
      <c r="M737" s="33">
        <v>1275</v>
      </c>
      <c r="N737" s="35"/>
      <c r="O737" s="32" t="s">
        <v>973</v>
      </c>
      <c r="P737" s="18">
        <v>2004</v>
      </c>
      <c r="Q737" s="559">
        <v>1</v>
      </c>
      <c r="R737" s="61" t="s">
        <v>172</v>
      </c>
      <c r="S737" s="224"/>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row>
    <row r="738" spans="1:222" s="18" customFormat="1" x14ac:dyDescent="0.3">
      <c r="A738" s="308">
        <v>337</v>
      </c>
      <c r="B738" s="401"/>
      <c r="C738" s="165" t="s">
        <v>515</v>
      </c>
      <c r="D738" s="171" t="s">
        <v>767</v>
      </c>
      <c r="E738" s="338"/>
      <c r="F738" s="19"/>
      <c r="G738" s="18" t="s">
        <v>50</v>
      </c>
      <c r="H738" s="193"/>
      <c r="I738" s="168" t="s">
        <v>839</v>
      </c>
      <c r="J738" s="37"/>
      <c r="K738" s="253" t="s">
        <v>1255</v>
      </c>
      <c r="L738" s="176">
        <v>1850</v>
      </c>
      <c r="M738" s="33">
        <v>1192</v>
      </c>
      <c r="N738" s="35">
        <v>1192</v>
      </c>
      <c r="O738" s="32" t="s">
        <v>974</v>
      </c>
      <c r="P738" s="18">
        <v>2004</v>
      </c>
      <c r="Q738" s="559">
        <v>1</v>
      </c>
      <c r="R738" s="61" t="s">
        <v>269</v>
      </c>
      <c r="S738" s="224"/>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row>
    <row r="739" spans="1:222" x14ac:dyDescent="0.3">
      <c r="A739" s="308">
        <v>336</v>
      </c>
      <c r="B739" s="401"/>
      <c r="C739" s="165" t="s">
        <v>515</v>
      </c>
      <c r="D739" s="171" t="s">
        <v>55</v>
      </c>
      <c r="E739" s="339" t="s">
        <v>1721</v>
      </c>
      <c r="F739" s="269" t="s">
        <v>1732</v>
      </c>
      <c r="G739" s="18" t="s">
        <v>1195</v>
      </c>
      <c r="I739" s="168" t="s">
        <v>844</v>
      </c>
      <c r="K739" s="254"/>
      <c r="L739" s="176">
        <v>2522</v>
      </c>
      <c r="M739" s="33">
        <v>1551</v>
      </c>
      <c r="N739" s="35"/>
      <c r="O739" s="32" t="s">
        <v>975</v>
      </c>
      <c r="P739" s="18">
        <v>2004</v>
      </c>
      <c r="Q739" s="559">
        <v>1</v>
      </c>
      <c r="R739" s="61" t="s">
        <v>172</v>
      </c>
    </row>
    <row r="740" spans="1:222" s="18" customFormat="1" x14ac:dyDescent="0.3">
      <c r="A740" s="308">
        <v>335</v>
      </c>
      <c r="B740" s="401"/>
      <c r="C740" s="165" t="s">
        <v>515</v>
      </c>
      <c r="D740" s="171" t="s">
        <v>284</v>
      </c>
      <c r="E740" s="338"/>
      <c r="F740" s="19"/>
      <c r="G740" s="18" t="s">
        <v>135</v>
      </c>
      <c r="H740" s="193"/>
      <c r="I740" s="168" t="s">
        <v>839</v>
      </c>
      <c r="J740" s="37"/>
      <c r="K740" s="254"/>
      <c r="L740" s="176">
        <v>1671</v>
      </c>
      <c r="M740" s="33">
        <v>1127</v>
      </c>
      <c r="N740" s="35"/>
      <c r="O740" s="32" t="s">
        <v>976</v>
      </c>
      <c r="P740" s="18">
        <v>2004</v>
      </c>
      <c r="Q740" s="559">
        <v>1</v>
      </c>
      <c r="R740" s="61" t="s">
        <v>285</v>
      </c>
      <c r="S740" s="224"/>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row>
    <row r="741" spans="1:222" s="18" customFormat="1" x14ac:dyDescent="0.3">
      <c r="A741" s="308">
        <v>334</v>
      </c>
      <c r="B741" s="401"/>
      <c r="C741" s="165" t="s">
        <v>515</v>
      </c>
      <c r="D741" s="171" t="s">
        <v>283</v>
      </c>
      <c r="E741" s="338"/>
      <c r="F741" s="19"/>
      <c r="G741" s="18" t="s">
        <v>26</v>
      </c>
      <c r="H741" s="193"/>
      <c r="I741" s="168" t="s">
        <v>847</v>
      </c>
      <c r="J741" s="37"/>
      <c r="K741" s="254"/>
      <c r="L741" s="176">
        <v>1826</v>
      </c>
      <c r="M741" s="33">
        <v>1040</v>
      </c>
      <c r="N741" s="35"/>
      <c r="O741" s="32" t="s">
        <v>977</v>
      </c>
      <c r="P741" s="18">
        <v>2004</v>
      </c>
      <c r="Q741" s="559">
        <v>1</v>
      </c>
      <c r="R741" s="61" t="s">
        <v>111</v>
      </c>
      <c r="S741" s="224"/>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row>
    <row r="742" spans="1:222" s="18" customFormat="1" x14ac:dyDescent="0.3">
      <c r="A742" s="308">
        <v>333</v>
      </c>
      <c r="B742" s="401"/>
      <c r="C742" s="165" t="s">
        <v>515</v>
      </c>
      <c r="D742" s="171" t="s">
        <v>282</v>
      </c>
      <c r="E742" s="338"/>
      <c r="F742" s="19"/>
      <c r="G742" s="18" t="s">
        <v>141</v>
      </c>
      <c r="H742" s="193"/>
      <c r="I742" s="168" t="s">
        <v>839</v>
      </c>
      <c r="J742" s="37" t="s">
        <v>1472</v>
      </c>
      <c r="K742" s="254"/>
      <c r="L742" s="176">
        <v>1889</v>
      </c>
      <c r="M742" s="33">
        <v>1135</v>
      </c>
      <c r="N742" s="35"/>
      <c r="O742" s="32" t="s">
        <v>887</v>
      </c>
      <c r="P742" s="18">
        <v>2004</v>
      </c>
      <c r="Q742" s="559">
        <v>1</v>
      </c>
      <c r="R742" s="61" t="s">
        <v>384</v>
      </c>
      <c r="S742" s="224"/>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row>
    <row r="743" spans="1:222" s="18" customFormat="1" x14ac:dyDescent="0.3">
      <c r="A743" s="308">
        <v>332</v>
      </c>
      <c r="B743" s="401"/>
      <c r="C743" s="165" t="s">
        <v>515</v>
      </c>
      <c r="D743" s="171" t="s">
        <v>1250</v>
      </c>
      <c r="E743" s="338"/>
      <c r="F743" s="19"/>
      <c r="G743" s="18" t="s">
        <v>281</v>
      </c>
      <c r="H743" s="193" t="s">
        <v>1453</v>
      </c>
      <c r="I743" s="168" t="s">
        <v>846</v>
      </c>
      <c r="J743" s="37"/>
      <c r="K743" s="253" t="s">
        <v>1255</v>
      </c>
      <c r="L743" s="176">
        <v>3100</v>
      </c>
      <c r="M743" s="33">
        <v>2856</v>
      </c>
      <c r="N743" s="35"/>
      <c r="O743" s="32" t="s">
        <v>978</v>
      </c>
      <c r="P743" s="18">
        <v>2004</v>
      </c>
      <c r="Q743" s="559">
        <v>3</v>
      </c>
      <c r="R743" s="61" t="s">
        <v>266</v>
      </c>
      <c r="S743" s="224"/>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row>
    <row r="744" spans="1:222" s="18" customFormat="1" x14ac:dyDescent="0.3">
      <c r="A744" s="308">
        <v>331</v>
      </c>
      <c r="B744" s="401"/>
      <c r="C744" s="165" t="s">
        <v>515</v>
      </c>
      <c r="D744" s="171" t="s">
        <v>280</v>
      </c>
      <c r="E744" s="338"/>
      <c r="F744" s="19"/>
      <c r="G744" s="18" t="s">
        <v>141</v>
      </c>
      <c r="H744" s="193"/>
      <c r="I744" s="168" t="s">
        <v>843</v>
      </c>
      <c r="J744" s="37"/>
      <c r="K744" s="254"/>
      <c r="L744" s="176">
        <v>1546</v>
      </c>
      <c r="M744" s="33">
        <v>730</v>
      </c>
      <c r="N744" s="35"/>
      <c r="O744" s="32" t="s">
        <v>979</v>
      </c>
      <c r="P744" s="18">
        <v>2004</v>
      </c>
      <c r="Q744" s="559">
        <v>1</v>
      </c>
      <c r="R744" s="61" t="s">
        <v>278</v>
      </c>
      <c r="S744" s="22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row>
    <row r="745" spans="1:222" s="18" customFormat="1" x14ac:dyDescent="0.3">
      <c r="A745" s="308">
        <v>330</v>
      </c>
      <c r="B745" s="401"/>
      <c r="C745" s="165" t="s">
        <v>515</v>
      </c>
      <c r="D745" s="171" t="s">
        <v>299</v>
      </c>
      <c r="E745" s="338"/>
      <c r="F745" s="19"/>
      <c r="G745" s="18" t="s">
        <v>135</v>
      </c>
      <c r="H745" s="193"/>
      <c r="I745" s="168" t="s">
        <v>840</v>
      </c>
      <c r="J745" s="37"/>
      <c r="K745" s="253" t="s">
        <v>1255</v>
      </c>
      <c r="L745" s="176">
        <v>1170</v>
      </c>
      <c r="M745" s="33">
        <v>570</v>
      </c>
      <c r="N745" s="35"/>
      <c r="O745" s="32" t="s">
        <v>980</v>
      </c>
      <c r="P745" s="18">
        <v>2004</v>
      </c>
      <c r="Q745" s="559">
        <v>1</v>
      </c>
      <c r="R745" s="61" t="s">
        <v>279</v>
      </c>
      <c r="S745" s="224"/>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row>
    <row r="746" spans="1:222" s="18" customFormat="1" x14ac:dyDescent="0.3">
      <c r="A746" s="308">
        <v>329</v>
      </c>
      <c r="B746" s="401"/>
      <c r="C746" s="165" t="s">
        <v>515</v>
      </c>
      <c r="D746" s="171" t="s">
        <v>59</v>
      </c>
      <c r="E746" s="338"/>
      <c r="F746" s="19"/>
      <c r="G746" s="18" t="s">
        <v>135</v>
      </c>
      <c r="H746" s="193"/>
      <c r="I746" s="168" t="s">
        <v>843</v>
      </c>
      <c r="J746" s="37"/>
      <c r="K746" s="254"/>
      <c r="L746" s="176">
        <v>1744</v>
      </c>
      <c r="M746" s="33">
        <v>1178</v>
      </c>
      <c r="N746" s="35"/>
      <c r="O746" s="32" t="s">
        <v>981</v>
      </c>
      <c r="P746" s="18">
        <v>2004</v>
      </c>
      <c r="Q746" s="559">
        <v>1</v>
      </c>
      <c r="R746" s="61" t="s">
        <v>278</v>
      </c>
      <c r="S746" s="224"/>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row>
    <row r="747" spans="1:222" s="18" customFormat="1" x14ac:dyDescent="0.3">
      <c r="A747" s="308">
        <v>328</v>
      </c>
      <c r="B747" s="401"/>
      <c r="C747" s="165" t="s">
        <v>515</v>
      </c>
      <c r="D747" s="171" t="s">
        <v>1220</v>
      </c>
      <c r="E747" s="338"/>
      <c r="F747" s="19" t="s">
        <v>1221</v>
      </c>
      <c r="G747" s="18" t="s">
        <v>8</v>
      </c>
      <c r="H747" s="193"/>
      <c r="I747" s="168" t="s">
        <v>843</v>
      </c>
      <c r="J747" s="37" t="s">
        <v>839</v>
      </c>
      <c r="K747" s="254"/>
      <c r="L747" s="176">
        <v>2143</v>
      </c>
      <c r="M747" s="33">
        <v>1100</v>
      </c>
      <c r="N747" s="35"/>
      <c r="O747" s="32" t="s">
        <v>982</v>
      </c>
      <c r="P747" s="18">
        <v>2004</v>
      </c>
      <c r="Q747" s="559">
        <v>2</v>
      </c>
      <c r="R747" s="61" t="s">
        <v>266</v>
      </c>
      <c r="S747" s="224">
        <v>1</v>
      </c>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row>
    <row r="748" spans="1:222" s="18" customFormat="1" x14ac:dyDescent="0.3">
      <c r="A748" s="308">
        <v>327</v>
      </c>
      <c r="B748" s="401"/>
      <c r="C748" s="165" t="s">
        <v>515</v>
      </c>
      <c r="D748" s="171" t="s">
        <v>134</v>
      </c>
      <c r="E748" s="338"/>
      <c r="F748" s="19"/>
      <c r="G748" s="18" t="s">
        <v>135</v>
      </c>
      <c r="H748" s="193"/>
      <c r="I748" s="168" t="s">
        <v>843</v>
      </c>
      <c r="J748" s="37"/>
      <c r="K748" s="254"/>
      <c r="L748" s="176">
        <v>1596</v>
      </c>
      <c r="M748" s="33">
        <v>965</v>
      </c>
      <c r="N748" s="35"/>
      <c r="O748" s="32" t="s">
        <v>983</v>
      </c>
      <c r="P748" s="18">
        <v>2004</v>
      </c>
      <c r="Q748" s="559">
        <v>1</v>
      </c>
      <c r="R748" s="61" t="s">
        <v>277</v>
      </c>
      <c r="S748" s="224"/>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row>
    <row r="749" spans="1:222" s="18" customFormat="1" x14ac:dyDescent="0.3">
      <c r="A749" s="308">
        <v>326</v>
      </c>
      <c r="B749" s="401"/>
      <c r="C749" s="165" t="s">
        <v>515</v>
      </c>
      <c r="D749" s="171" t="s">
        <v>276</v>
      </c>
      <c r="E749" s="338"/>
      <c r="F749" s="19"/>
      <c r="G749" s="18" t="s">
        <v>26</v>
      </c>
      <c r="H749" s="193"/>
      <c r="I749" s="168" t="s">
        <v>839</v>
      </c>
      <c r="J749" s="37"/>
      <c r="K749" s="253" t="s">
        <v>1255</v>
      </c>
      <c r="L749" s="176">
        <v>1750</v>
      </c>
      <c r="M749" s="33">
        <v>1010</v>
      </c>
      <c r="N749" s="35"/>
      <c r="O749" s="32" t="s">
        <v>984</v>
      </c>
      <c r="P749" s="18">
        <v>2004</v>
      </c>
      <c r="Q749" s="559">
        <v>1</v>
      </c>
      <c r="R749" s="61" t="s">
        <v>266</v>
      </c>
      <c r="S749" s="224"/>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row>
    <row r="750" spans="1:222" s="18" customFormat="1" x14ac:dyDescent="0.3">
      <c r="A750" s="308">
        <v>325</v>
      </c>
      <c r="B750" s="401"/>
      <c r="C750" s="165" t="s">
        <v>515</v>
      </c>
      <c r="D750" s="171" t="s">
        <v>275</v>
      </c>
      <c r="E750" s="338"/>
      <c r="F750" s="19"/>
      <c r="G750" s="18" t="s">
        <v>135</v>
      </c>
      <c r="H750" s="193"/>
      <c r="I750" s="168" t="s">
        <v>839</v>
      </c>
      <c r="J750" s="37" t="s">
        <v>838</v>
      </c>
      <c r="K750" s="254"/>
      <c r="L750" s="176">
        <v>1587</v>
      </c>
      <c r="M750" s="33">
        <v>1110</v>
      </c>
      <c r="N750" s="35"/>
      <c r="O750" s="32" t="s">
        <v>985</v>
      </c>
      <c r="P750" s="18">
        <v>2004</v>
      </c>
      <c r="Q750" s="559">
        <v>1</v>
      </c>
      <c r="R750" s="61" t="s">
        <v>383</v>
      </c>
      <c r="S750" s="224"/>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row>
    <row r="751" spans="1:222" s="18" customFormat="1" x14ac:dyDescent="0.3">
      <c r="A751" s="308">
        <v>324</v>
      </c>
      <c r="B751" s="401"/>
      <c r="C751" s="165" t="s">
        <v>515</v>
      </c>
      <c r="D751" s="171" t="s">
        <v>272</v>
      </c>
      <c r="E751" s="338"/>
      <c r="F751" s="19"/>
      <c r="G751" s="18" t="s">
        <v>273</v>
      </c>
      <c r="H751" s="193" t="s">
        <v>1273</v>
      </c>
      <c r="I751" s="168" t="s">
        <v>842</v>
      </c>
      <c r="J751" s="37"/>
      <c r="K751" s="254"/>
      <c r="L751" s="176">
        <v>3325</v>
      </c>
      <c r="M751" s="33">
        <v>1245</v>
      </c>
      <c r="N751" s="35"/>
      <c r="O751" s="32" t="s">
        <v>986</v>
      </c>
      <c r="P751" s="18">
        <v>2004</v>
      </c>
      <c r="Q751" s="559">
        <v>3</v>
      </c>
      <c r="R751" s="61" t="s">
        <v>274</v>
      </c>
      <c r="S751" s="224"/>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row>
    <row r="752" spans="1:222" s="18" customFormat="1" ht="13.5" thickBot="1" x14ac:dyDescent="0.35">
      <c r="A752" s="308">
        <v>323</v>
      </c>
      <c r="B752" s="400"/>
      <c r="C752" s="166" t="s">
        <v>515</v>
      </c>
      <c r="D752" s="177" t="s">
        <v>270</v>
      </c>
      <c r="E752" s="340"/>
      <c r="F752" s="178"/>
      <c r="G752" s="47" t="s">
        <v>26</v>
      </c>
      <c r="H752" s="194"/>
      <c r="I752" s="169" t="s">
        <v>839</v>
      </c>
      <c r="J752" s="48" t="s">
        <v>1471</v>
      </c>
      <c r="K752" s="257"/>
      <c r="L752" s="179">
        <v>1613</v>
      </c>
      <c r="M752" s="49">
        <v>930</v>
      </c>
      <c r="N752" s="50"/>
      <c r="O752" s="51" t="s">
        <v>959</v>
      </c>
      <c r="P752" s="47">
        <v>2004</v>
      </c>
      <c r="Q752" s="558">
        <v>1</v>
      </c>
      <c r="R752" s="60" t="s">
        <v>271</v>
      </c>
      <c r="S752" s="225">
        <v>5</v>
      </c>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row>
    <row r="753" spans="1:222" s="18" customFormat="1" x14ac:dyDescent="0.3">
      <c r="A753" s="308">
        <v>322</v>
      </c>
      <c r="B753" s="401"/>
      <c r="C753" s="165" t="s">
        <v>515</v>
      </c>
      <c r="D753" s="171" t="s">
        <v>268</v>
      </c>
      <c r="E753" s="339" t="s">
        <v>1719</v>
      </c>
      <c r="F753" s="19"/>
      <c r="G753" s="500" t="s">
        <v>1197</v>
      </c>
      <c r="H753" s="504" t="s">
        <v>1273</v>
      </c>
      <c r="I753" s="168" t="s">
        <v>848</v>
      </c>
      <c r="J753" s="37"/>
      <c r="K753" s="254"/>
      <c r="L753" s="176">
        <v>1795</v>
      </c>
      <c r="M753" s="33">
        <v>2405</v>
      </c>
      <c r="N753" s="35"/>
      <c r="O753" s="32" t="s">
        <v>987</v>
      </c>
      <c r="P753" s="18">
        <v>2003</v>
      </c>
      <c r="Q753" s="559">
        <v>4</v>
      </c>
      <c r="R753" s="61" t="s">
        <v>266</v>
      </c>
      <c r="S753" s="224"/>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row>
    <row r="754" spans="1:222" s="18" customFormat="1" x14ac:dyDescent="0.3">
      <c r="A754" s="308">
        <v>321</v>
      </c>
      <c r="B754" s="401"/>
      <c r="C754" s="165" t="s">
        <v>515</v>
      </c>
      <c r="D754" s="171" t="s">
        <v>267</v>
      </c>
      <c r="E754" s="338"/>
      <c r="F754" s="19"/>
      <c r="G754" s="18" t="s">
        <v>98</v>
      </c>
      <c r="H754" s="193"/>
      <c r="I754" s="168" t="s">
        <v>842</v>
      </c>
      <c r="J754" s="37"/>
      <c r="K754" s="254"/>
      <c r="L754" s="176">
        <v>2215</v>
      </c>
      <c r="M754" s="33">
        <v>1100</v>
      </c>
      <c r="N754" s="35"/>
      <c r="O754" s="32" t="s">
        <v>988</v>
      </c>
      <c r="P754" s="18">
        <v>2003</v>
      </c>
      <c r="Q754" s="559">
        <v>1</v>
      </c>
      <c r="R754" s="61" t="s">
        <v>859</v>
      </c>
      <c r="S754" s="22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row>
    <row r="755" spans="1:222" x14ac:dyDescent="0.3">
      <c r="A755" s="308">
        <v>320</v>
      </c>
      <c r="B755" s="401"/>
      <c r="C755" s="165" t="s">
        <v>515</v>
      </c>
      <c r="D755" s="171" t="s">
        <v>51</v>
      </c>
      <c r="E755" s="339" t="s">
        <v>1718</v>
      </c>
      <c r="F755" s="19" t="s">
        <v>1280</v>
      </c>
      <c r="G755" s="18" t="s">
        <v>135</v>
      </c>
      <c r="I755" s="168" t="s">
        <v>844</v>
      </c>
      <c r="K755" s="254"/>
      <c r="L755" s="176">
        <v>1771</v>
      </c>
      <c r="M755" s="33">
        <v>1300</v>
      </c>
      <c r="N755" s="35"/>
      <c r="O755" s="32" t="s">
        <v>989</v>
      </c>
      <c r="P755" s="18">
        <v>2003</v>
      </c>
      <c r="Q755" s="559">
        <v>2</v>
      </c>
      <c r="R755" s="61" t="s">
        <v>266</v>
      </c>
    </row>
    <row r="756" spans="1:222" s="18" customFormat="1" x14ac:dyDescent="0.3">
      <c r="A756" s="308">
        <v>319</v>
      </c>
      <c r="B756" s="401"/>
      <c r="C756" s="165" t="s">
        <v>515</v>
      </c>
      <c r="D756" s="171" t="s">
        <v>990</v>
      </c>
      <c r="E756" s="338"/>
      <c r="F756" s="19"/>
      <c r="G756" s="18" t="s">
        <v>50</v>
      </c>
      <c r="H756" s="193"/>
      <c r="I756" s="168" t="s">
        <v>839</v>
      </c>
      <c r="J756" s="37"/>
      <c r="K756" s="254"/>
      <c r="L756" s="176">
        <v>2102</v>
      </c>
      <c r="M756" s="33">
        <v>1877</v>
      </c>
      <c r="N756" s="35"/>
      <c r="O756" s="32" t="s">
        <v>991</v>
      </c>
      <c r="P756" s="18">
        <v>2003</v>
      </c>
      <c r="Q756" s="559">
        <v>2</v>
      </c>
      <c r="R756" s="61" t="s">
        <v>859</v>
      </c>
      <c r="S756" s="224"/>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row>
    <row r="757" spans="1:222" s="18" customFormat="1" x14ac:dyDescent="0.3">
      <c r="A757" s="308">
        <v>318</v>
      </c>
      <c r="B757" s="401"/>
      <c r="C757" s="165" t="s">
        <v>515</v>
      </c>
      <c r="D757" s="171" t="s">
        <v>216</v>
      </c>
      <c r="E757" s="338"/>
      <c r="F757" s="19"/>
      <c r="G757" s="18" t="s">
        <v>13</v>
      </c>
      <c r="H757" s="193"/>
      <c r="I757" s="168" t="s">
        <v>843</v>
      </c>
      <c r="J757" s="37"/>
      <c r="K757" s="254"/>
      <c r="L757" s="176">
        <v>2567</v>
      </c>
      <c r="M757" s="33">
        <v>1600</v>
      </c>
      <c r="N757" s="35"/>
      <c r="O757" s="32" t="s">
        <v>992</v>
      </c>
      <c r="P757" s="18">
        <v>2003</v>
      </c>
      <c r="Q757" s="559">
        <v>1</v>
      </c>
      <c r="R757" s="61" t="s">
        <v>265</v>
      </c>
      <c r="S757" s="224"/>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row>
    <row r="758" spans="1:222" s="18" customFormat="1" x14ac:dyDescent="0.3">
      <c r="A758" s="308">
        <v>317</v>
      </c>
      <c r="B758" s="401"/>
      <c r="C758" s="165" t="s">
        <v>515</v>
      </c>
      <c r="D758" s="171" t="s">
        <v>264</v>
      </c>
      <c r="E758" s="338"/>
      <c r="F758" s="19"/>
      <c r="G758" s="18" t="s">
        <v>61</v>
      </c>
      <c r="H758" s="193"/>
      <c r="I758" s="168" t="s">
        <v>839</v>
      </c>
      <c r="J758" s="37"/>
      <c r="K758" s="254"/>
      <c r="L758" s="176">
        <v>1790</v>
      </c>
      <c r="M758" s="33">
        <v>1111</v>
      </c>
      <c r="N758" s="35"/>
      <c r="O758" s="32" t="s">
        <v>932</v>
      </c>
      <c r="P758" s="18">
        <v>2003</v>
      </c>
      <c r="Q758" s="559">
        <v>1</v>
      </c>
      <c r="R758" s="61" t="s">
        <v>382</v>
      </c>
      <c r="S758" s="224"/>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row>
    <row r="759" spans="1:222" s="18" customFormat="1" x14ac:dyDescent="0.3">
      <c r="A759" s="308">
        <v>316</v>
      </c>
      <c r="B759" s="401"/>
      <c r="C759" s="165" t="s">
        <v>515</v>
      </c>
      <c r="D759" s="171" t="s">
        <v>66</v>
      </c>
      <c r="E759" s="338"/>
      <c r="F759" s="19"/>
      <c r="G759" s="18" t="s">
        <v>50</v>
      </c>
      <c r="H759" s="193"/>
      <c r="I759" s="168" t="s">
        <v>839</v>
      </c>
      <c r="J759" s="37"/>
      <c r="K759" s="254"/>
      <c r="L759" s="176">
        <v>2306</v>
      </c>
      <c r="M759" s="33">
        <v>1450</v>
      </c>
      <c r="N759" s="35"/>
      <c r="O759" s="32" t="s">
        <v>993</v>
      </c>
      <c r="P759" s="18">
        <v>2003</v>
      </c>
      <c r="Q759" s="559">
        <v>1</v>
      </c>
      <c r="R759" s="61" t="s">
        <v>859</v>
      </c>
      <c r="S759" s="224"/>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row>
    <row r="760" spans="1:222" x14ac:dyDescent="0.3">
      <c r="A760" s="308">
        <v>315</v>
      </c>
      <c r="B760" s="401"/>
      <c r="C760" s="165" t="s">
        <v>515</v>
      </c>
      <c r="D760" s="171" t="s">
        <v>1269</v>
      </c>
      <c r="E760" s="338"/>
      <c r="G760" s="18" t="s">
        <v>1195</v>
      </c>
      <c r="I760" s="168" t="s">
        <v>847</v>
      </c>
      <c r="K760" s="253" t="s">
        <v>1255</v>
      </c>
      <c r="L760" s="176">
        <v>1400</v>
      </c>
      <c r="M760" s="33">
        <v>1100</v>
      </c>
      <c r="N760" s="35"/>
      <c r="O760" s="32" t="s">
        <v>994</v>
      </c>
      <c r="P760" s="18">
        <v>2003</v>
      </c>
      <c r="Q760" s="559">
        <v>1</v>
      </c>
      <c r="R760" s="61" t="s">
        <v>111</v>
      </c>
    </row>
    <row r="761" spans="1:222" s="18" customFormat="1" x14ac:dyDescent="0.3">
      <c r="A761" s="308">
        <v>314</v>
      </c>
      <c r="B761" s="401"/>
      <c r="C761" s="165" t="s">
        <v>515</v>
      </c>
      <c r="D761" s="171" t="s">
        <v>632</v>
      </c>
      <c r="E761" s="338"/>
      <c r="F761" s="19" t="s">
        <v>1267</v>
      </c>
      <c r="G761" s="18" t="s">
        <v>20</v>
      </c>
      <c r="H761" s="193"/>
      <c r="I761" s="168" t="s">
        <v>847</v>
      </c>
      <c r="J761" s="37"/>
      <c r="K761" s="254"/>
      <c r="L761" s="176">
        <v>2027</v>
      </c>
      <c r="M761" s="33">
        <v>2152</v>
      </c>
      <c r="N761" s="35"/>
      <c r="O761" s="32" t="s">
        <v>995</v>
      </c>
      <c r="P761" s="18">
        <v>2003</v>
      </c>
      <c r="Q761" s="559">
        <v>2</v>
      </c>
      <c r="R761" s="61" t="s">
        <v>111</v>
      </c>
      <c r="S761" s="224"/>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row>
    <row r="762" spans="1:222" s="18" customFormat="1" x14ac:dyDescent="0.3">
      <c r="A762" s="308">
        <v>313</v>
      </c>
      <c r="B762" s="401"/>
      <c r="C762" s="165" t="s">
        <v>515</v>
      </c>
      <c r="D762" s="171" t="s">
        <v>263</v>
      </c>
      <c r="E762" s="338"/>
      <c r="F762" s="19"/>
      <c r="G762" s="18" t="s">
        <v>16</v>
      </c>
      <c r="H762" s="193"/>
      <c r="I762" s="168" t="s">
        <v>841</v>
      </c>
      <c r="J762" s="37"/>
      <c r="K762" s="254"/>
      <c r="L762" s="176">
        <v>3147</v>
      </c>
      <c r="M762" s="33">
        <v>2442</v>
      </c>
      <c r="N762" s="35"/>
      <c r="O762" s="32" t="s">
        <v>996</v>
      </c>
      <c r="P762" s="18">
        <v>2003</v>
      </c>
      <c r="Q762" s="559">
        <v>2</v>
      </c>
      <c r="R762" s="61" t="s">
        <v>1321</v>
      </c>
      <c r="S762" s="224"/>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row>
    <row r="763" spans="1:222" s="18" customFormat="1" x14ac:dyDescent="0.3">
      <c r="A763" s="308">
        <v>312</v>
      </c>
      <c r="B763" s="401"/>
      <c r="C763" s="165" t="s">
        <v>515</v>
      </c>
      <c r="D763" s="171" t="s">
        <v>261</v>
      </c>
      <c r="E763" s="338"/>
      <c r="F763" s="19"/>
      <c r="G763" s="18" t="s">
        <v>35</v>
      </c>
      <c r="H763" s="193"/>
      <c r="I763" s="168" t="s">
        <v>838</v>
      </c>
      <c r="J763" s="37"/>
      <c r="K763" s="254"/>
      <c r="L763" s="176">
        <v>3461</v>
      </c>
      <c r="M763" s="33">
        <v>2005</v>
      </c>
      <c r="N763" s="35"/>
      <c r="O763" s="32" t="s">
        <v>997</v>
      </c>
      <c r="P763" s="18">
        <v>2003</v>
      </c>
      <c r="Q763" s="559">
        <v>3</v>
      </c>
      <c r="R763" s="61" t="s">
        <v>262</v>
      </c>
      <c r="S763" s="224"/>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row>
    <row r="764" spans="1:222" s="18" customFormat="1" x14ac:dyDescent="0.3">
      <c r="A764" s="308">
        <v>311</v>
      </c>
      <c r="B764" s="401"/>
      <c r="C764" s="165" t="s">
        <v>515</v>
      </c>
      <c r="D764" s="266" t="s">
        <v>240</v>
      </c>
      <c r="E764" s="339" t="s">
        <v>1718</v>
      </c>
      <c r="F764" s="269" t="s">
        <v>1722</v>
      </c>
      <c r="G764" s="18" t="s">
        <v>73</v>
      </c>
      <c r="H764" s="193"/>
      <c r="I764" s="168" t="s">
        <v>998</v>
      </c>
      <c r="J764" s="37"/>
      <c r="K764" s="254"/>
      <c r="L764" s="176">
        <v>3333</v>
      </c>
      <c r="M764" s="33">
        <v>2370</v>
      </c>
      <c r="N764" s="35"/>
      <c r="O764" s="32" t="s">
        <v>999</v>
      </c>
      <c r="P764" s="18">
        <v>2003</v>
      </c>
      <c r="Q764" s="559">
        <v>3</v>
      </c>
      <c r="R764" s="61" t="s">
        <v>1271</v>
      </c>
      <c r="S764" s="22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row>
    <row r="765" spans="1:222" s="18" customFormat="1" x14ac:dyDescent="0.3">
      <c r="A765" s="308">
        <v>310</v>
      </c>
      <c r="B765" s="401"/>
      <c r="C765" s="165" t="s">
        <v>515</v>
      </c>
      <c r="D765" s="171" t="s">
        <v>260</v>
      </c>
      <c r="E765" s="339" t="s">
        <v>1721</v>
      </c>
      <c r="F765" s="19"/>
      <c r="G765" s="18" t="s">
        <v>226</v>
      </c>
      <c r="H765" s="193"/>
      <c r="I765" s="168" t="s">
        <v>849</v>
      </c>
      <c r="J765" s="37"/>
      <c r="K765" s="254"/>
      <c r="L765" s="176">
        <v>3368</v>
      </c>
      <c r="M765" s="33">
        <v>3110</v>
      </c>
      <c r="N765" s="35"/>
      <c r="O765" s="32" t="s">
        <v>1000</v>
      </c>
      <c r="P765" s="18">
        <v>2003</v>
      </c>
      <c r="Q765" s="559">
        <v>2</v>
      </c>
      <c r="R765" s="61" t="s">
        <v>860</v>
      </c>
      <c r="S765" s="224"/>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row>
    <row r="766" spans="1:222" s="18" customFormat="1" x14ac:dyDescent="0.3">
      <c r="A766" s="308">
        <v>309</v>
      </c>
      <c r="B766" s="401"/>
      <c r="C766" s="165" t="s">
        <v>515</v>
      </c>
      <c r="D766" s="171" t="s">
        <v>37</v>
      </c>
      <c r="E766" s="338"/>
      <c r="F766" s="19"/>
      <c r="G766" s="18" t="s">
        <v>16</v>
      </c>
      <c r="H766" s="193"/>
      <c r="I766" s="168" t="s">
        <v>841</v>
      </c>
      <c r="J766" s="37"/>
      <c r="K766" s="254"/>
      <c r="L766" s="176">
        <v>3510</v>
      </c>
      <c r="M766" s="33">
        <v>2999</v>
      </c>
      <c r="N766" s="35"/>
      <c r="O766" s="32" t="s">
        <v>1001</v>
      </c>
      <c r="P766" s="18">
        <v>2003</v>
      </c>
      <c r="Q766" s="559">
        <v>2</v>
      </c>
      <c r="R766" s="61" t="s">
        <v>859</v>
      </c>
      <c r="S766" s="224"/>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row>
    <row r="767" spans="1:222" s="18" customFormat="1" x14ac:dyDescent="0.3">
      <c r="A767" s="308">
        <v>308</v>
      </c>
      <c r="B767" s="401"/>
      <c r="C767" s="165" t="s">
        <v>515</v>
      </c>
      <c r="D767" s="171" t="s">
        <v>259</v>
      </c>
      <c r="E767" s="338"/>
      <c r="F767" s="19"/>
      <c r="G767" s="18" t="s">
        <v>73</v>
      </c>
      <c r="H767" s="193"/>
      <c r="I767" s="168" t="s">
        <v>841</v>
      </c>
      <c r="J767" s="37"/>
      <c r="K767" s="254"/>
      <c r="L767" s="176">
        <v>3268</v>
      </c>
      <c r="M767" s="33">
        <v>2050</v>
      </c>
      <c r="N767" s="35"/>
      <c r="O767" s="32" t="s">
        <v>1002</v>
      </c>
      <c r="P767" s="18">
        <v>2003</v>
      </c>
      <c r="Q767" s="559">
        <v>2</v>
      </c>
      <c r="R767" s="61" t="s">
        <v>859</v>
      </c>
      <c r="S767" s="224"/>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row>
    <row r="768" spans="1:222" x14ac:dyDescent="0.3">
      <c r="A768" s="308">
        <v>307</v>
      </c>
      <c r="B768" s="401"/>
      <c r="C768" s="165" t="s">
        <v>515</v>
      </c>
      <c r="D768" s="171" t="s">
        <v>258</v>
      </c>
      <c r="E768" s="338"/>
      <c r="G768" s="18" t="s">
        <v>1195</v>
      </c>
      <c r="I768" s="168" t="s">
        <v>839</v>
      </c>
      <c r="K768" s="254"/>
      <c r="L768" s="176">
        <v>2653</v>
      </c>
      <c r="M768" s="33">
        <v>1518</v>
      </c>
      <c r="N768" s="35"/>
      <c r="O768" s="32" t="s">
        <v>1003</v>
      </c>
      <c r="P768" s="18">
        <v>2003</v>
      </c>
      <c r="Q768" s="559">
        <v>1</v>
      </c>
      <c r="R768" s="61" t="s">
        <v>861</v>
      </c>
    </row>
    <row r="769" spans="1:222" s="18" customFormat="1" x14ac:dyDescent="0.3">
      <c r="A769" s="308">
        <v>306</v>
      </c>
      <c r="B769" s="401"/>
      <c r="C769" s="165" t="s">
        <v>515</v>
      </c>
      <c r="D769" s="171" t="s">
        <v>256</v>
      </c>
      <c r="E769" s="338"/>
      <c r="F769" s="19"/>
      <c r="G769" s="18" t="s">
        <v>592</v>
      </c>
      <c r="H769" s="193" t="s">
        <v>1453</v>
      </c>
      <c r="I769" s="168" t="s">
        <v>838</v>
      </c>
      <c r="J769" s="37"/>
      <c r="K769" s="254"/>
      <c r="L769" s="176">
        <v>4049</v>
      </c>
      <c r="M769" s="33">
        <v>4573</v>
      </c>
      <c r="N769" s="35"/>
      <c r="O769" s="32" t="s">
        <v>1004</v>
      </c>
      <c r="P769" s="18">
        <v>2003</v>
      </c>
      <c r="Q769" s="559">
        <v>4</v>
      </c>
      <c r="R769" s="61" t="s">
        <v>257</v>
      </c>
      <c r="S769" s="224"/>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row>
    <row r="770" spans="1:222" x14ac:dyDescent="0.3">
      <c r="A770" s="308">
        <v>305</v>
      </c>
      <c r="B770" s="401"/>
      <c r="C770" s="165" t="s">
        <v>515</v>
      </c>
      <c r="D770" s="171" t="s">
        <v>255</v>
      </c>
      <c r="E770" s="338"/>
      <c r="G770" s="18" t="s">
        <v>1195</v>
      </c>
      <c r="I770" s="168" t="s">
        <v>839</v>
      </c>
      <c r="K770" s="254"/>
      <c r="L770" s="176">
        <v>2340</v>
      </c>
      <c r="M770" s="33">
        <v>2633</v>
      </c>
      <c r="N770" s="35"/>
      <c r="O770" s="32" t="s">
        <v>1005</v>
      </c>
      <c r="P770" s="18">
        <v>2003</v>
      </c>
      <c r="Q770" s="559">
        <v>2</v>
      </c>
      <c r="R770" s="61" t="s">
        <v>1321</v>
      </c>
    </row>
    <row r="771" spans="1:222" s="18" customFormat="1" x14ac:dyDescent="0.3">
      <c r="A771" s="308">
        <v>304</v>
      </c>
      <c r="B771" s="401"/>
      <c r="C771" s="165" t="s">
        <v>515</v>
      </c>
      <c r="D771" s="171" t="s">
        <v>121</v>
      </c>
      <c r="E771" s="339" t="s">
        <v>1718</v>
      </c>
      <c r="F771" s="19"/>
      <c r="G771" s="500" t="s">
        <v>1197</v>
      </c>
      <c r="H771" s="504" t="s">
        <v>1273</v>
      </c>
      <c r="I771" s="168" t="s">
        <v>844</v>
      </c>
      <c r="J771" s="37"/>
      <c r="K771" s="254"/>
      <c r="L771" s="176">
        <v>625</v>
      </c>
      <c r="M771" s="33">
        <v>404</v>
      </c>
      <c r="N771" s="35"/>
      <c r="O771" s="32" t="s">
        <v>1006</v>
      </c>
      <c r="P771" s="18">
        <v>2003</v>
      </c>
      <c r="Q771" s="559">
        <v>1</v>
      </c>
      <c r="R771" s="61" t="s">
        <v>172</v>
      </c>
      <c r="S771" s="224"/>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row>
    <row r="772" spans="1:222" s="18" customFormat="1" x14ac:dyDescent="0.3">
      <c r="A772" s="308">
        <v>303</v>
      </c>
      <c r="B772" s="401"/>
      <c r="C772" s="165" t="s">
        <v>515</v>
      </c>
      <c r="D772" s="171" t="s">
        <v>116</v>
      </c>
      <c r="E772" s="339" t="s">
        <v>1719</v>
      </c>
      <c r="F772" s="19"/>
      <c r="G772" s="500" t="s">
        <v>1197</v>
      </c>
      <c r="H772" s="504" t="s">
        <v>1273</v>
      </c>
      <c r="I772" s="168" t="s">
        <v>844</v>
      </c>
      <c r="J772" s="37"/>
      <c r="K772" s="254"/>
      <c r="L772" s="176">
        <v>1632</v>
      </c>
      <c r="M772" s="33">
        <v>1450</v>
      </c>
      <c r="N772" s="35"/>
      <c r="O772" s="32" t="s">
        <v>915</v>
      </c>
      <c r="P772" s="18">
        <v>2003</v>
      </c>
      <c r="Q772" s="559">
        <v>1</v>
      </c>
      <c r="R772" s="61" t="s">
        <v>172</v>
      </c>
      <c r="S772" s="224"/>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row>
    <row r="773" spans="1:222" s="18" customFormat="1" x14ac:dyDescent="0.3">
      <c r="A773" s="308">
        <v>302</v>
      </c>
      <c r="B773" s="401"/>
      <c r="C773" s="165" t="s">
        <v>515</v>
      </c>
      <c r="D773" s="171" t="s">
        <v>148</v>
      </c>
      <c r="E773" s="339" t="s">
        <v>1719</v>
      </c>
      <c r="F773" s="19"/>
      <c r="G773" s="500" t="s">
        <v>1197</v>
      </c>
      <c r="H773" s="504" t="s">
        <v>1273</v>
      </c>
      <c r="I773" s="168" t="s">
        <v>844</v>
      </c>
      <c r="J773" s="37"/>
      <c r="K773" s="254"/>
      <c r="L773" s="176">
        <v>390</v>
      </c>
      <c r="M773" s="33">
        <v>230</v>
      </c>
      <c r="N773" s="35"/>
      <c r="O773" s="32" t="s">
        <v>977</v>
      </c>
      <c r="P773" s="18">
        <v>2003</v>
      </c>
      <c r="Q773" s="559">
        <v>1</v>
      </c>
      <c r="R773" s="61" t="s">
        <v>172</v>
      </c>
      <c r="S773" s="224"/>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row>
    <row r="774" spans="1:222" s="18" customFormat="1" x14ac:dyDescent="0.3">
      <c r="A774" s="308">
        <v>301</v>
      </c>
      <c r="B774" s="401"/>
      <c r="C774" s="165" t="s">
        <v>515</v>
      </c>
      <c r="D774" s="171" t="s">
        <v>115</v>
      </c>
      <c r="E774" s="339" t="s">
        <v>1272</v>
      </c>
      <c r="F774" s="19"/>
      <c r="G774" s="500" t="s">
        <v>1197</v>
      </c>
      <c r="H774" s="504" t="s">
        <v>1273</v>
      </c>
      <c r="I774" s="168" t="s">
        <v>844</v>
      </c>
      <c r="J774" s="37"/>
      <c r="K774" s="254"/>
      <c r="L774" s="176">
        <v>560</v>
      </c>
      <c r="M774" s="33">
        <v>400</v>
      </c>
      <c r="N774" s="35"/>
      <c r="O774" s="32" t="s">
        <v>916</v>
      </c>
      <c r="P774" s="18">
        <v>2003</v>
      </c>
      <c r="Q774" s="559"/>
      <c r="R774" s="61" t="s">
        <v>172</v>
      </c>
      <c r="S774" s="22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row>
    <row r="775" spans="1:222" s="18" customFormat="1" x14ac:dyDescent="0.3">
      <c r="A775" s="308">
        <v>300</v>
      </c>
      <c r="B775" s="401"/>
      <c r="C775" s="165" t="s">
        <v>515</v>
      </c>
      <c r="D775" s="171" t="s">
        <v>89</v>
      </c>
      <c r="E775" s="339" t="s">
        <v>1721</v>
      </c>
      <c r="F775" s="19"/>
      <c r="G775" s="500" t="s">
        <v>1197</v>
      </c>
      <c r="H775" s="504" t="s">
        <v>1273</v>
      </c>
      <c r="I775" s="168" t="s">
        <v>844</v>
      </c>
      <c r="J775" s="37"/>
      <c r="K775" s="253" t="s">
        <v>1255</v>
      </c>
      <c r="L775" s="176">
        <v>1150</v>
      </c>
      <c r="M775" s="33">
        <v>1000</v>
      </c>
      <c r="N775" s="35"/>
      <c r="O775" s="32" t="s">
        <v>916</v>
      </c>
      <c r="P775" s="18">
        <v>2003</v>
      </c>
      <c r="Q775" s="559">
        <v>1</v>
      </c>
      <c r="R775" s="61" t="s">
        <v>172</v>
      </c>
      <c r="S775" s="224"/>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row>
    <row r="776" spans="1:222" s="18" customFormat="1" x14ac:dyDescent="0.3">
      <c r="A776" s="308">
        <v>299</v>
      </c>
      <c r="B776" s="401"/>
      <c r="C776" s="165" t="s">
        <v>515</v>
      </c>
      <c r="D776" s="171" t="s">
        <v>87</v>
      </c>
      <c r="E776" s="339" t="s">
        <v>1719</v>
      </c>
      <c r="F776" s="19"/>
      <c r="G776" s="500" t="s">
        <v>1197</v>
      </c>
      <c r="H776" s="504" t="s">
        <v>1273</v>
      </c>
      <c r="I776" s="168" t="s">
        <v>844</v>
      </c>
      <c r="J776" s="37"/>
      <c r="K776" s="254"/>
      <c r="L776" s="176">
        <v>1276</v>
      </c>
      <c r="M776" s="33">
        <v>1175</v>
      </c>
      <c r="N776" s="35"/>
      <c r="O776" s="32" t="s">
        <v>1007</v>
      </c>
      <c r="P776" s="18">
        <v>2003</v>
      </c>
      <c r="Q776" s="559">
        <v>1</v>
      </c>
      <c r="R776" s="61" t="s">
        <v>172</v>
      </c>
      <c r="S776" s="224"/>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row>
    <row r="777" spans="1:222" s="18" customFormat="1" x14ac:dyDescent="0.3">
      <c r="A777" s="308">
        <v>298</v>
      </c>
      <c r="B777" s="401"/>
      <c r="C777" s="165" t="s">
        <v>515</v>
      </c>
      <c r="D777" s="171" t="s">
        <v>86</v>
      </c>
      <c r="E777" s="339" t="s">
        <v>839</v>
      </c>
      <c r="F777" s="19"/>
      <c r="G777" s="500" t="s">
        <v>1197</v>
      </c>
      <c r="H777" s="504" t="s">
        <v>1273</v>
      </c>
      <c r="I777" s="168" t="s">
        <v>844</v>
      </c>
      <c r="J777" s="37"/>
      <c r="K777" s="253" t="s">
        <v>1255</v>
      </c>
      <c r="L777" s="176">
        <v>400</v>
      </c>
      <c r="M777" s="33">
        <v>308</v>
      </c>
      <c r="N777" s="35"/>
      <c r="O777" s="32" t="s">
        <v>1008</v>
      </c>
      <c r="P777" s="18">
        <v>2003</v>
      </c>
      <c r="Q777" s="559">
        <v>1</v>
      </c>
      <c r="R777" s="61" t="s">
        <v>172</v>
      </c>
      <c r="S777" s="224"/>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row>
    <row r="778" spans="1:222" s="18" customFormat="1" x14ac:dyDescent="0.3">
      <c r="A778" s="308">
        <v>297</v>
      </c>
      <c r="B778" s="401"/>
      <c r="C778" s="165" t="s">
        <v>515</v>
      </c>
      <c r="D778" s="332" t="s">
        <v>45</v>
      </c>
      <c r="E778" s="343"/>
      <c r="F778" s="19"/>
      <c r="G778" s="18" t="s">
        <v>1196</v>
      </c>
      <c r="H778" s="193"/>
      <c r="I778" s="168" t="s">
        <v>839</v>
      </c>
      <c r="J778" s="37" t="s">
        <v>1472</v>
      </c>
      <c r="K778" s="254"/>
      <c r="L778" s="176">
        <v>2299</v>
      </c>
      <c r="M778" s="33">
        <v>1300</v>
      </c>
      <c r="N778" s="35"/>
      <c r="O778" s="32" t="s">
        <v>1009</v>
      </c>
      <c r="P778" s="18">
        <v>2003</v>
      </c>
      <c r="Q778" s="559">
        <v>1</v>
      </c>
      <c r="R778" s="61" t="s">
        <v>254</v>
      </c>
      <c r="S778" s="224"/>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row>
    <row r="779" spans="1:222" s="18" customFormat="1" x14ac:dyDescent="0.3">
      <c r="A779" s="308">
        <v>296</v>
      </c>
      <c r="B779" s="401"/>
      <c r="C779" s="165" t="s">
        <v>515</v>
      </c>
      <c r="D779" s="171" t="s">
        <v>137</v>
      </c>
      <c r="E779" s="338"/>
      <c r="F779" s="19"/>
      <c r="G779" s="18" t="s">
        <v>135</v>
      </c>
      <c r="H779" s="193"/>
      <c r="I779" s="168" t="s">
        <v>839</v>
      </c>
      <c r="J779" s="37"/>
      <c r="K779" s="254"/>
      <c r="L779" s="176">
        <v>1668</v>
      </c>
      <c r="M779" s="33">
        <v>1045</v>
      </c>
      <c r="N779" s="35"/>
      <c r="O779" s="32" t="s">
        <v>1010</v>
      </c>
      <c r="P779" s="18">
        <v>2003</v>
      </c>
      <c r="Q779" s="559">
        <v>1</v>
      </c>
      <c r="R779" s="61" t="s">
        <v>1321</v>
      </c>
      <c r="S779" s="224"/>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row>
    <row r="780" spans="1:222" s="18" customFormat="1" x14ac:dyDescent="0.3">
      <c r="A780" s="308">
        <v>295</v>
      </c>
      <c r="B780" s="401"/>
      <c r="C780" s="165" t="s">
        <v>515</v>
      </c>
      <c r="D780" s="266" t="s">
        <v>2887</v>
      </c>
      <c r="E780" s="338"/>
      <c r="F780" s="19"/>
      <c r="G780" s="18" t="s">
        <v>26</v>
      </c>
      <c r="H780" s="193"/>
      <c r="I780" s="168" t="s">
        <v>839</v>
      </c>
      <c r="J780" s="37"/>
      <c r="K780" s="254"/>
      <c r="L780" s="176">
        <v>1853</v>
      </c>
      <c r="M780" s="33">
        <v>1295</v>
      </c>
      <c r="N780" s="35"/>
      <c r="O780" s="32" t="s">
        <v>1011</v>
      </c>
      <c r="P780" s="18">
        <v>2003</v>
      </c>
      <c r="Q780" s="559">
        <v>1</v>
      </c>
      <c r="R780" s="61" t="s">
        <v>252</v>
      </c>
      <c r="S780" s="224"/>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row>
    <row r="781" spans="1:222" s="18" customFormat="1" x14ac:dyDescent="0.3">
      <c r="A781" s="308">
        <v>294</v>
      </c>
      <c r="B781" s="401"/>
      <c r="C781" s="165" t="s">
        <v>515</v>
      </c>
      <c r="D781" s="171" t="s">
        <v>30</v>
      </c>
      <c r="E781" s="338"/>
      <c r="F781" s="19"/>
      <c r="G781" s="18" t="s">
        <v>50</v>
      </c>
      <c r="H781" s="193"/>
      <c r="I781" s="168" t="s">
        <v>839</v>
      </c>
      <c r="J781" s="37"/>
      <c r="K781" s="254"/>
      <c r="L781" s="176">
        <v>1745</v>
      </c>
      <c r="M781" s="33">
        <v>1285</v>
      </c>
      <c r="N781" s="35"/>
      <c r="O781" s="32" t="s">
        <v>1012</v>
      </c>
      <c r="P781" s="18">
        <v>2003</v>
      </c>
      <c r="Q781" s="559">
        <v>1</v>
      </c>
      <c r="R781" s="61" t="s">
        <v>1321</v>
      </c>
      <c r="S781" s="224"/>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row>
    <row r="782" spans="1:222" s="18" customFormat="1" x14ac:dyDescent="0.3">
      <c r="A782" s="308">
        <v>293</v>
      </c>
      <c r="B782" s="401"/>
      <c r="C782" s="165" t="s">
        <v>515</v>
      </c>
      <c r="D782" s="171" t="s">
        <v>250</v>
      </c>
      <c r="E782" s="338"/>
      <c r="F782" s="19"/>
      <c r="G782" s="18" t="s">
        <v>23</v>
      </c>
      <c r="H782" s="193"/>
      <c r="I782" s="168" t="s">
        <v>843</v>
      </c>
      <c r="J782" s="37"/>
      <c r="K782" s="254"/>
      <c r="L782" s="176">
        <v>3425</v>
      </c>
      <c r="M782" s="33">
        <v>2062</v>
      </c>
      <c r="N782" s="35"/>
      <c r="O782" s="32" t="s">
        <v>1013</v>
      </c>
      <c r="P782" s="18">
        <v>2003</v>
      </c>
      <c r="Q782" s="559">
        <v>2</v>
      </c>
      <c r="R782" s="61" t="s">
        <v>251</v>
      </c>
      <c r="S782" s="224"/>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row>
    <row r="783" spans="1:222" s="18" customFormat="1" x14ac:dyDescent="0.3">
      <c r="A783" s="308">
        <v>292</v>
      </c>
      <c r="B783" s="401"/>
      <c r="C783" s="165" t="s">
        <v>515</v>
      </c>
      <c r="D783" s="171" t="s">
        <v>249</v>
      </c>
      <c r="E783" s="338"/>
      <c r="F783" s="19"/>
      <c r="G783" s="18" t="s">
        <v>167</v>
      </c>
      <c r="H783" s="193"/>
      <c r="I783" s="168" t="s">
        <v>843</v>
      </c>
      <c r="J783" s="37"/>
      <c r="K783" s="254"/>
      <c r="L783" s="176">
        <v>1840</v>
      </c>
      <c r="M783" s="33">
        <v>1070</v>
      </c>
      <c r="N783" s="35"/>
      <c r="O783" s="32" t="s">
        <v>1014</v>
      </c>
      <c r="P783" s="18">
        <v>2003</v>
      </c>
      <c r="Q783" s="559">
        <v>1</v>
      </c>
      <c r="R783" s="61" t="s">
        <v>124</v>
      </c>
      <c r="S783" s="224"/>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row>
    <row r="784" spans="1:222" s="18" customFormat="1" x14ac:dyDescent="0.3">
      <c r="A784" s="308">
        <v>291</v>
      </c>
      <c r="B784" s="401"/>
      <c r="C784" s="165" t="s">
        <v>515</v>
      </c>
      <c r="D784" s="171" t="s">
        <v>76</v>
      </c>
      <c r="E784" s="338"/>
      <c r="F784" s="19"/>
      <c r="G784" s="18" t="s">
        <v>135</v>
      </c>
      <c r="H784" s="193"/>
      <c r="I784" s="168" t="s">
        <v>843</v>
      </c>
      <c r="J784" s="37"/>
      <c r="K784" s="254"/>
      <c r="L784" s="176">
        <v>1808</v>
      </c>
      <c r="M784" s="33">
        <v>1135</v>
      </c>
      <c r="N784" s="35"/>
      <c r="O784" s="32" t="s">
        <v>1015</v>
      </c>
      <c r="P784" s="18">
        <v>2003</v>
      </c>
      <c r="Q784" s="559">
        <v>1</v>
      </c>
      <c r="R784" s="61" t="s">
        <v>172</v>
      </c>
      <c r="S784" s="22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row>
    <row r="785" spans="1:222" s="18" customFormat="1" x14ac:dyDescent="0.3">
      <c r="A785" s="308">
        <v>290</v>
      </c>
      <c r="B785" s="401"/>
      <c r="C785" s="165" t="s">
        <v>515</v>
      </c>
      <c r="D785" s="171" t="s">
        <v>248</v>
      </c>
      <c r="E785" s="338"/>
      <c r="F785" s="19"/>
      <c r="G785" s="18" t="s">
        <v>26</v>
      </c>
      <c r="H785" s="193"/>
      <c r="I785" s="168" t="s">
        <v>843</v>
      </c>
      <c r="J785" s="37"/>
      <c r="K785" s="254"/>
      <c r="L785" s="176">
        <v>1746</v>
      </c>
      <c r="M785" s="33">
        <v>702</v>
      </c>
      <c r="N785" s="35"/>
      <c r="O785" s="32" t="s">
        <v>1016</v>
      </c>
      <c r="P785" s="18">
        <v>2003</v>
      </c>
      <c r="Q785" s="559">
        <v>1</v>
      </c>
      <c r="R785" s="61" t="s">
        <v>861</v>
      </c>
      <c r="S785" s="224"/>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row>
    <row r="786" spans="1:222" s="18" customFormat="1" x14ac:dyDescent="0.3">
      <c r="A786" s="308">
        <v>289</v>
      </c>
      <c r="B786" s="401"/>
      <c r="C786" s="165" t="s">
        <v>515</v>
      </c>
      <c r="D786" s="171" t="s">
        <v>94</v>
      </c>
      <c r="E786" s="338"/>
      <c r="F786" s="19"/>
      <c r="G786" s="299" t="s">
        <v>26</v>
      </c>
      <c r="H786" s="502"/>
      <c r="I786" s="168" t="s">
        <v>843</v>
      </c>
      <c r="J786" s="37"/>
      <c r="K786" s="254"/>
      <c r="L786" s="176">
        <v>1622</v>
      </c>
      <c r="M786" s="33">
        <v>800</v>
      </c>
      <c r="N786" s="35"/>
      <c r="O786" s="32" t="s">
        <v>1017</v>
      </c>
      <c r="P786" s="18">
        <v>2003</v>
      </c>
      <c r="Q786" s="559">
        <v>1</v>
      </c>
      <c r="R786" s="61" t="s">
        <v>247</v>
      </c>
      <c r="S786" s="224"/>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row>
    <row r="787" spans="1:222" s="18" customFormat="1" x14ac:dyDescent="0.3">
      <c r="A787" s="308">
        <v>288</v>
      </c>
      <c r="B787" s="401"/>
      <c r="C787" s="165" t="s">
        <v>515</v>
      </c>
      <c r="D787" s="171" t="s">
        <v>145</v>
      </c>
      <c r="E787" s="338"/>
      <c r="F787" s="19"/>
      <c r="G787" s="18" t="s">
        <v>50</v>
      </c>
      <c r="H787" s="193"/>
      <c r="I787" s="168" t="s">
        <v>840</v>
      </c>
      <c r="J787" s="37" t="s">
        <v>838</v>
      </c>
      <c r="K787" s="253" t="s">
        <v>1255</v>
      </c>
      <c r="L787" s="176">
        <v>1180</v>
      </c>
      <c r="M787" s="33">
        <v>380</v>
      </c>
      <c r="N787" s="35"/>
      <c r="O787" s="32" t="s">
        <v>1018</v>
      </c>
      <c r="P787" s="18">
        <v>2003</v>
      </c>
      <c r="Q787" s="559">
        <v>1</v>
      </c>
      <c r="R787" s="61" t="s">
        <v>246</v>
      </c>
      <c r="S787" s="224"/>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row>
    <row r="788" spans="1:222" s="18" customFormat="1" ht="13.5" thickBot="1" x14ac:dyDescent="0.35">
      <c r="A788" s="308">
        <v>287</v>
      </c>
      <c r="B788" s="400"/>
      <c r="C788" s="166" t="s">
        <v>515</v>
      </c>
      <c r="D788" s="177" t="s">
        <v>338</v>
      </c>
      <c r="E788" s="340"/>
      <c r="F788" s="178" t="s">
        <v>1270</v>
      </c>
      <c r="G788" s="47" t="s">
        <v>26</v>
      </c>
      <c r="H788" s="194"/>
      <c r="I788" s="169" t="s">
        <v>839</v>
      </c>
      <c r="J788" s="48"/>
      <c r="K788" s="257"/>
      <c r="L788" s="179">
        <v>1724</v>
      </c>
      <c r="M788" s="49">
        <v>1050</v>
      </c>
      <c r="N788" s="50"/>
      <c r="O788" s="51" t="s">
        <v>1019</v>
      </c>
      <c r="P788" s="47">
        <v>2003</v>
      </c>
      <c r="Q788" s="558">
        <v>1</v>
      </c>
      <c r="R788" s="60" t="s">
        <v>124</v>
      </c>
      <c r="S788" s="225"/>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row>
    <row r="789" spans="1:222" s="18" customFormat="1" x14ac:dyDescent="0.3">
      <c r="A789" s="308">
        <v>286</v>
      </c>
      <c r="B789" s="401"/>
      <c r="C789" s="165" t="s">
        <v>515</v>
      </c>
      <c r="D789" s="171" t="s">
        <v>245</v>
      </c>
      <c r="E789" s="338"/>
      <c r="F789" s="19"/>
      <c r="G789" s="18" t="s">
        <v>16</v>
      </c>
      <c r="H789" s="193"/>
      <c r="I789" s="168" t="s">
        <v>838</v>
      </c>
      <c r="J789" s="37"/>
      <c r="K789" s="254"/>
      <c r="L789" s="176">
        <v>3368</v>
      </c>
      <c r="M789" s="33">
        <v>2305</v>
      </c>
      <c r="N789" s="35"/>
      <c r="O789" s="32" t="s">
        <v>1020</v>
      </c>
      <c r="P789" s="18">
        <v>2002</v>
      </c>
      <c r="Q789" s="559">
        <v>3</v>
      </c>
      <c r="R789" s="61" t="s">
        <v>1466</v>
      </c>
      <c r="S789" s="224"/>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row>
    <row r="790" spans="1:222" s="18" customFormat="1" x14ac:dyDescent="0.3">
      <c r="A790" s="308">
        <v>285</v>
      </c>
      <c r="B790" s="401"/>
      <c r="C790" s="165" t="s">
        <v>515</v>
      </c>
      <c r="D790" s="171" t="s">
        <v>1261</v>
      </c>
      <c r="E790" s="338"/>
      <c r="F790" s="19" t="s">
        <v>1263</v>
      </c>
      <c r="G790" s="18" t="s">
        <v>50</v>
      </c>
      <c r="H790" s="193"/>
      <c r="I790" s="168" t="s">
        <v>839</v>
      </c>
      <c r="J790" s="37"/>
      <c r="K790" s="254"/>
      <c r="L790" s="176">
        <v>2195</v>
      </c>
      <c r="M790" s="33">
        <v>1128</v>
      </c>
      <c r="N790" s="35"/>
      <c r="O790" s="32" t="s">
        <v>1021</v>
      </c>
      <c r="P790" s="18">
        <v>2002</v>
      </c>
      <c r="Q790" s="559">
        <v>1</v>
      </c>
      <c r="R790" s="61" t="s">
        <v>381</v>
      </c>
      <c r="S790" s="224"/>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row>
    <row r="791" spans="1:222" s="18" customFormat="1" x14ac:dyDescent="0.3">
      <c r="A791" s="308">
        <v>284</v>
      </c>
      <c r="B791" s="401"/>
      <c r="C791" s="165" t="s">
        <v>515</v>
      </c>
      <c r="D791" s="171" t="s">
        <v>244</v>
      </c>
      <c r="E791" s="338"/>
      <c r="F791" s="19"/>
      <c r="G791" s="18" t="s">
        <v>35</v>
      </c>
      <c r="H791" s="193"/>
      <c r="I791" s="168" t="s">
        <v>841</v>
      </c>
      <c r="J791" s="37"/>
      <c r="K791" s="254"/>
      <c r="L791" s="176">
        <v>3392</v>
      </c>
      <c r="M791" s="33">
        <v>1934</v>
      </c>
      <c r="N791" s="35"/>
      <c r="O791" s="32" t="s">
        <v>1022</v>
      </c>
      <c r="P791" s="18">
        <v>2002</v>
      </c>
      <c r="Q791" s="559">
        <v>3</v>
      </c>
      <c r="R791" s="61" t="s">
        <v>380</v>
      </c>
      <c r="S791" s="224"/>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row>
    <row r="792" spans="1:222" s="18" customFormat="1" x14ac:dyDescent="0.3">
      <c r="A792" s="308">
        <v>283</v>
      </c>
      <c r="B792" s="401"/>
      <c r="C792" s="165" t="s">
        <v>515</v>
      </c>
      <c r="D792" s="171" t="s">
        <v>243</v>
      </c>
      <c r="E792" s="338"/>
      <c r="F792" s="19"/>
      <c r="G792" s="18" t="s">
        <v>50</v>
      </c>
      <c r="H792" s="193"/>
      <c r="I792" s="168" t="s">
        <v>839</v>
      </c>
      <c r="J792" s="37"/>
      <c r="K792" s="254"/>
      <c r="L792" s="176">
        <v>2111</v>
      </c>
      <c r="M792" s="33">
        <v>1191</v>
      </c>
      <c r="N792" s="35"/>
      <c r="O792" s="32" t="s">
        <v>1023</v>
      </c>
      <c r="P792" s="18">
        <v>2002</v>
      </c>
      <c r="Q792" s="559">
        <v>1</v>
      </c>
      <c r="R792" s="61" t="s">
        <v>379</v>
      </c>
      <c r="S792" s="224"/>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row>
    <row r="793" spans="1:222" s="18" customFormat="1" x14ac:dyDescent="0.3">
      <c r="A793" s="308">
        <v>282</v>
      </c>
      <c r="B793" s="401"/>
      <c r="C793" s="165" t="s">
        <v>515</v>
      </c>
      <c r="D793" s="171" t="s">
        <v>242</v>
      </c>
      <c r="E793" s="338"/>
      <c r="F793" s="19"/>
      <c r="G793" s="18" t="s">
        <v>187</v>
      </c>
      <c r="H793" s="193"/>
      <c r="I793" s="168" t="s">
        <v>839</v>
      </c>
      <c r="J793" s="37"/>
      <c r="K793" s="254"/>
      <c r="L793" s="176">
        <v>2795</v>
      </c>
      <c r="M793" s="33">
        <v>1650</v>
      </c>
      <c r="N793" s="35"/>
      <c r="O793" s="32" t="s">
        <v>1024</v>
      </c>
      <c r="P793" s="18">
        <v>2002</v>
      </c>
      <c r="Q793" s="559">
        <v>2</v>
      </c>
      <c r="R793" s="61" t="s">
        <v>378</v>
      </c>
      <c r="S793" s="224"/>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row>
    <row r="794" spans="1:222" x14ac:dyDescent="0.3">
      <c r="A794" s="308">
        <v>281</v>
      </c>
      <c r="B794" s="401"/>
      <c r="C794" s="165" t="s">
        <v>515</v>
      </c>
      <c r="D794" s="171" t="s">
        <v>79</v>
      </c>
      <c r="E794" s="338"/>
      <c r="F794" s="19" t="s">
        <v>1264</v>
      </c>
      <c r="G794" s="18" t="s">
        <v>1195</v>
      </c>
      <c r="I794" s="168" t="s">
        <v>840</v>
      </c>
      <c r="J794" s="41" t="s">
        <v>856</v>
      </c>
      <c r="K794" s="256"/>
      <c r="L794" s="176">
        <v>1630</v>
      </c>
      <c r="M794" s="33">
        <v>1101</v>
      </c>
      <c r="N794" s="35"/>
      <c r="O794" s="32" t="s">
        <v>1025</v>
      </c>
      <c r="P794" s="18">
        <v>2002</v>
      </c>
      <c r="Q794" s="559">
        <v>1</v>
      </c>
      <c r="R794" s="61" t="s">
        <v>222</v>
      </c>
    </row>
    <row r="795" spans="1:222" s="18" customFormat="1" x14ac:dyDescent="0.3">
      <c r="A795" s="308">
        <v>280</v>
      </c>
      <c r="B795" s="401"/>
      <c r="C795" s="165" t="s">
        <v>515</v>
      </c>
      <c r="D795" s="171" t="s">
        <v>93</v>
      </c>
      <c r="E795" s="338"/>
      <c r="F795" s="19"/>
      <c r="G795" s="18" t="s">
        <v>141</v>
      </c>
      <c r="H795" s="193"/>
      <c r="I795" s="168" t="s">
        <v>839</v>
      </c>
      <c r="J795" s="37"/>
      <c r="K795" s="254"/>
      <c r="L795" s="176">
        <v>1981</v>
      </c>
      <c r="M795" s="33">
        <v>1422</v>
      </c>
      <c r="N795" s="35"/>
      <c r="O795" s="32" t="s">
        <v>1026</v>
      </c>
      <c r="P795" s="18">
        <v>2002</v>
      </c>
      <c r="Q795" s="559">
        <v>1</v>
      </c>
      <c r="R795" s="61" t="s">
        <v>378</v>
      </c>
      <c r="S795" s="224"/>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row>
    <row r="796" spans="1:222" s="18" customFormat="1" x14ac:dyDescent="0.3">
      <c r="A796" s="308">
        <v>279</v>
      </c>
      <c r="B796" s="401"/>
      <c r="C796" s="165" t="s">
        <v>515</v>
      </c>
      <c r="D796" s="171" t="s">
        <v>115</v>
      </c>
      <c r="E796" s="339" t="s">
        <v>1272</v>
      </c>
      <c r="F796" s="19"/>
      <c r="G796" s="500" t="s">
        <v>1197</v>
      </c>
      <c r="H796" s="504" t="s">
        <v>1273</v>
      </c>
      <c r="I796" s="168" t="s">
        <v>844</v>
      </c>
      <c r="J796" s="37"/>
      <c r="K796" s="254"/>
      <c r="L796" s="176">
        <v>560</v>
      </c>
      <c r="M796" s="33">
        <v>365</v>
      </c>
      <c r="N796" s="35"/>
      <c r="O796" s="32" t="s">
        <v>1009</v>
      </c>
      <c r="P796" s="18">
        <v>2002</v>
      </c>
      <c r="Q796" s="559">
        <v>1</v>
      </c>
      <c r="R796" s="61" t="s">
        <v>222</v>
      </c>
      <c r="S796" s="224"/>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row>
    <row r="797" spans="1:222" s="18" customFormat="1" x14ac:dyDescent="0.3">
      <c r="A797" s="308">
        <v>278</v>
      </c>
      <c r="B797" s="401"/>
      <c r="C797" s="165" t="s">
        <v>515</v>
      </c>
      <c r="D797" s="171" t="s">
        <v>148</v>
      </c>
      <c r="E797" s="339" t="s">
        <v>1719</v>
      </c>
      <c r="F797" s="19"/>
      <c r="G797" s="500" t="s">
        <v>1197</v>
      </c>
      <c r="H797" s="504" t="s">
        <v>1273</v>
      </c>
      <c r="I797" s="168" t="s">
        <v>844</v>
      </c>
      <c r="J797" s="41" t="s">
        <v>856</v>
      </c>
      <c r="K797" s="256"/>
      <c r="L797" s="176">
        <v>390</v>
      </c>
      <c r="M797" s="33">
        <v>230</v>
      </c>
      <c r="N797" s="35"/>
      <c r="O797" s="32" t="s">
        <v>946</v>
      </c>
      <c r="P797" s="18">
        <v>2002</v>
      </c>
      <c r="Q797" s="559">
        <v>1</v>
      </c>
      <c r="R797" s="61" t="s">
        <v>222</v>
      </c>
      <c r="S797" s="224"/>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row>
    <row r="798" spans="1:222" s="18" customFormat="1" x14ac:dyDescent="0.3">
      <c r="A798" s="308">
        <v>277</v>
      </c>
      <c r="B798" s="401"/>
      <c r="C798" s="165" t="s">
        <v>515</v>
      </c>
      <c r="D798" s="171" t="s">
        <v>86</v>
      </c>
      <c r="E798" s="339" t="s">
        <v>839</v>
      </c>
      <c r="F798" s="19"/>
      <c r="G798" s="500" t="s">
        <v>1197</v>
      </c>
      <c r="H798" s="504" t="s">
        <v>1273</v>
      </c>
      <c r="I798" s="168" t="s">
        <v>844</v>
      </c>
      <c r="J798" s="37"/>
      <c r="K798" s="253" t="s">
        <v>1255</v>
      </c>
      <c r="L798" s="176">
        <v>400</v>
      </c>
      <c r="M798" s="33">
        <v>308</v>
      </c>
      <c r="N798" s="35"/>
      <c r="O798" s="32" t="s">
        <v>886</v>
      </c>
      <c r="P798" s="18">
        <v>2002</v>
      </c>
      <c r="Q798" s="559">
        <v>1</v>
      </c>
      <c r="R798" s="61" t="s">
        <v>378</v>
      </c>
      <c r="S798" s="224"/>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row>
    <row r="799" spans="1:222" s="18" customFormat="1" x14ac:dyDescent="0.3">
      <c r="A799" s="308">
        <v>276</v>
      </c>
      <c r="B799" s="401"/>
      <c r="C799" s="165" t="s">
        <v>515</v>
      </c>
      <c r="D799" s="171" t="s">
        <v>241</v>
      </c>
      <c r="E799" s="338"/>
      <c r="F799" s="19"/>
      <c r="G799" s="18" t="s">
        <v>141</v>
      </c>
      <c r="H799" s="193"/>
      <c r="I799" s="168" t="s">
        <v>839</v>
      </c>
      <c r="J799" s="41" t="s">
        <v>856</v>
      </c>
      <c r="K799" s="256"/>
      <c r="L799" s="176">
        <v>1908</v>
      </c>
      <c r="M799" s="33">
        <v>975</v>
      </c>
      <c r="N799" s="35"/>
      <c r="O799" s="32" t="s">
        <v>1027</v>
      </c>
      <c r="P799" s="18">
        <v>2002</v>
      </c>
      <c r="Q799" s="559">
        <v>1</v>
      </c>
      <c r="R799" s="61" t="s">
        <v>222</v>
      </c>
      <c r="S799" s="224"/>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row>
    <row r="800" spans="1:222" s="18" customFormat="1" x14ac:dyDescent="0.3">
      <c r="A800" s="308">
        <v>275</v>
      </c>
      <c r="B800" s="401"/>
      <c r="C800" s="165" t="s">
        <v>515</v>
      </c>
      <c r="D800" s="171" t="s">
        <v>240</v>
      </c>
      <c r="E800" s="338"/>
      <c r="F800" s="19"/>
      <c r="G800" s="18" t="s">
        <v>73</v>
      </c>
      <c r="H800" s="193"/>
      <c r="I800" s="168" t="s">
        <v>841</v>
      </c>
      <c r="J800" s="37" t="s">
        <v>839</v>
      </c>
      <c r="K800" s="254"/>
      <c r="L800" s="176">
        <v>3333</v>
      </c>
      <c r="M800" s="33">
        <v>625</v>
      </c>
      <c r="N800" s="35"/>
      <c r="O800" s="32" t="s">
        <v>1028</v>
      </c>
      <c r="P800" s="18">
        <v>2002</v>
      </c>
      <c r="Q800" s="559">
        <v>1</v>
      </c>
      <c r="R800" s="61" t="s">
        <v>222</v>
      </c>
      <c r="S800" s="224">
        <v>1</v>
      </c>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row>
    <row r="801" spans="1:222" s="18" customFormat="1" x14ac:dyDescent="0.3">
      <c r="A801" s="308">
        <v>274</v>
      </c>
      <c r="B801" s="401"/>
      <c r="C801" s="165" t="s">
        <v>515</v>
      </c>
      <c r="D801" s="171" t="s">
        <v>1207</v>
      </c>
      <c r="E801" s="339" t="s">
        <v>1718</v>
      </c>
      <c r="F801" s="19" t="s">
        <v>1208</v>
      </c>
      <c r="G801" s="18" t="s">
        <v>13</v>
      </c>
      <c r="H801" s="193"/>
      <c r="I801" s="168" t="s">
        <v>844</v>
      </c>
      <c r="J801" s="37"/>
      <c r="K801" s="254"/>
      <c r="L801" s="176">
        <v>820</v>
      </c>
      <c r="M801" s="33">
        <v>150</v>
      </c>
      <c r="N801" s="35"/>
      <c r="O801" s="32" t="s">
        <v>1029</v>
      </c>
      <c r="P801" s="18">
        <v>2002</v>
      </c>
      <c r="Q801" s="559">
        <v>1</v>
      </c>
      <c r="R801" s="61" t="s">
        <v>222</v>
      </c>
      <c r="S801" s="224"/>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row>
    <row r="802" spans="1:222" s="18" customFormat="1" x14ac:dyDescent="0.3">
      <c r="A802" s="308">
        <v>273</v>
      </c>
      <c r="B802" s="401"/>
      <c r="C802" s="165" t="s">
        <v>515</v>
      </c>
      <c r="D802" s="171" t="s">
        <v>101</v>
      </c>
      <c r="E802" s="338"/>
      <c r="F802" s="19"/>
      <c r="G802" s="18" t="s">
        <v>53</v>
      </c>
      <c r="H802" s="193"/>
      <c r="I802" s="168" t="s">
        <v>843</v>
      </c>
      <c r="J802" s="37"/>
      <c r="K802" s="254"/>
      <c r="L802" s="176">
        <v>1601</v>
      </c>
      <c r="M802" s="33">
        <v>925</v>
      </c>
      <c r="N802" s="35"/>
      <c r="O802" s="32" t="s">
        <v>1030</v>
      </c>
      <c r="P802" s="18">
        <v>2002</v>
      </c>
      <c r="Q802" s="559">
        <v>1</v>
      </c>
      <c r="R802" s="61" t="s">
        <v>378</v>
      </c>
      <c r="S802" s="224"/>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row>
    <row r="803" spans="1:222" s="18" customFormat="1" x14ac:dyDescent="0.3">
      <c r="A803" s="308">
        <v>272</v>
      </c>
      <c r="B803" s="401"/>
      <c r="C803" s="165" t="s">
        <v>515</v>
      </c>
      <c r="D803" s="171" t="s">
        <v>239</v>
      </c>
      <c r="E803" s="338"/>
      <c r="F803" s="19"/>
      <c r="G803" s="18" t="s">
        <v>73</v>
      </c>
      <c r="H803" s="193"/>
      <c r="I803" s="168" t="s">
        <v>843</v>
      </c>
      <c r="J803" s="37"/>
      <c r="K803" s="254"/>
      <c r="L803" s="176">
        <v>3122</v>
      </c>
      <c r="M803" s="33">
        <v>1745</v>
      </c>
      <c r="N803" s="35"/>
      <c r="O803" s="32" t="s">
        <v>1031</v>
      </c>
      <c r="P803" s="18">
        <v>2002</v>
      </c>
      <c r="Q803" s="559">
        <v>3</v>
      </c>
      <c r="R803" s="61" t="s">
        <v>222</v>
      </c>
      <c r="S803" s="224"/>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row>
    <row r="804" spans="1:222" s="18" customFormat="1" x14ac:dyDescent="0.3">
      <c r="A804" s="308">
        <v>271</v>
      </c>
      <c r="B804" s="401"/>
      <c r="C804" s="165" t="s">
        <v>515</v>
      </c>
      <c r="D804" s="171" t="s">
        <v>145</v>
      </c>
      <c r="E804" s="338"/>
      <c r="F804" s="19"/>
      <c r="G804" s="18" t="s">
        <v>50</v>
      </c>
      <c r="H804" s="193"/>
      <c r="I804" s="168" t="s">
        <v>840</v>
      </c>
      <c r="J804" s="37" t="s">
        <v>838</v>
      </c>
      <c r="K804" s="253" t="s">
        <v>1255</v>
      </c>
      <c r="L804" s="176">
        <v>1180</v>
      </c>
      <c r="M804" s="33">
        <v>380</v>
      </c>
      <c r="N804" s="35"/>
      <c r="O804" s="32" t="s">
        <v>1032</v>
      </c>
      <c r="P804" s="18">
        <v>2002</v>
      </c>
      <c r="Q804" s="559">
        <v>1</v>
      </c>
      <c r="R804" s="61" t="s">
        <v>377</v>
      </c>
      <c r="S804" s="22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row>
    <row r="805" spans="1:222" s="18" customFormat="1" x14ac:dyDescent="0.3">
      <c r="A805" s="308">
        <v>270</v>
      </c>
      <c r="B805" s="401"/>
      <c r="C805" s="165" t="s">
        <v>515</v>
      </c>
      <c r="D805" s="171" t="s">
        <v>238</v>
      </c>
      <c r="E805" s="338"/>
      <c r="F805" s="19"/>
      <c r="G805" s="18" t="s">
        <v>26</v>
      </c>
      <c r="H805" s="193"/>
      <c r="I805" s="168" t="s">
        <v>843</v>
      </c>
      <c r="J805" s="37"/>
      <c r="K805" s="254"/>
      <c r="L805" s="176">
        <v>1564</v>
      </c>
      <c r="M805" s="33">
        <v>1100</v>
      </c>
      <c r="N805" s="35"/>
      <c r="O805" s="32" t="s">
        <v>1033</v>
      </c>
      <c r="P805" s="18">
        <v>2002</v>
      </c>
      <c r="Q805" s="559">
        <v>1</v>
      </c>
      <c r="R805" s="61" t="s">
        <v>222</v>
      </c>
      <c r="S805" s="224"/>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row>
    <row r="806" spans="1:222" ht="13.5" thickBot="1" x14ac:dyDescent="0.35">
      <c r="A806" s="308">
        <v>269</v>
      </c>
      <c r="B806" s="400"/>
      <c r="C806" s="166" t="s">
        <v>515</v>
      </c>
      <c r="D806" s="177" t="s">
        <v>79</v>
      </c>
      <c r="E806" s="340"/>
      <c r="F806" s="178" t="s">
        <v>1264</v>
      </c>
      <c r="G806" s="47" t="s">
        <v>1195</v>
      </c>
      <c r="H806" s="194"/>
      <c r="I806" s="169" t="s">
        <v>843</v>
      </c>
      <c r="J806" s="48"/>
      <c r="K806" s="257"/>
      <c r="L806" s="179">
        <v>1420</v>
      </c>
      <c r="M806" s="49">
        <v>970</v>
      </c>
      <c r="N806" s="50"/>
      <c r="O806" s="51" t="s">
        <v>1019</v>
      </c>
      <c r="P806" s="47">
        <v>2002</v>
      </c>
      <c r="Q806" s="558">
        <v>1</v>
      </c>
      <c r="R806" s="60" t="s">
        <v>237</v>
      </c>
      <c r="S806" s="225"/>
    </row>
    <row r="807" spans="1:222" s="18" customFormat="1" x14ac:dyDescent="0.3">
      <c r="A807" s="308">
        <v>268</v>
      </c>
      <c r="B807" s="401"/>
      <c r="C807" s="165" t="s">
        <v>515</v>
      </c>
      <c r="D807" s="171" t="s">
        <v>201</v>
      </c>
      <c r="E807" s="338"/>
      <c r="F807" s="19"/>
      <c r="G807" s="18" t="s">
        <v>135</v>
      </c>
      <c r="H807" s="193"/>
      <c r="I807" s="168" t="s">
        <v>843</v>
      </c>
      <c r="J807" s="56" t="s">
        <v>842</v>
      </c>
      <c r="K807" s="254"/>
      <c r="L807" s="176">
        <v>1454</v>
      </c>
      <c r="M807" s="33">
        <v>850</v>
      </c>
      <c r="N807" s="35"/>
      <c r="O807" s="32" t="s">
        <v>1034</v>
      </c>
      <c r="P807" s="18">
        <v>2001</v>
      </c>
      <c r="Q807" s="559">
        <v>1</v>
      </c>
      <c r="R807" s="61" t="s">
        <v>124</v>
      </c>
      <c r="S807" s="224"/>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row>
    <row r="808" spans="1:222" s="18" customFormat="1" x14ac:dyDescent="0.3">
      <c r="A808" s="308">
        <v>267</v>
      </c>
      <c r="B808" s="401"/>
      <c r="C808" s="165" t="s">
        <v>515</v>
      </c>
      <c r="D808" s="171" t="s">
        <v>77</v>
      </c>
      <c r="E808" s="338"/>
      <c r="F808" s="19"/>
      <c r="G808" s="18" t="s">
        <v>26</v>
      </c>
      <c r="H808" s="193"/>
      <c r="I808" s="168" t="s">
        <v>843</v>
      </c>
      <c r="J808" s="41" t="s">
        <v>856</v>
      </c>
      <c r="K808" s="256"/>
      <c r="L808" s="176">
        <v>1885</v>
      </c>
      <c r="M808" s="33">
        <v>855</v>
      </c>
      <c r="N808" s="35"/>
      <c r="O808" s="32" t="s">
        <v>1035</v>
      </c>
      <c r="P808" s="18">
        <v>2001</v>
      </c>
      <c r="Q808" s="559">
        <v>1</v>
      </c>
      <c r="R808" s="61" t="s">
        <v>222</v>
      </c>
      <c r="S808" s="224"/>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row>
    <row r="809" spans="1:222" s="18" customFormat="1" x14ac:dyDescent="0.3">
      <c r="A809" s="308">
        <v>266</v>
      </c>
      <c r="B809" s="401"/>
      <c r="C809" s="165" t="s">
        <v>515</v>
      </c>
      <c r="D809" s="171" t="s">
        <v>40</v>
      </c>
      <c r="E809" s="339" t="s">
        <v>839</v>
      </c>
      <c r="F809" s="19"/>
      <c r="G809" s="18" t="s">
        <v>50</v>
      </c>
      <c r="H809" s="193"/>
      <c r="I809" s="168" t="s">
        <v>844</v>
      </c>
      <c r="J809" s="37"/>
      <c r="K809" s="254"/>
      <c r="L809" s="176">
        <v>2344</v>
      </c>
      <c r="M809" s="33">
        <v>1445</v>
      </c>
      <c r="N809" s="35"/>
      <c r="O809" s="32" t="s">
        <v>1036</v>
      </c>
      <c r="P809" s="18">
        <v>2001</v>
      </c>
      <c r="Q809" s="559">
        <v>1</v>
      </c>
      <c r="R809" s="61" t="s">
        <v>236</v>
      </c>
      <c r="S809" s="224"/>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row>
    <row r="810" spans="1:222" s="18" customFormat="1" x14ac:dyDescent="0.3">
      <c r="A810" s="308">
        <v>265</v>
      </c>
      <c r="B810" s="401"/>
      <c r="C810" s="165" t="s">
        <v>515</v>
      </c>
      <c r="D810" s="171" t="s">
        <v>217</v>
      </c>
      <c r="E810" s="338"/>
      <c r="F810" s="269" t="s">
        <v>3604</v>
      </c>
      <c r="G810" s="18" t="s">
        <v>73</v>
      </c>
      <c r="H810" s="193"/>
      <c r="I810" s="168" t="s">
        <v>839</v>
      </c>
      <c r="J810" s="41" t="s">
        <v>856</v>
      </c>
      <c r="K810" s="256"/>
      <c r="L810" s="176">
        <v>2718</v>
      </c>
      <c r="M810" s="33">
        <v>1540</v>
      </c>
      <c r="N810" s="35"/>
      <c r="O810" s="32" t="s">
        <v>931</v>
      </c>
      <c r="P810" s="18">
        <v>2001</v>
      </c>
      <c r="Q810" s="559">
        <v>1</v>
      </c>
      <c r="R810" s="61" t="s">
        <v>236</v>
      </c>
      <c r="S810" s="224"/>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row>
    <row r="811" spans="1:222" s="18" customFormat="1" x14ac:dyDescent="0.3">
      <c r="A811" s="308">
        <v>264</v>
      </c>
      <c r="B811" s="401"/>
      <c r="C811" s="165" t="s">
        <v>515</v>
      </c>
      <c r="D811" s="171" t="s">
        <v>235</v>
      </c>
      <c r="E811" s="339" t="s">
        <v>1718</v>
      </c>
      <c r="F811" s="269" t="s">
        <v>2854</v>
      </c>
      <c r="G811" s="18" t="s">
        <v>73</v>
      </c>
      <c r="H811" s="193"/>
      <c r="I811" s="168" t="s">
        <v>841</v>
      </c>
      <c r="J811" s="41" t="s">
        <v>856</v>
      </c>
      <c r="K811" s="256"/>
      <c r="L811" s="176">
        <v>3003</v>
      </c>
      <c r="M811" s="33">
        <v>1475</v>
      </c>
      <c r="N811" s="35"/>
      <c r="O811" s="32" t="s">
        <v>874</v>
      </c>
      <c r="P811" s="18">
        <v>2001</v>
      </c>
      <c r="Q811" s="559">
        <v>2</v>
      </c>
      <c r="R811" s="61" t="s">
        <v>222</v>
      </c>
      <c r="S811" s="224"/>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row>
    <row r="812" spans="1:222" s="18" customFormat="1" x14ac:dyDescent="0.3">
      <c r="A812" s="308">
        <v>263</v>
      </c>
      <c r="B812" s="401"/>
      <c r="C812" s="165" t="s">
        <v>515</v>
      </c>
      <c r="D812" s="171" t="s">
        <v>233</v>
      </c>
      <c r="E812" s="338"/>
      <c r="F812" s="269" t="s">
        <v>3604</v>
      </c>
      <c r="G812" s="18" t="s">
        <v>73</v>
      </c>
      <c r="H812" s="193"/>
      <c r="I812" s="168" t="s">
        <v>838</v>
      </c>
      <c r="J812" s="37"/>
      <c r="K812" s="254"/>
      <c r="L812" s="176">
        <v>3505</v>
      </c>
      <c r="M812" s="33">
        <v>1670</v>
      </c>
      <c r="N812" s="35"/>
      <c r="O812" s="32" t="s">
        <v>1037</v>
      </c>
      <c r="P812" s="18">
        <v>2001</v>
      </c>
      <c r="Q812" s="559">
        <v>2</v>
      </c>
      <c r="R812" s="61" t="s">
        <v>234</v>
      </c>
      <c r="S812" s="224"/>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row>
    <row r="813" spans="1:222" s="18" customFormat="1" x14ac:dyDescent="0.3">
      <c r="A813" s="308">
        <v>262</v>
      </c>
      <c r="B813" s="401"/>
      <c r="C813" s="165" t="s">
        <v>515</v>
      </c>
      <c r="D813" s="171" t="s">
        <v>231</v>
      </c>
      <c r="E813" s="339" t="s">
        <v>1730</v>
      </c>
      <c r="F813" s="19"/>
      <c r="G813" s="18" t="s">
        <v>69</v>
      </c>
      <c r="H813" s="193"/>
      <c r="I813" s="168" t="s">
        <v>844</v>
      </c>
      <c r="J813" s="41" t="s">
        <v>856</v>
      </c>
      <c r="K813" s="256"/>
      <c r="L813" s="176">
        <v>2452</v>
      </c>
      <c r="M813" s="33">
        <v>2825</v>
      </c>
      <c r="N813" s="35"/>
      <c r="O813" s="32" t="s">
        <v>997</v>
      </c>
      <c r="P813" s="18">
        <v>2001</v>
      </c>
      <c r="Q813" s="559">
        <v>3</v>
      </c>
      <c r="R813" s="61" t="s">
        <v>232</v>
      </c>
      <c r="S813" s="224"/>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row>
    <row r="814" spans="1:222" s="18" customFormat="1" x14ac:dyDescent="0.3">
      <c r="A814" s="308">
        <v>261</v>
      </c>
      <c r="B814" s="401"/>
      <c r="C814" s="165" t="s">
        <v>515</v>
      </c>
      <c r="D814" s="171" t="s">
        <v>30</v>
      </c>
      <c r="E814" s="338"/>
      <c r="F814" s="19"/>
      <c r="G814" s="18" t="s">
        <v>50</v>
      </c>
      <c r="H814" s="193"/>
      <c r="I814" s="168" t="s">
        <v>839</v>
      </c>
      <c r="J814" s="37"/>
      <c r="K814" s="254"/>
      <c r="L814" s="176">
        <v>1745</v>
      </c>
      <c r="M814" s="33">
        <v>1350</v>
      </c>
      <c r="N814" s="35"/>
      <c r="O814" s="32" t="s">
        <v>939</v>
      </c>
      <c r="P814" s="18">
        <v>2001</v>
      </c>
      <c r="Q814" s="559">
        <v>1</v>
      </c>
      <c r="R814" s="61" t="s">
        <v>376</v>
      </c>
      <c r="S814" s="22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row>
    <row r="815" spans="1:222" s="18" customFormat="1" x14ac:dyDescent="0.3">
      <c r="A815" s="308">
        <v>260</v>
      </c>
      <c r="B815" s="401"/>
      <c r="C815" s="165" t="s">
        <v>515</v>
      </c>
      <c r="D815" s="171" t="s">
        <v>230</v>
      </c>
      <c r="E815" s="339" t="s">
        <v>1272</v>
      </c>
      <c r="F815" s="269" t="s">
        <v>1893</v>
      </c>
      <c r="G815" s="18" t="s">
        <v>35</v>
      </c>
      <c r="H815" s="193"/>
      <c r="I815" s="168" t="s">
        <v>850</v>
      </c>
      <c r="J815" s="37"/>
      <c r="K815" s="254"/>
      <c r="L815" s="176">
        <v>3110</v>
      </c>
      <c r="M815" s="33">
        <v>3935</v>
      </c>
      <c r="N815" s="35"/>
      <c r="O815" s="32" t="s">
        <v>1038</v>
      </c>
      <c r="P815" s="18">
        <v>2001</v>
      </c>
      <c r="Q815" s="559">
        <v>3</v>
      </c>
      <c r="R815" s="61" t="s">
        <v>114</v>
      </c>
      <c r="S815" s="224"/>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row>
    <row r="816" spans="1:222" s="18" customFormat="1" x14ac:dyDescent="0.3">
      <c r="A816" s="308">
        <v>259</v>
      </c>
      <c r="B816" s="401"/>
      <c r="C816" s="165" t="s">
        <v>515</v>
      </c>
      <c r="D816" s="171" t="s">
        <v>737</v>
      </c>
      <c r="E816" s="338"/>
      <c r="F816" s="19"/>
      <c r="G816" s="18" t="s">
        <v>16</v>
      </c>
      <c r="H816" s="193"/>
      <c r="I816" s="168" t="s">
        <v>839</v>
      </c>
      <c r="J816" s="41" t="s">
        <v>856</v>
      </c>
      <c r="K816" s="256"/>
      <c r="L816" s="176">
        <v>2998</v>
      </c>
      <c r="M816" s="33">
        <v>1885</v>
      </c>
      <c r="N816" s="35"/>
      <c r="O816" s="32" t="s">
        <v>1039</v>
      </c>
      <c r="P816" s="18">
        <v>2001</v>
      </c>
      <c r="Q816" s="559">
        <v>2</v>
      </c>
      <c r="R816" s="61" t="s">
        <v>858</v>
      </c>
      <c r="S816" s="224"/>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row>
    <row r="817" spans="1:222" s="18" customFormat="1" x14ac:dyDescent="0.3">
      <c r="A817" s="308">
        <v>258</v>
      </c>
      <c r="B817" s="401"/>
      <c r="C817" s="165" t="s">
        <v>515</v>
      </c>
      <c r="D817" s="266" t="s">
        <v>228</v>
      </c>
      <c r="E817" s="339" t="s">
        <v>1272</v>
      </c>
      <c r="F817" s="19"/>
      <c r="G817" s="18" t="s">
        <v>229</v>
      </c>
      <c r="H817" s="193" t="s">
        <v>1273</v>
      </c>
      <c r="I817" s="168" t="s">
        <v>851</v>
      </c>
      <c r="J817" s="37"/>
      <c r="K817" s="254"/>
      <c r="L817" s="176">
        <v>3343</v>
      </c>
      <c r="M817" s="33">
        <v>2425</v>
      </c>
      <c r="N817" s="35"/>
      <c r="O817" s="32" t="s">
        <v>1040</v>
      </c>
      <c r="P817" s="18">
        <v>2001</v>
      </c>
      <c r="Q817" s="559">
        <v>3</v>
      </c>
      <c r="R817" s="61" t="s">
        <v>208</v>
      </c>
      <c r="S817" s="224"/>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row>
    <row r="818" spans="1:222" s="18" customFormat="1" x14ac:dyDescent="0.3">
      <c r="A818" s="308">
        <v>257</v>
      </c>
      <c r="B818" s="401"/>
      <c r="C818" s="165" t="s">
        <v>515</v>
      </c>
      <c r="D818" s="171" t="s">
        <v>2</v>
      </c>
      <c r="E818" s="338"/>
      <c r="F818" s="19"/>
      <c r="G818" s="18" t="s">
        <v>3</v>
      </c>
      <c r="H818" s="193"/>
      <c r="I818" s="168" t="s">
        <v>839</v>
      </c>
      <c r="J818" s="37"/>
      <c r="K818" s="254"/>
      <c r="L818" s="176">
        <v>2863</v>
      </c>
      <c r="M818" s="33">
        <v>1215</v>
      </c>
      <c r="N818" s="35"/>
      <c r="O818" s="32" t="s">
        <v>1041</v>
      </c>
      <c r="P818" s="18">
        <v>2001</v>
      </c>
      <c r="Q818" s="559">
        <v>1</v>
      </c>
      <c r="R818" s="61" t="s">
        <v>208</v>
      </c>
      <c r="S818" s="224"/>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row>
    <row r="819" spans="1:222" s="18" customFormat="1" x14ac:dyDescent="0.3">
      <c r="A819" s="308">
        <v>256</v>
      </c>
      <c r="B819" s="401"/>
      <c r="C819" s="165" t="s">
        <v>515</v>
      </c>
      <c r="D819" s="171" t="s">
        <v>1240</v>
      </c>
      <c r="E819" s="339" t="s">
        <v>856</v>
      </c>
      <c r="F819" s="19" t="s">
        <v>1258</v>
      </c>
      <c r="G819" s="18" t="s">
        <v>1</v>
      </c>
      <c r="H819" s="193"/>
      <c r="I819" s="168" t="s">
        <v>844</v>
      </c>
      <c r="J819" s="37"/>
      <c r="K819" s="254"/>
      <c r="L819" s="176">
        <v>2745</v>
      </c>
      <c r="M819" s="33">
        <v>1730</v>
      </c>
      <c r="N819" s="35"/>
      <c r="O819" s="32" t="s">
        <v>1042</v>
      </c>
      <c r="P819" s="18">
        <v>2001</v>
      </c>
      <c r="Q819" s="559">
        <v>1</v>
      </c>
      <c r="R819" s="61" t="s">
        <v>208</v>
      </c>
      <c r="S819" s="224"/>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row>
    <row r="820" spans="1:222" s="18" customFormat="1" x14ac:dyDescent="0.3">
      <c r="A820" s="308">
        <v>255</v>
      </c>
      <c r="B820" s="401"/>
      <c r="C820" s="165" t="s">
        <v>515</v>
      </c>
      <c r="D820" s="171" t="s">
        <v>90</v>
      </c>
      <c r="E820" s="339" t="s">
        <v>1716</v>
      </c>
      <c r="F820" s="269" t="s">
        <v>1723</v>
      </c>
      <c r="G820" s="18" t="s">
        <v>20</v>
      </c>
      <c r="H820" s="193"/>
      <c r="I820" s="168" t="s">
        <v>849</v>
      </c>
      <c r="J820" s="37"/>
      <c r="K820" s="254"/>
      <c r="L820" s="176">
        <v>2633</v>
      </c>
      <c r="M820" s="33">
        <v>2235</v>
      </c>
      <c r="N820" s="35"/>
      <c r="O820" s="32" t="s">
        <v>1043</v>
      </c>
      <c r="P820" s="18">
        <v>2001</v>
      </c>
      <c r="Q820" s="559">
        <v>2</v>
      </c>
      <c r="R820" s="61" t="s">
        <v>172</v>
      </c>
      <c r="S820" s="224"/>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row>
    <row r="821" spans="1:222" s="18" customFormat="1" x14ac:dyDescent="0.3">
      <c r="A821" s="308">
        <v>254</v>
      </c>
      <c r="B821" s="401"/>
      <c r="C821" s="165" t="s">
        <v>515</v>
      </c>
      <c r="D821" s="171" t="s">
        <v>1207</v>
      </c>
      <c r="E821" s="339" t="s">
        <v>856</v>
      </c>
      <c r="F821" s="19" t="s">
        <v>1209</v>
      </c>
      <c r="G821" s="18" t="s">
        <v>13</v>
      </c>
      <c r="H821" s="193"/>
      <c r="I821" s="168" t="s">
        <v>844</v>
      </c>
      <c r="J821" s="37"/>
      <c r="K821" s="254"/>
      <c r="L821" s="176">
        <v>1020</v>
      </c>
      <c r="M821" s="33">
        <v>420</v>
      </c>
      <c r="N821" s="35"/>
      <c r="O821" s="32" t="s">
        <v>946</v>
      </c>
      <c r="P821" s="18">
        <v>2001</v>
      </c>
      <c r="Q821" s="559">
        <v>1</v>
      </c>
      <c r="R821" s="61" t="s">
        <v>114</v>
      </c>
      <c r="S821" s="224"/>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row>
    <row r="822" spans="1:222" s="18" customFormat="1" x14ac:dyDescent="0.3">
      <c r="A822" s="308">
        <v>253</v>
      </c>
      <c r="B822" s="401"/>
      <c r="C822" s="165" t="s">
        <v>515</v>
      </c>
      <c r="D822" s="171" t="s">
        <v>227</v>
      </c>
      <c r="E822" s="338"/>
      <c r="F822" s="19"/>
      <c r="G822" s="18" t="s">
        <v>73</v>
      </c>
      <c r="H822" s="193"/>
      <c r="I822" s="168" t="s">
        <v>843</v>
      </c>
      <c r="J822" s="37"/>
      <c r="K822" s="254"/>
      <c r="L822" s="176">
        <v>3005</v>
      </c>
      <c r="M822" s="33">
        <v>1350</v>
      </c>
      <c r="N822" s="35"/>
      <c r="O822" s="32" t="s">
        <v>886</v>
      </c>
      <c r="P822" s="18">
        <v>2001</v>
      </c>
      <c r="Q822" s="559">
        <v>1</v>
      </c>
      <c r="R822" s="61" t="s">
        <v>114</v>
      </c>
      <c r="S822" s="224"/>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row>
    <row r="823" spans="1:222" s="18" customFormat="1" x14ac:dyDescent="0.3">
      <c r="A823" s="308">
        <v>252</v>
      </c>
      <c r="B823" s="401"/>
      <c r="C823" s="165" t="s">
        <v>515</v>
      </c>
      <c r="D823" s="171" t="s">
        <v>225</v>
      </c>
      <c r="E823" s="338"/>
      <c r="F823" s="19"/>
      <c r="G823" s="18" t="s">
        <v>226</v>
      </c>
      <c r="H823" s="193"/>
      <c r="I823" s="168" t="s">
        <v>842</v>
      </c>
      <c r="J823" s="37"/>
      <c r="K823" s="254"/>
      <c r="L823" s="176">
        <v>2938</v>
      </c>
      <c r="M823" s="33">
        <v>500</v>
      </c>
      <c r="N823" s="35"/>
      <c r="O823" s="32" t="s">
        <v>1044</v>
      </c>
      <c r="P823" s="18">
        <v>2001</v>
      </c>
      <c r="Q823" s="559">
        <v>1</v>
      </c>
      <c r="R823" s="61" t="s">
        <v>859</v>
      </c>
      <c r="S823" s="224"/>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row>
    <row r="824" spans="1:222" x14ac:dyDescent="0.3">
      <c r="A824" s="308">
        <v>251</v>
      </c>
      <c r="B824" s="401"/>
      <c r="C824" s="165" t="s">
        <v>515</v>
      </c>
      <c r="D824" s="171" t="s">
        <v>125</v>
      </c>
      <c r="E824" s="338"/>
      <c r="G824" s="18" t="s">
        <v>1195</v>
      </c>
      <c r="I824" s="168" t="s">
        <v>843</v>
      </c>
      <c r="K824" s="254"/>
      <c r="L824" s="176">
        <v>2276</v>
      </c>
      <c r="M824" s="33">
        <v>1450</v>
      </c>
      <c r="N824" s="35"/>
      <c r="O824" s="32" t="s">
        <v>1045</v>
      </c>
      <c r="P824" s="18">
        <v>2001</v>
      </c>
      <c r="Q824" s="559">
        <v>1</v>
      </c>
      <c r="R824" s="61" t="s">
        <v>114</v>
      </c>
    </row>
    <row r="825" spans="1:222" s="18" customFormat="1" x14ac:dyDescent="0.3">
      <c r="A825" s="308">
        <v>250</v>
      </c>
      <c r="B825" s="401" t="s">
        <v>1653</v>
      </c>
      <c r="C825" s="165" t="s">
        <v>515</v>
      </c>
      <c r="D825" s="171"/>
      <c r="E825" s="338"/>
      <c r="F825" s="19"/>
      <c r="G825" s="18" t="s">
        <v>73</v>
      </c>
      <c r="H825" s="193"/>
      <c r="I825" s="168" t="s">
        <v>842</v>
      </c>
      <c r="J825" s="37"/>
      <c r="K825" s="253" t="s">
        <v>1255</v>
      </c>
      <c r="L825" s="176">
        <v>2350</v>
      </c>
      <c r="M825" s="33">
        <v>1550</v>
      </c>
      <c r="N825" s="35"/>
      <c r="O825" s="32" t="s">
        <v>1046</v>
      </c>
      <c r="P825" s="18">
        <v>2001</v>
      </c>
      <c r="Q825" s="559">
        <v>2</v>
      </c>
      <c r="R825" s="61" t="s">
        <v>859</v>
      </c>
      <c r="S825" s="224"/>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row>
    <row r="826" spans="1:222" s="18" customFormat="1" x14ac:dyDescent="0.3">
      <c r="A826" s="308">
        <v>249</v>
      </c>
      <c r="B826" s="401"/>
      <c r="C826" s="165" t="s">
        <v>515</v>
      </c>
      <c r="D826" s="171" t="s">
        <v>30</v>
      </c>
      <c r="E826" s="338"/>
      <c r="F826" s="19"/>
      <c r="G826" s="18" t="s">
        <v>50</v>
      </c>
      <c r="H826" s="193"/>
      <c r="I826" s="168" t="s">
        <v>843</v>
      </c>
      <c r="J826" s="37"/>
      <c r="K826" s="254"/>
      <c r="L826" s="176">
        <v>1745</v>
      </c>
      <c r="M826" s="33">
        <v>1250</v>
      </c>
      <c r="N826" s="35"/>
      <c r="O826" s="32" t="s">
        <v>1047</v>
      </c>
      <c r="P826" s="18">
        <v>2001</v>
      </c>
      <c r="Q826" s="559">
        <v>1</v>
      </c>
      <c r="R826" s="61" t="s">
        <v>114</v>
      </c>
      <c r="S826" s="224"/>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row>
    <row r="827" spans="1:222" s="18" customFormat="1" x14ac:dyDescent="0.3">
      <c r="A827" s="308">
        <v>248</v>
      </c>
      <c r="B827" s="401"/>
      <c r="C827" s="165" t="s">
        <v>515</v>
      </c>
      <c r="D827" s="266" t="s">
        <v>2018</v>
      </c>
      <c r="E827" s="338"/>
      <c r="F827" s="19"/>
      <c r="G827" s="18" t="s">
        <v>98</v>
      </c>
      <c r="H827" s="193"/>
      <c r="I827" s="168" t="s">
        <v>842</v>
      </c>
      <c r="J827" s="37" t="s">
        <v>839</v>
      </c>
      <c r="K827" s="253" t="s">
        <v>1255</v>
      </c>
      <c r="L827" s="176">
        <v>1750</v>
      </c>
      <c r="M827" s="33">
        <v>825</v>
      </c>
      <c r="N827" s="35"/>
      <c r="O827" s="32" t="s">
        <v>1048</v>
      </c>
      <c r="P827" s="18">
        <v>2001</v>
      </c>
      <c r="Q827" s="559">
        <v>2</v>
      </c>
      <c r="R827" s="61" t="s">
        <v>224</v>
      </c>
      <c r="S827" s="224">
        <v>5</v>
      </c>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row>
    <row r="828" spans="1:222" x14ac:dyDescent="0.3">
      <c r="A828" s="308">
        <v>247</v>
      </c>
      <c r="B828" s="401" t="s">
        <v>1653</v>
      </c>
      <c r="C828" s="165" t="s">
        <v>515</v>
      </c>
      <c r="D828" s="171" t="s">
        <v>79</v>
      </c>
      <c r="E828" s="338"/>
      <c r="F828" s="19" t="s">
        <v>1264</v>
      </c>
      <c r="G828" s="18" t="s">
        <v>1195</v>
      </c>
      <c r="I828" s="168" t="s">
        <v>840</v>
      </c>
      <c r="J828" s="37" t="s">
        <v>838</v>
      </c>
      <c r="K828" s="254"/>
      <c r="L828" s="176">
        <v>1420</v>
      </c>
      <c r="M828" s="33">
        <v>970</v>
      </c>
      <c r="N828" s="35"/>
      <c r="O828" s="32" t="s">
        <v>1049</v>
      </c>
      <c r="P828" s="18">
        <v>2001</v>
      </c>
      <c r="Q828" s="559">
        <v>1</v>
      </c>
      <c r="R828" s="61" t="s">
        <v>223</v>
      </c>
    </row>
    <row r="829" spans="1:222" s="18" customFormat="1" ht="13.5" thickBot="1" x14ac:dyDescent="0.35">
      <c r="A829" s="308">
        <v>246</v>
      </c>
      <c r="B829" s="400" t="s">
        <v>1653</v>
      </c>
      <c r="C829" s="166" t="s">
        <v>515</v>
      </c>
      <c r="D829" s="177" t="s">
        <v>1247</v>
      </c>
      <c r="E829" s="340"/>
      <c r="F829" s="178" t="s">
        <v>1248</v>
      </c>
      <c r="G829" s="47" t="s">
        <v>98</v>
      </c>
      <c r="H829" s="194"/>
      <c r="I829" s="169" t="s">
        <v>842</v>
      </c>
      <c r="J829" s="48"/>
      <c r="K829" s="257"/>
      <c r="L829" s="179">
        <v>2004</v>
      </c>
      <c r="M829" s="49">
        <v>1010</v>
      </c>
      <c r="N829" s="50"/>
      <c r="O829" s="51" t="s">
        <v>1050</v>
      </c>
      <c r="P829" s="47">
        <v>2001</v>
      </c>
      <c r="Q829" s="558">
        <v>1</v>
      </c>
      <c r="R829" s="60" t="s">
        <v>859</v>
      </c>
      <c r="S829" s="225"/>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row>
    <row r="830" spans="1:222" x14ac:dyDescent="0.3">
      <c r="A830" s="308">
        <v>245</v>
      </c>
      <c r="B830" s="401"/>
      <c r="C830" s="165" t="s">
        <v>515</v>
      </c>
      <c r="D830" s="171" t="s">
        <v>51</v>
      </c>
      <c r="E830" s="338"/>
      <c r="G830" s="18" t="s">
        <v>135</v>
      </c>
      <c r="I830" s="168" t="s">
        <v>839</v>
      </c>
      <c r="K830" s="254"/>
      <c r="L830" s="176">
        <v>1772</v>
      </c>
      <c r="M830" s="33">
        <v>1150</v>
      </c>
      <c r="N830" s="35"/>
      <c r="O830" s="32" t="s">
        <v>1051</v>
      </c>
      <c r="P830" s="18">
        <v>2000</v>
      </c>
      <c r="Q830" s="559">
        <v>1</v>
      </c>
      <c r="R830" s="61" t="s">
        <v>221</v>
      </c>
    </row>
    <row r="831" spans="1:222" s="18" customFormat="1" x14ac:dyDescent="0.3">
      <c r="A831" s="308">
        <v>244</v>
      </c>
      <c r="B831" s="401"/>
      <c r="C831" s="165" t="s">
        <v>515</v>
      </c>
      <c r="D831" s="171" t="s">
        <v>219</v>
      </c>
      <c r="E831" s="338"/>
      <c r="F831" s="19"/>
      <c r="G831" s="18" t="s">
        <v>135</v>
      </c>
      <c r="H831" s="193"/>
      <c r="I831" s="168" t="s">
        <v>839</v>
      </c>
      <c r="J831" s="37"/>
      <c r="K831" s="254"/>
      <c r="L831" s="176">
        <v>1961</v>
      </c>
      <c r="M831" s="33">
        <v>1250</v>
      </c>
      <c r="N831" s="35"/>
      <c r="O831" s="32" t="s">
        <v>1052</v>
      </c>
      <c r="P831" s="18">
        <v>2000</v>
      </c>
      <c r="Q831" s="559">
        <v>1</v>
      </c>
      <c r="R831" s="61" t="s">
        <v>220</v>
      </c>
      <c r="S831" s="224"/>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row>
    <row r="832" spans="1:222" s="18" customFormat="1" x14ac:dyDescent="0.3">
      <c r="A832" s="308">
        <v>243</v>
      </c>
      <c r="B832" s="401" t="s">
        <v>1653</v>
      </c>
      <c r="C832" s="165" t="s">
        <v>515</v>
      </c>
      <c r="D832" s="171" t="s">
        <v>217</v>
      </c>
      <c r="E832" s="338"/>
      <c r="F832" s="269" t="s">
        <v>3604</v>
      </c>
      <c r="G832" s="18" t="s">
        <v>73</v>
      </c>
      <c r="H832" s="193"/>
      <c r="I832" s="168" t="s">
        <v>839</v>
      </c>
      <c r="J832" s="37"/>
      <c r="K832" s="254"/>
      <c r="L832" s="176">
        <v>2718</v>
      </c>
      <c r="M832" s="33">
        <v>1750</v>
      </c>
      <c r="N832" s="35"/>
      <c r="O832" s="32" t="s">
        <v>903</v>
      </c>
      <c r="P832" s="18">
        <v>2000</v>
      </c>
      <c r="Q832" s="559">
        <v>1</v>
      </c>
      <c r="R832" s="61" t="s">
        <v>218</v>
      </c>
      <c r="S832" s="224"/>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row>
    <row r="833" spans="1:222" s="18" customFormat="1" x14ac:dyDescent="0.3">
      <c r="A833" s="308">
        <v>242</v>
      </c>
      <c r="B833" s="401" t="s">
        <v>1653</v>
      </c>
      <c r="C833" s="165" t="s">
        <v>515</v>
      </c>
      <c r="D833" s="171" t="s">
        <v>216</v>
      </c>
      <c r="E833" s="338"/>
      <c r="F833" s="19"/>
      <c r="G833" s="18" t="s">
        <v>13</v>
      </c>
      <c r="H833" s="193"/>
      <c r="I833" s="168" t="s">
        <v>839</v>
      </c>
      <c r="J833" s="37"/>
      <c r="K833" s="254"/>
      <c r="L833" s="176">
        <v>2567</v>
      </c>
      <c r="M833" s="33">
        <v>1650</v>
      </c>
      <c r="N833" s="35"/>
      <c r="O833" s="32" t="s">
        <v>1053</v>
      </c>
      <c r="P833" s="18">
        <v>2000</v>
      </c>
      <c r="Q833" s="559">
        <v>1</v>
      </c>
      <c r="R833" s="61" t="s">
        <v>114</v>
      </c>
      <c r="S833" s="224"/>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row>
    <row r="834" spans="1:222" s="18" customFormat="1" x14ac:dyDescent="0.3">
      <c r="A834" s="308">
        <v>241</v>
      </c>
      <c r="B834" s="401" t="s">
        <v>1653</v>
      </c>
      <c r="C834" s="165" t="s">
        <v>515</v>
      </c>
      <c r="D834" s="171" t="s">
        <v>215</v>
      </c>
      <c r="E834" s="338"/>
      <c r="F834" s="19"/>
      <c r="G834" s="18" t="s">
        <v>13</v>
      </c>
      <c r="H834" s="193"/>
      <c r="I834" s="168" t="s">
        <v>839</v>
      </c>
      <c r="J834" s="37"/>
      <c r="K834" s="254"/>
      <c r="L834" s="176">
        <v>2085</v>
      </c>
      <c r="M834" s="33">
        <v>1330</v>
      </c>
      <c r="N834" s="35"/>
      <c r="O834" s="32" t="s">
        <v>1054</v>
      </c>
      <c r="P834" s="18">
        <v>2000</v>
      </c>
      <c r="Q834" s="559">
        <v>1</v>
      </c>
      <c r="R834" s="61" t="s">
        <v>114</v>
      </c>
      <c r="S834" s="22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row>
    <row r="835" spans="1:222" s="18" customFormat="1" x14ac:dyDescent="0.3">
      <c r="A835" s="308">
        <v>240</v>
      </c>
      <c r="B835" s="401"/>
      <c r="C835" s="165" t="s">
        <v>515</v>
      </c>
      <c r="D835" s="171" t="s">
        <v>1265</v>
      </c>
      <c r="E835" s="339" t="s">
        <v>1719</v>
      </c>
      <c r="F835" s="19" t="s">
        <v>1266</v>
      </c>
      <c r="G835" s="18" t="s">
        <v>8</v>
      </c>
      <c r="H835" s="193"/>
      <c r="I835" s="168" t="s">
        <v>849</v>
      </c>
      <c r="J835" s="37"/>
      <c r="K835" s="254"/>
      <c r="L835" s="176">
        <v>2535</v>
      </c>
      <c r="M835" s="33">
        <v>2710</v>
      </c>
      <c r="N835" s="35"/>
      <c r="O835" s="32" t="s">
        <v>1055</v>
      </c>
      <c r="P835" s="18">
        <v>2000</v>
      </c>
      <c r="Q835" s="559">
        <v>2</v>
      </c>
      <c r="R835" s="61" t="s">
        <v>328</v>
      </c>
      <c r="S835" s="224"/>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row>
    <row r="836" spans="1:222" s="18" customFormat="1" x14ac:dyDescent="0.3">
      <c r="A836" s="308">
        <v>239</v>
      </c>
      <c r="B836" s="401" t="s">
        <v>1653</v>
      </c>
      <c r="C836" s="165" t="s">
        <v>515</v>
      </c>
      <c r="D836" s="171" t="s">
        <v>214</v>
      </c>
      <c r="E836" s="338"/>
      <c r="F836" s="19"/>
      <c r="G836" s="18" t="s">
        <v>13</v>
      </c>
      <c r="H836" s="193"/>
      <c r="I836" s="168" t="s">
        <v>839</v>
      </c>
      <c r="J836" s="37"/>
      <c r="K836" s="254"/>
      <c r="L836" s="176">
        <v>2259</v>
      </c>
      <c r="M836" s="33">
        <v>2720</v>
      </c>
      <c r="N836" s="35"/>
      <c r="O836" s="32" t="s">
        <v>908</v>
      </c>
      <c r="P836" s="18">
        <v>2000</v>
      </c>
      <c r="Q836" s="559">
        <v>2</v>
      </c>
      <c r="R836" s="61" t="s">
        <v>1321</v>
      </c>
      <c r="S836" s="224"/>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row>
    <row r="837" spans="1:222" s="18" customFormat="1" x14ac:dyDescent="0.3">
      <c r="A837" s="308">
        <v>238</v>
      </c>
      <c r="B837" s="401" t="s">
        <v>1653</v>
      </c>
      <c r="C837" s="165" t="s">
        <v>515</v>
      </c>
      <c r="D837" s="171" t="s">
        <v>212</v>
      </c>
      <c r="E837" s="339" t="s">
        <v>1718</v>
      </c>
      <c r="F837" s="269" t="s">
        <v>3607</v>
      </c>
      <c r="G837" s="18" t="s">
        <v>73</v>
      </c>
      <c r="H837" s="193"/>
      <c r="I837" s="168" t="s">
        <v>850</v>
      </c>
      <c r="J837" s="37"/>
      <c r="K837" s="254"/>
      <c r="L837" s="176">
        <v>3277</v>
      </c>
      <c r="M837" s="33">
        <v>3040</v>
      </c>
      <c r="N837" s="35"/>
      <c r="O837" s="32" t="s">
        <v>1056</v>
      </c>
      <c r="P837" s="18">
        <v>2000</v>
      </c>
      <c r="Q837" s="559">
        <v>2</v>
      </c>
      <c r="R837" s="61" t="s">
        <v>213</v>
      </c>
      <c r="S837" s="224"/>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row>
    <row r="838" spans="1:222" s="18" customFormat="1" x14ac:dyDescent="0.3">
      <c r="A838" s="308">
        <v>237</v>
      </c>
      <c r="B838" s="402" t="s">
        <v>1698</v>
      </c>
      <c r="C838" s="165" t="s">
        <v>515</v>
      </c>
      <c r="D838" s="171" t="s">
        <v>210</v>
      </c>
      <c r="E838" s="338"/>
      <c r="F838" s="19"/>
      <c r="G838" s="18" t="s">
        <v>23</v>
      </c>
      <c r="H838" s="193"/>
      <c r="I838" s="168" t="s">
        <v>838</v>
      </c>
      <c r="J838" s="37"/>
      <c r="K838" s="254"/>
      <c r="L838" s="176">
        <v>3667</v>
      </c>
      <c r="M838" s="33">
        <v>3065</v>
      </c>
      <c r="N838" s="35"/>
      <c r="O838" s="32" t="s">
        <v>1057</v>
      </c>
      <c r="P838" s="18">
        <v>2000</v>
      </c>
      <c r="Q838" s="559">
        <v>2</v>
      </c>
      <c r="R838" s="61" t="s">
        <v>211</v>
      </c>
      <c r="S838" s="224"/>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row>
    <row r="839" spans="1:222" s="18" customFormat="1" x14ac:dyDescent="0.3">
      <c r="A839" s="308">
        <v>236</v>
      </c>
      <c r="B839" s="401" t="s">
        <v>1653</v>
      </c>
      <c r="C839" s="165" t="s">
        <v>515</v>
      </c>
      <c r="D839" s="266" t="s">
        <v>2057</v>
      </c>
      <c r="E839" s="338"/>
      <c r="F839" s="19"/>
      <c r="G839" s="18" t="s">
        <v>73</v>
      </c>
      <c r="H839" s="193"/>
      <c r="I839" s="168" t="s">
        <v>850</v>
      </c>
      <c r="J839" s="37"/>
      <c r="K839" s="254"/>
      <c r="L839" s="176">
        <v>3101</v>
      </c>
      <c r="M839" s="33">
        <v>5845</v>
      </c>
      <c r="N839" s="35"/>
      <c r="O839" s="32" t="s">
        <v>1058</v>
      </c>
      <c r="P839" s="18">
        <v>2000</v>
      </c>
      <c r="Q839" s="559">
        <v>3</v>
      </c>
      <c r="R839" s="61" t="s">
        <v>1321</v>
      </c>
      <c r="S839" s="224"/>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row>
    <row r="840" spans="1:222" s="18" customFormat="1" x14ac:dyDescent="0.3">
      <c r="A840" s="308">
        <v>235</v>
      </c>
      <c r="B840" s="401" t="s">
        <v>1653</v>
      </c>
      <c r="C840" s="165" t="s">
        <v>515</v>
      </c>
      <c r="D840" s="171" t="s">
        <v>209</v>
      </c>
      <c r="E840" s="338"/>
      <c r="F840" s="19"/>
      <c r="G840" s="18" t="s">
        <v>16</v>
      </c>
      <c r="H840" s="193"/>
      <c r="I840" s="168" t="s">
        <v>841</v>
      </c>
      <c r="J840" s="37"/>
      <c r="K840" s="254"/>
      <c r="L840" s="176">
        <v>3133</v>
      </c>
      <c r="M840" s="33">
        <v>2690</v>
      </c>
      <c r="N840" s="35"/>
      <c r="O840" s="32" t="s">
        <v>1059</v>
      </c>
      <c r="P840" s="18">
        <v>2000</v>
      </c>
      <c r="Q840" s="559">
        <v>2</v>
      </c>
      <c r="R840" s="61" t="s">
        <v>1321</v>
      </c>
      <c r="S840" s="224"/>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row>
    <row r="841" spans="1:222" s="18" customFormat="1" x14ac:dyDescent="0.3">
      <c r="A841" s="308">
        <v>234</v>
      </c>
      <c r="B841" s="401" t="s">
        <v>1653</v>
      </c>
      <c r="C841" s="165" t="s">
        <v>515</v>
      </c>
      <c r="D841" s="171" t="s">
        <v>242</v>
      </c>
      <c r="E841" s="338"/>
      <c r="F841" s="19" t="s">
        <v>1237</v>
      </c>
      <c r="G841" s="18" t="s">
        <v>187</v>
      </c>
      <c r="H841" s="193"/>
      <c r="I841" s="168" t="s">
        <v>839</v>
      </c>
      <c r="J841" s="37"/>
      <c r="K841" s="253" t="s">
        <v>1255</v>
      </c>
      <c r="L841" s="176">
        <v>2750</v>
      </c>
      <c r="M841" s="33">
        <v>1710</v>
      </c>
      <c r="N841" s="35"/>
      <c r="O841" s="32" t="s">
        <v>1060</v>
      </c>
      <c r="P841" s="18">
        <v>2000</v>
      </c>
      <c r="Q841" s="559">
        <v>2</v>
      </c>
      <c r="R841" s="61" t="s">
        <v>859</v>
      </c>
      <c r="S841" s="224"/>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row>
    <row r="842" spans="1:222" s="18" customFormat="1" x14ac:dyDescent="0.3">
      <c r="A842" s="308">
        <v>233</v>
      </c>
      <c r="B842" s="401" t="s">
        <v>1653</v>
      </c>
      <c r="C842" s="165" t="s">
        <v>515</v>
      </c>
      <c r="D842" s="171" t="s">
        <v>1253</v>
      </c>
      <c r="E842" s="339" t="s">
        <v>856</v>
      </c>
      <c r="F842" s="269" t="s">
        <v>2855</v>
      </c>
      <c r="G842" s="18" t="s">
        <v>73</v>
      </c>
      <c r="H842" s="193"/>
      <c r="I842" s="168" t="s">
        <v>838</v>
      </c>
      <c r="J842" s="37"/>
      <c r="K842" s="253" t="s">
        <v>1255</v>
      </c>
      <c r="L842" s="176">
        <v>3310</v>
      </c>
      <c r="M842" s="33">
        <v>1920</v>
      </c>
      <c r="N842" s="35"/>
      <c r="O842" s="32" t="s">
        <v>1061</v>
      </c>
      <c r="P842" s="18">
        <v>2000</v>
      </c>
      <c r="Q842" s="559">
        <v>2</v>
      </c>
      <c r="R842" s="61" t="s">
        <v>208</v>
      </c>
      <c r="S842" s="224"/>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row>
    <row r="843" spans="1:222" s="18" customFormat="1" x14ac:dyDescent="0.3">
      <c r="A843" s="308">
        <v>232</v>
      </c>
      <c r="B843" s="401" t="s">
        <v>1653</v>
      </c>
      <c r="C843" s="165" t="s">
        <v>515</v>
      </c>
      <c r="D843" s="171" t="s">
        <v>207</v>
      </c>
      <c r="E843" s="339" t="s">
        <v>1719</v>
      </c>
      <c r="F843" s="269" t="s">
        <v>1724</v>
      </c>
      <c r="G843" s="18" t="s">
        <v>155</v>
      </c>
      <c r="H843" s="193"/>
      <c r="I843" s="168" t="s">
        <v>849</v>
      </c>
      <c r="J843" s="37"/>
      <c r="K843" s="254"/>
      <c r="L843" s="176">
        <v>2506</v>
      </c>
      <c r="M843" s="33">
        <v>2695</v>
      </c>
      <c r="N843" s="35"/>
      <c r="O843" s="32" t="s">
        <v>1062</v>
      </c>
      <c r="P843" s="18">
        <v>2000</v>
      </c>
      <c r="Q843" s="559">
        <v>2</v>
      </c>
      <c r="R843" s="61" t="s">
        <v>114</v>
      </c>
      <c r="S843" s="224"/>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row>
    <row r="844" spans="1:222" x14ac:dyDescent="0.3">
      <c r="A844" s="308">
        <v>231</v>
      </c>
      <c r="B844" s="401" t="s">
        <v>1653</v>
      </c>
      <c r="C844" s="165" t="s">
        <v>515</v>
      </c>
      <c r="D844" s="332" t="s">
        <v>206</v>
      </c>
      <c r="E844" s="343"/>
      <c r="G844" s="18" t="s">
        <v>1195</v>
      </c>
      <c r="I844" s="168" t="s">
        <v>844</v>
      </c>
      <c r="K844" s="254"/>
      <c r="L844" s="176">
        <v>2347</v>
      </c>
      <c r="M844" s="33">
        <v>1700</v>
      </c>
      <c r="N844" s="35"/>
      <c r="O844" s="32" t="s">
        <v>1063</v>
      </c>
      <c r="P844" s="18">
        <v>2000</v>
      </c>
      <c r="Q844" s="559">
        <v>1</v>
      </c>
      <c r="R844" s="61" t="s">
        <v>128</v>
      </c>
    </row>
    <row r="845" spans="1:222" x14ac:dyDescent="0.3">
      <c r="A845" s="308">
        <v>230</v>
      </c>
      <c r="B845" s="401" t="s">
        <v>1653</v>
      </c>
      <c r="C845" s="165" t="s">
        <v>515</v>
      </c>
      <c r="D845" s="171" t="s">
        <v>55</v>
      </c>
      <c r="E845" s="339" t="s">
        <v>1721</v>
      </c>
      <c r="F845" s="269" t="s">
        <v>1725</v>
      </c>
      <c r="G845" s="18" t="s">
        <v>1195</v>
      </c>
      <c r="I845" s="168" t="s">
        <v>849</v>
      </c>
      <c r="K845" s="254"/>
      <c r="L845" s="176">
        <v>2522</v>
      </c>
      <c r="M845" s="33">
        <v>1450</v>
      </c>
      <c r="N845" s="35"/>
      <c r="O845" s="32" t="s">
        <v>976</v>
      </c>
      <c r="P845" s="18">
        <v>2000</v>
      </c>
      <c r="Q845" s="559">
        <v>1</v>
      </c>
      <c r="R845" s="61" t="s">
        <v>1321</v>
      </c>
    </row>
    <row r="846" spans="1:222" s="18" customFormat="1" x14ac:dyDescent="0.3">
      <c r="A846" s="308">
        <v>229</v>
      </c>
      <c r="B846" s="401" t="s">
        <v>1653</v>
      </c>
      <c r="C846" s="165" t="s">
        <v>515</v>
      </c>
      <c r="D846" s="171" t="s">
        <v>205</v>
      </c>
      <c r="E846" s="339" t="s">
        <v>856</v>
      </c>
      <c r="F846" s="19"/>
      <c r="G846" s="18" t="s">
        <v>69</v>
      </c>
      <c r="H846" s="193"/>
      <c r="I846" s="168" t="s">
        <v>849</v>
      </c>
      <c r="J846" s="37"/>
      <c r="K846" s="254"/>
      <c r="L846" s="176">
        <v>2409</v>
      </c>
      <c r="M846" s="33">
        <v>1495</v>
      </c>
      <c r="N846" s="35"/>
      <c r="O846" s="32" t="s">
        <v>1008</v>
      </c>
      <c r="P846" s="18">
        <v>2000</v>
      </c>
      <c r="Q846" s="559">
        <v>1</v>
      </c>
      <c r="R846" s="61" t="s">
        <v>114</v>
      </c>
      <c r="S846" s="224"/>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row>
    <row r="847" spans="1:222" s="18" customFormat="1" x14ac:dyDescent="0.3">
      <c r="A847" s="308">
        <v>228</v>
      </c>
      <c r="B847" s="401" t="s">
        <v>1653</v>
      </c>
      <c r="C847" s="165" t="s">
        <v>515</v>
      </c>
      <c r="D847" s="171" t="s">
        <v>1261</v>
      </c>
      <c r="E847" s="338"/>
      <c r="F847" s="19" t="s">
        <v>1262</v>
      </c>
      <c r="G847" s="18" t="s">
        <v>50</v>
      </c>
      <c r="H847" s="193"/>
      <c r="I847" s="168" t="s">
        <v>839</v>
      </c>
      <c r="J847" s="37"/>
      <c r="K847" s="254"/>
      <c r="L847" s="176">
        <v>2195</v>
      </c>
      <c r="M847" s="33">
        <v>1185</v>
      </c>
      <c r="N847" s="35"/>
      <c r="O847" s="32" t="s">
        <v>1064</v>
      </c>
      <c r="P847" s="18">
        <v>2000</v>
      </c>
      <c r="Q847" s="559">
        <v>1</v>
      </c>
      <c r="R847" s="61" t="s">
        <v>1321</v>
      </c>
      <c r="S847" s="224"/>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row>
    <row r="848" spans="1:222" x14ac:dyDescent="0.3">
      <c r="A848" s="308">
        <v>227</v>
      </c>
      <c r="B848" s="401" t="s">
        <v>1653</v>
      </c>
      <c r="C848" s="165" t="s">
        <v>515</v>
      </c>
      <c r="D848" s="171" t="s">
        <v>21</v>
      </c>
      <c r="E848" s="338"/>
      <c r="G848" s="18" t="s">
        <v>1195</v>
      </c>
      <c r="I848" s="168" t="s">
        <v>839</v>
      </c>
      <c r="K848" s="254"/>
      <c r="L848" s="176">
        <v>1874</v>
      </c>
      <c r="M848" s="33">
        <v>955</v>
      </c>
      <c r="N848" s="35"/>
      <c r="O848" s="32" t="s">
        <v>1065</v>
      </c>
      <c r="P848" s="18">
        <v>2000</v>
      </c>
      <c r="Q848" s="559">
        <v>1</v>
      </c>
      <c r="R848" s="61" t="s">
        <v>204</v>
      </c>
    </row>
    <row r="849" spans="1:222" s="18" customFormat="1" x14ac:dyDescent="0.3">
      <c r="A849" s="308">
        <v>226</v>
      </c>
      <c r="B849" s="401"/>
      <c r="C849" s="165" t="s">
        <v>515</v>
      </c>
      <c r="D849" s="171" t="s">
        <v>77</v>
      </c>
      <c r="E849" s="338"/>
      <c r="F849" s="19"/>
      <c r="G849" s="18" t="s">
        <v>26</v>
      </c>
      <c r="H849" s="193"/>
      <c r="I849" s="168" t="s">
        <v>843</v>
      </c>
      <c r="J849" s="37"/>
      <c r="K849" s="254"/>
      <c r="L849" s="176">
        <v>1885</v>
      </c>
      <c r="M849" s="33">
        <v>855</v>
      </c>
      <c r="N849" s="35"/>
      <c r="O849" s="32" t="s">
        <v>888</v>
      </c>
      <c r="P849" s="18">
        <v>2000</v>
      </c>
      <c r="Q849" s="559">
        <v>1</v>
      </c>
      <c r="R849" s="61" t="s">
        <v>1321</v>
      </c>
      <c r="S849" s="224"/>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row>
    <row r="850" spans="1:222" s="18" customFormat="1" x14ac:dyDescent="0.3">
      <c r="A850" s="308">
        <v>225</v>
      </c>
      <c r="B850" s="401" t="s">
        <v>1653</v>
      </c>
      <c r="C850" s="165" t="s">
        <v>515</v>
      </c>
      <c r="D850" s="171" t="s">
        <v>203</v>
      </c>
      <c r="E850" s="338"/>
      <c r="F850" s="19"/>
      <c r="G850" s="18" t="s">
        <v>73</v>
      </c>
      <c r="H850" s="193"/>
      <c r="I850" s="168" t="s">
        <v>842</v>
      </c>
      <c r="J850" s="37"/>
      <c r="K850" s="254"/>
      <c r="L850" s="176">
        <v>3002</v>
      </c>
      <c r="M850" s="33">
        <v>1420</v>
      </c>
      <c r="N850" s="35"/>
      <c r="O850" s="32" t="s">
        <v>1066</v>
      </c>
      <c r="P850" s="18">
        <v>2000</v>
      </c>
      <c r="Q850" s="559">
        <v>1</v>
      </c>
      <c r="R850" s="61" t="s">
        <v>859</v>
      </c>
      <c r="S850" s="224"/>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row>
    <row r="851" spans="1:222" s="18" customFormat="1" x14ac:dyDescent="0.3">
      <c r="A851" s="308">
        <v>224</v>
      </c>
      <c r="B851" s="401" t="s">
        <v>1653</v>
      </c>
      <c r="C851" s="165" t="s">
        <v>515</v>
      </c>
      <c r="D851" s="171" t="s">
        <v>517</v>
      </c>
      <c r="E851" s="338"/>
      <c r="F851" s="19" t="s">
        <v>1229</v>
      </c>
      <c r="G851" s="18" t="s">
        <v>73</v>
      </c>
      <c r="H851" s="193"/>
      <c r="I851" s="168" t="s">
        <v>842</v>
      </c>
      <c r="J851" s="42" t="s">
        <v>1183</v>
      </c>
      <c r="K851" s="258"/>
      <c r="L851" s="176">
        <v>3177</v>
      </c>
      <c r="M851" s="33">
        <v>3715</v>
      </c>
      <c r="N851" s="35"/>
      <c r="O851" s="32" t="s">
        <v>1067</v>
      </c>
      <c r="P851" s="18">
        <v>2000</v>
      </c>
      <c r="Q851" s="559">
        <v>4</v>
      </c>
      <c r="R851" s="61" t="s">
        <v>859</v>
      </c>
      <c r="S851" s="224"/>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row>
    <row r="852" spans="1:222" s="18" customFormat="1" x14ac:dyDescent="0.3">
      <c r="A852" s="308">
        <v>223</v>
      </c>
      <c r="B852" s="401" t="s">
        <v>1653</v>
      </c>
      <c r="C852" s="165" t="s">
        <v>515</v>
      </c>
      <c r="D852" s="171" t="s">
        <v>202</v>
      </c>
      <c r="E852" s="338"/>
      <c r="F852" s="19"/>
      <c r="G852" s="18" t="s">
        <v>98</v>
      </c>
      <c r="H852" s="193"/>
      <c r="I852" s="168" t="s">
        <v>842</v>
      </c>
      <c r="J852" s="37"/>
      <c r="K852" s="254"/>
      <c r="L852" s="176">
        <v>2202</v>
      </c>
      <c r="M852" s="33">
        <v>1145</v>
      </c>
      <c r="N852" s="35"/>
      <c r="O852" s="32" t="s">
        <v>1068</v>
      </c>
      <c r="P852" s="18">
        <v>2000</v>
      </c>
      <c r="Q852" s="559">
        <v>1</v>
      </c>
      <c r="R852" s="61" t="s">
        <v>859</v>
      </c>
      <c r="S852" s="224"/>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row>
    <row r="853" spans="1:222" s="18" customFormat="1" x14ac:dyDescent="0.3">
      <c r="A853" s="308">
        <v>222</v>
      </c>
      <c r="B853" s="401" t="s">
        <v>1653</v>
      </c>
      <c r="C853" s="165" t="s">
        <v>515</v>
      </c>
      <c r="D853" s="171" t="s">
        <v>1247</v>
      </c>
      <c r="E853" s="338"/>
      <c r="F853" s="19" t="s">
        <v>1248</v>
      </c>
      <c r="G853" s="18" t="s">
        <v>98</v>
      </c>
      <c r="H853" s="193"/>
      <c r="I853" s="168" t="s">
        <v>842</v>
      </c>
      <c r="J853" s="37"/>
      <c r="K853" s="254"/>
      <c r="L853" s="176">
        <v>2004</v>
      </c>
      <c r="M853" s="33">
        <v>1010</v>
      </c>
      <c r="N853" s="35"/>
      <c r="O853" s="32" t="s">
        <v>1069</v>
      </c>
      <c r="P853" s="18">
        <v>2000</v>
      </c>
      <c r="Q853" s="559">
        <v>1</v>
      </c>
      <c r="R853" s="61" t="s">
        <v>859</v>
      </c>
      <c r="S853" s="224"/>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row>
    <row r="854" spans="1:222" s="18" customFormat="1" x14ac:dyDescent="0.3">
      <c r="A854" s="308">
        <v>221</v>
      </c>
      <c r="B854" s="401" t="s">
        <v>1653</v>
      </c>
      <c r="C854" s="165" t="s">
        <v>515</v>
      </c>
      <c r="D854" s="266" t="s">
        <v>1334</v>
      </c>
      <c r="E854" s="339"/>
      <c r="F854" s="19"/>
      <c r="G854" s="18" t="s">
        <v>1196</v>
      </c>
      <c r="H854" s="193"/>
      <c r="I854" s="168" t="s">
        <v>842</v>
      </c>
      <c r="J854" s="37"/>
      <c r="K854" s="254"/>
      <c r="L854" s="176">
        <v>2261</v>
      </c>
      <c r="M854" s="33">
        <v>525</v>
      </c>
      <c r="N854" s="35"/>
      <c r="O854" s="32" t="s">
        <v>925</v>
      </c>
      <c r="P854" s="18">
        <v>2000</v>
      </c>
      <c r="Q854" s="559">
        <v>1</v>
      </c>
      <c r="R854" s="61" t="s">
        <v>859</v>
      </c>
      <c r="S854" s="22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row>
    <row r="855" spans="1:222" s="18" customFormat="1" x14ac:dyDescent="0.3">
      <c r="A855" s="308">
        <v>220</v>
      </c>
      <c r="B855" s="401"/>
      <c r="C855" s="165" t="s">
        <v>515</v>
      </c>
      <c r="D855" s="171" t="s">
        <v>201</v>
      </c>
      <c r="E855" s="338"/>
      <c r="F855" s="19"/>
      <c r="G855" s="18" t="s">
        <v>135</v>
      </c>
      <c r="H855" s="193"/>
      <c r="I855" s="168" t="s">
        <v>840</v>
      </c>
      <c r="J855" s="37" t="s">
        <v>838</v>
      </c>
      <c r="K855" s="253" t="s">
        <v>1255</v>
      </c>
      <c r="L855" s="176">
        <v>1300</v>
      </c>
      <c r="M855" s="33">
        <v>650</v>
      </c>
      <c r="N855" s="35"/>
      <c r="O855" s="32" t="s">
        <v>926</v>
      </c>
      <c r="P855" s="18">
        <v>2000</v>
      </c>
      <c r="Q855" s="559">
        <v>1</v>
      </c>
      <c r="R855" s="61" t="s">
        <v>865</v>
      </c>
      <c r="S855" s="224"/>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row>
    <row r="856" spans="1:222" s="18" customFormat="1" ht="13.5" thickBot="1" x14ac:dyDescent="0.35">
      <c r="A856" s="308">
        <v>219</v>
      </c>
      <c r="B856" s="400" t="s">
        <v>1653</v>
      </c>
      <c r="C856" s="166" t="s">
        <v>515</v>
      </c>
      <c r="D856" s="177" t="s">
        <v>176</v>
      </c>
      <c r="E856" s="340"/>
      <c r="F856" s="178"/>
      <c r="G856" s="47" t="s">
        <v>1196</v>
      </c>
      <c r="H856" s="194"/>
      <c r="I856" s="169" t="s">
        <v>842</v>
      </c>
      <c r="J856" s="48"/>
      <c r="K856" s="257"/>
      <c r="L856" s="179">
        <v>2078</v>
      </c>
      <c r="M856" s="49">
        <v>1050</v>
      </c>
      <c r="N856" s="50"/>
      <c r="O856" s="51" t="s">
        <v>1070</v>
      </c>
      <c r="P856" s="47">
        <v>2000</v>
      </c>
      <c r="Q856" s="558">
        <v>1</v>
      </c>
      <c r="R856" s="60" t="s">
        <v>859</v>
      </c>
      <c r="S856" s="225"/>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row>
    <row r="857" spans="1:222" s="18" customFormat="1" x14ac:dyDescent="0.3">
      <c r="A857" s="308">
        <v>218</v>
      </c>
      <c r="B857" s="401" t="s">
        <v>1653</v>
      </c>
      <c r="C857" s="165" t="s">
        <v>515</v>
      </c>
      <c r="D857" s="171" t="s">
        <v>199</v>
      </c>
      <c r="E857" s="338"/>
      <c r="F857" s="19"/>
      <c r="G857" s="18" t="s">
        <v>20</v>
      </c>
      <c r="H857" s="193"/>
      <c r="I857" s="168" t="s">
        <v>839</v>
      </c>
      <c r="J857" s="37"/>
      <c r="K857" s="253" t="s">
        <v>1255</v>
      </c>
      <c r="L857" s="176">
        <v>1360</v>
      </c>
      <c r="M857" s="33">
        <v>760</v>
      </c>
      <c r="N857" s="35"/>
      <c r="O857" s="32" t="s">
        <v>1071</v>
      </c>
      <c r="P857" s="18">
        <v>1999</v>
      </c>
      <c r="Q857" s="559">
        <v>1</v>
      </c>
      <c r="R857" s="61" t="s">
        <v>200</v>
      </c>
      <c r="S857" s="224"/>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row>
    <row r="858" spans="1:222" s="18" customFormat="1" x14ac:dyDescent="0.3">
      <c r="A858" s="308">
        <v>217</v>
      </c>
      <c r="B858" s="401" t="s">
        <v>1653</v>
      </c>
      <c r="C858" s="165" t="s">
        <v>515</v>
      </c>
      <c r="D858" s="171" t="s">
        <v>198</v>
      </c>
      <c r="E858" s="338"/>
      <c r="F858" s="19"/>
      <c r="G858" s="18" t="s">
        <v>13</v>
      </c>
      <c r="H858" s="193"/>
      <c r="I858" s="168" t="s">
        <v>839</v>
      </c>
      <c r="J858" s="37"/>
      <c r="K858" s="254"/>
      <c r="L858" s="176">
        <v>1757</v>
      </c>
      <c r="M858" s="33">
        <v>800</v>
      </c>
      <c r="N858" s="35"/>
      <c r="O858" s="32" t="s">
        <v>1072</v>
      </c>
      <c r="P858" s="18">
        <v>1999</v>
      </c>
      <c r="Q858" s="559">
        <v>1</v>
      </c>
      <c r="R858" s="61" t="s">
        <v>128</v>
      </c>
      <c r="S858" s="224"/>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row>
    <row r="859" spans="1:222" s="18" customFormat="1" x14ac:dyDescent="0.3">
      <c r="A859" s="308">
        <v>216</v>
      </c>
      <c r="B859" s="401" t="s">
        <v>1653</v>
      </c>
      <c r="C859" s="165" t="s">
        <v>515</v>
      </c>
      <c r="D859" s="171" t="s">
        <v>92</v>
      </c>
      <c r="E859" s="338"/>
      <c r="F859" s="19"/>
      <c r="G859" s="18" t="s">
        <v>50</v>
      </c>
      <c r="H859" s="193"/>
      <c r="I859" s="168" t="s">
        <v>839</v>
      </c>
      <c r="J859" s="37"/>
      <c r="K859" s="254"/>
      <c r="L859" s="176">
        <v>2122</v>
      </c>
      <c r="M859" s="33">
        <v>1415</v>
      </c>
      <c r="N859" s="35"/>
      <c r="O859" s="32" t="s">
        <v>933</v>
      </c>
      <c r="P859" s="18">
        <v>1999</v>
      </c>
      <c r="Q859" s="559">
        <v>1</v>
      </c>
      <c r="R859" s="61" t="s">
        <v>114</v>
      </c>
      <c r="S859" s="224"/>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row>
    <row r="860" spans="1:222" x14ac:dyDescent="0.3">
      <c r="A860" s="308">
        <v>215</v>
      </c>
      <c r="B860" s="401" t="s">
        <v>1653</v>
      </c>
      <c r="C860" s="165" t="s">
        <v>515</v>
      </c>
      <c r="D860" s="171" t="s">
        <v>1268</v>
      </c>
      <c r="E860" s="338"/>
      <c r="F860" s="19" t="s">
        <v>197</v>
      </c>
      <c r="G860" s="18" t="s">
        <v>1195</v>
      </c>
      <c r="I860" s="168" t="s">
        <v>844</v>
      </c>
      <c r="K860" s="254"/>
      <c r="L860" s="176">
        <v>1505</v>
      </c>
      <c r="M860" s="33">
        <v>1853</v>
      </c>
      <c r="N860" s="35"/>
      <c r="O860" s="32" t="s">
        <v>1073</v>
      </c>
      <c r="P860" s="18">
        <v>1999</v>
      </c>
      <c r="Q860" s="559">
        <v>1</v>
      </c>
      <c r="R860" s="61" t="s">
        <v>1321</v>
      </c>
    </row>
    <row r="861" spans="1:222" s="18" customFormat="1" x14ac:dyDescent="0.3">
      <c r="A861" s="308">
        <v>214</v>
      </c>
      <c r="B861" s="401" t="s">
        <v>1653</v>
      </c>
      <c r="C861" s="165" t="s">
        <v>515</v>
      </c>
      <c r="D861" s="171" t="s">
        <v>195</v>
      </c>
      <c r="E861" s="339" t="s">
        <v>1749</v>
      </c>
      <c r="F861" s="19"/>
      <c r="G861" s="18" t="s">
        <v>1</v>
      </c>
      <c r="H861" s="193"/>
      <c r="I861" s="168" t="s">
        <v>844</v>
      </c>
      <c r="J861" s="37"/>
      <c r="K861" s="254"/>
      <c r="L861" s="176">
        <v>2865</v>
      </c>
      <c r="M861" s="33">
        <v>1245</v>
      </c>
      <c r="N861" s="35"/>
      <c r="O861" s="32" t="s">
        <v>1074</v>
      </c>
      <c r="P861" s="18">
        <v>1999</v>
      </c>
      <c r="Q861" s="559">
        <v>2</v>
      </c>
      <c r="R861" s="61" t="s">
        <v>196</v>
      </c>
      <c r="S861" s="224"/>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row>
    <row r="862" spans="1:222" s="18" customFormat="1" x14ac:dyDescent="0.3">
      <c r="A862" s="308">
        <v>213</v>
      </c>
      <c r="B862" s="401" t="s">
        <v>1653</v>
      </c>
      <c r="C862" s="165" t="s">
        <v>515</v>
      </c>
      <c r="D862" s="171" t="s">
        <v>194</v>
      </c>
      <c r="E862" s="338"/>
      <c r="F862" s="19"/>
      <c r="G862" s="18" t="s">
        <v>13</v>
      </c>
      <c r="H862" s="193"/>
      <c r="I862" s="168" t="s">
        <v>840</v>
      </c>
      <c r="J862" s="41" t="s">
        <v>856</v>
      </c>
      <c r="K862" s="253" t="s">
        <v>1255</v>
      </c>
      <c r="L862" s="176">
        <v>1100</v>
      </c>
      <c r="M862" s="33">
        <v>250</v>
      </c>
      <c r="N862" s="35"/>
      <c r="O862" s="32" t="s">
        <v>1075</v>
      </c>
      <c r="P862" s="18">
        <v>1999</v>
      </c>
      <c r="Q862" s="559">
        <v>1</v>
      </c>
      <c r="R862" s="61" t="s">
        <v>375</v>
      </c>
      <c r="S862" s="224"/>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row>
    <row r="863" spans="1:222" s="18" customFormat="1" x14ac:dyDescent="0.3">
      <c r="A863" s="308">
        <v>212</v>
      </c>
      <c r="B863" s="401" t="s">
        <v>1653</v>
      </c>
      <c r="C863" s="165" t="s">
        <v>515</v>
      </c>
      <c r="D863" s="171" t="s">
        <v>193</v>
      </c>
      <c r="E863" s="338"/>
      <c r="F863" s="19"/>
      <c r="G863" s="18" t="s">
        <v>50</v>
      </c>
      <c r="H863" s="193"/>
      <c r="I863" s="168" t="s">
        <v>840</v>
      </c>
      <c r="J863" s="41" t="s">
        <v>856</v>
      </c>
      <c r="K863" s="253" t="s">
        <v>1255</v>
      </c>
      <c r="L863" s="176">
        <v>1780</v>
      </c>
      <c r="M863" s="33">
        <v>820</v>
      </c>
      <c r="N863" s="35"/>
      <c r="O863" s="32" t="s">
        <v>1076</v>
      </c>
      <c r="P863" s="18">
        <v>1999</v>
      </c>
      <c r="Q863" s="559">
        <v>1</v>
      </c>
      <c r="R863" s="61" t="s">
        <v>374</v>
      </c>
      <c r="S863" s="224"/>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row>
    <row r="864" spans="1:222" s="18" customFormat="1" x14ac:dyDescent="0.3">
      <c r="A864" s="308">
        <v>211</v>
      </c>
      <c r="B864" s="401" t="s">
        <v>515</v>
      </c>
      <c r="C864" s="165" t="s">
        <v>515</v>
      </c>
      <c r="D864" s="171" t="s">
        <v>1259</v>
      </c>
      <c r="E864" s="338"/>
      <c r="F864" s="19"/>
      <c r="G864" s="18" t="s">
        <v>50</v>
      </c>
      <c r="H864" s="193"/>
      <c r="I864" s="168" t="s">
        <v>839</v>
      </c>
      <c r="J864" s="37"/>
      <c r="K864" s="254"/>
      <c r="L864" s="176">
        <v>2329</v>
      </c>
      <c r="M864" s="33">
        <v>1660</v>
      </c>
      <c r="N864" s="35"/>
      <c r="O864" s="32" t="s">
        <v>1077</v>
      </c>
      <c r="P864" s="18">
        <v>1999</v>
      </c>
      <c r="Q864" s="559">
        <v>1</v>
      </c>
      <c r="R864" s="61" t="s">
        <v>128</v>
      </c>
      <c r="S864" s="22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row>
    <row r="865" spans="1:222" s="18" customFormat="1" x14ac:dyDescent="0.3">
      <c r="A865" s="308">
        <v>210</v>
      </c>
      <c r="B865" s="401" t="s">
        <v>515</v>
      </c>
      <c r="C865" s="165" t="s">
        <v>515</v>
      </c>
      <c r="D865" s="171" t="s">
        <v>192</v>
      </c>
      <c r="E865" s="338"/>
      <c r="F865" s="19"/>
      <c r="G865" s="18" t="s">
        <v>13</v>
      </c>
      <c r="H865" s="193"/>
      <c r="I865" s="168" t="s">
        <v>839</v>
      </c>
      <c r="J865" s="37"/>
      <c r="K865" s="254"/>
      <c r="L865" s="176">
        <v>2268</v>
      </c>
      <c r="M865" s="33">
        <v>1440</v>
      </c>
      <c r="N865" s="35"/>
      <c r="O865" s="32" t="s">
        <v>1078</v>
      </c>
      <c r="P865" s="18">
        <v>1999</v>
      </c>
      <c r="Q865" s="559">
        <v>1</v>
      </c>
      <c r="R865" s="61" t="s">
        <v>1321</v>
      </c>
      <c r="S865" s="224"/>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row>
    <row r="866" spans="1:222" s="18" customFormat="1" x14ac:dyDescent="0.3">
      <c r="A866" s="308">
        <v>209</v>
      </c>
      <c r="B866" s="401" t="s">
        <v>515</v>
      </c>
      <c r="C866" s="165" t="s">
        <v>515</v>
      </c>
      <c r="D866" s="266" t="s">
        <v>1916</v>
      </c>
      <c r="E866" s="338"/>
      <c r="F866" s="266" t="s">
        <v>1912</v>
      </c>
      <c r="G866" s="18" t="s">
        <v>191</v>
      </c>
      <c r="H866" s="193"/>
      <c r="I866" s="168" t="s">
        <v>838</v>
      </c>
      <c r="J866" s="37"/>
      <c r="K866" s="254"/>
      <c r="L866" s="176">
        <v>3254</v>
      </c>
      <c r="M866" s="33">
        <v>3805</v>
      </c>
      <c r="N866" s="35"/>
      <c r="O866" s="32" t="s">
        <v>881</v>
      </c>
      <c r="P866" s="18">
        <v>1999</v>
      </c>
      <c r="Q866" s="559">
        <v>4</v>
      </c>
      <c r="R866" s="61" t="s">
        <v>373</v>
      </c>
      <c r="S866" s="224"/>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row>
    <row r="867" spans="1:222" s="18" customFormat="1" x14ac:dyDescent="0.3">
      <c r="A867" s="308">
        <v>208</v>
      </c>
      <c r="B867" s="401" t="s">
        <v>515</v>
      </c>
      <c r="C867" s="165" t="s">
        <v>515</v>
      </c>
      <c r="D867" s="171" t="s">
        <v>852</v>
      </c>
      <c r="E867" s="338"/>
      <c r="F867" s="19"/>
      <c r="G867" s="18" t="s">
        <v>16</v>
      </c>
      <c r="H867" s="193"/>
      <c r="I867" s="168" t="s">
        <v>838</v>
      </c>
      <c r="J867" s="37"/>
      <c r="K867" s="254"/>
      <c r="L867" s="176">
        <v>3376</v>
      </c>
      <c r="M867" s="33">
        <v>2305</v>
      </c>
      <c r="N867" s="35"/>
      <c r="O867" s="32" t="s">
        <v>1079</v>
      </c>
      <c r="P867" s="18">
        <v>1999</v>
      </c>
      <c r="Q867" s="559">
        <v>2</v>
      </c>
      <c r="R867" s="61" t="s">
        <v>190</v>
      </c>
      <c r="S867" s="224"/>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row>
    <row r="868" spans="1:222" s="18" customFormat="1" x14ac:dyDescent="0.3">
      <c r="A868" s="308">
        <v>207</v>
      </c>
      <c r="B868" s="401" t="s">
        <v>515</v>
      </c>
      <c r="C868" s="165" t="s">
        <v>515</v>
      </c>
      <c r="D868" s="171" t="s">
        <v>737</v>
      </c>
      <c r="E868" s="338"/>
      <c r="F868" s="19" t="s">
        <v>1249</v>
      </c>
      <c r="G868" s="18" t="s">
        <v>16</v>
      </c>
      <c r="H868" s="193"/>
      <c r="I868" s="168" t="s">
        <v>839</v>
      </c>
      <c r="J868" s="37"/>
      <c r="K868" s="254"/>
      <c r="L868" s="176">
        <v>2998</v>
      </c>
      <c r="M868" s="33">
        <v>1855</v>
      </c>
      <c r="N868" s="35"/>
      <c r="O868" s="32" t="s">
        <v>1080</v>
      </c>
      <c r="P868" s="18">
        <v>1999</v>
      </c>
      <c r="Q868" s="559">
        <v>2</v>
      </c>
      <c r="R868" s="61" t="s">
        <v>859</v>
      </c>
      <c r="S868" s="224"/>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row>
    <row r="869" spans="1:222" s="18" customFormat="1" x14ac:dyDescent="0.3">
      <c r="A869" s="308">
        <v>206</v>
      </c>
      <c r="B869" s="401" t="s">
        <v>515</v>
      </c>
      <c r="C869" s="165" t="s">
        <v>515</v>
      </c>
      <c r="D869" s="171" t="s">
        <v>242</v>
      </c>
      <c r="E869" s="338"/>
      <c r="F869" s="19" t="s">
        <v>1228</v>
      </c>
      <c r="G869" s="18" t="s">
        <v>187</v>
      </c>
      <c r="H869" s="193"/>
      <c r="I869" s="168" t="s">
        <v>839</v>
      </c>
      <c r="J869" s="42" t="s">
        <v>1183</v>
      </c>
      <c r="K869" s="253" t="s">
        <v>1255</v>
      </c>
      <c r="L869" s="176">
        <v>2850</v>
      </c>
      <c r="M869" s="33">
        <v>1975</v>
      </c>
      <c r="N869" s="35"/>
      <c r="O869" s="32" t="s">
        <v>1081</v>
      </c>
      <c r="P869" s="18">
        <v>1999</v>
      </c>
      <c r="Q869" s="559">
        <v>3</v>
      </c>
      <c r="R869" s="61" t="s">
        <v>859</v>
      </c>
      <c r="S869" s="224"/>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row>
    <row r="870" spans="1:222" s="18" customFormat="1" x14ac:dyDescent="0.3">
      <c r="A870" s="308">
        <v>205</v>
      </c>
      <c r="B870" s="401" t="s">
        <v>515</v>
      </c>
      <c r="C870" s="165" t="s">
        <v>515</v>
      </c>
      <c r="D870" s="171" t="s">
        <v>188</v>
      </c>
      <c r="E870" s="338"/>
      <c r="F870" s="19"/>
      <c r="G870" s="18" t="s">
        <v>827</v>
      </c>
      <c r="H870" s="193" t="s">
        <v>1453</v>
      </c>
      <c r="I870" s="168" t="s">
        <v>839</v>
      </c>
      <c r="J870" s="37"/>
      <c r="K870" s="254"/>
      <c r="L870" s="176">
        <v>2456</v>
      </c>
      <c r="M870" s="33">
        <v>1450</v>
      </c>
      <c r="N870" s="35"/>
      <c r="O870" s="32" t="s">
        <v>975</v>
      </c>
      <c r="P870" s="18">
        <v>1999</v>
      </c>
      <c r="Q870" s="559">
        <v>1</v>
      </c>
      <c r="R870" s="61" t="s">
        <v>189</v>
      </c>
      <c r="S870" s="224"/>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row>
    <row r="871" spans="1:222" s="18" customFormat="1" x14ac:dyDescent="0.3">
      <c r="A871" s="308">
        <v>204</v>
      </c>
      <c r="B871" s="401" t="s">
        <v>515</v>
      </c>
      <c r="C871" s="165" t="s">
        <v>515</v>
      </c>
      <c r="D871" s="171" t="s">
        <v>186</v>
      </c>
      <c r="E871" s="338"/>
      <c r="F871" s="19"/>
      <c r="G871" s="18" t="s">
        <v>187</v>
      </c>
      <c r="H871" s="193"/>
      <c r="I871" s="168" t="s">
        <v>839</v>
      </c>
      <c r="J871" s="37"/>
      <c r="K871" s="253" t="s">
        <v>1255</v>
      </c>
      <c r="L871" s="176">
        <v>2575</v>
      </c>
      <c r="M871" s="33">
        <v>2320</v>
      </c>
      <c r="N871" s="35"/>
      <c r="O871" s="32" t="s">
        <v>1082</v>
      </c>
      <c r="P871" s="18">
        <v>1999</v>
      </c>
      <c r="Q871" s="559">
        <v>2</v>
      </c>
      <c r="R871" s="61" t="s">
        <v>859</v>
      </c>
      <c r="S871" s="224"/>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row>
    <row r="872" spans="1:222" s="18" customFormat="1" x14ac:dyDescent="0.3">
      <c r="A872" s="308">
        <v>203</v>
      </c>
      <c r="B872" s="401" t="s">
        <v>515</v>
      </c>
      <c r="C872" s="165" t="s">
        <v>515</v>
      </c>
      <c r="D872" s="171" t="s">
        <v>184</v>
      </c>
      <c r="E872" s="338"/>
      <c r="F872" s="19"/>
      <c r="G872" s="18" t="s">
        <v>13</v>
      </c>
      <c r="H872" s="193"/>
      <c r="I872" s="168" t="s">
        <v>839</v>
      </c>
      <c r="J872" s="37"/>
      <c r="K872" s="254"/>
      <c r="L872" s="176">
        <v>2102</v>
      </c>
      <c r="M872" s="33">
        <v>1250</v>
      </c>
      <c r="N872" s="35"/>
      <c r="O872" s="32" t="s">
        <v>916</v>
      </c>
      <c r="P872" s="18">
        <v>1999</v>
      </c>
      <c r="Q872" s="559">
        <v>1</v>
      </c>
      <c r="R872" s="61" t="s">
        <v>185</v>
      </c>
      <c r="S872" s="224"/>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row>
    <row r="873" spans="1:222" s="18" customFormat="1" x14ac:dyDescent="0.3">
      <c r="A873" s="308">
        <v>202</v>
      </c>
      <c r="B873" s="401" t="s">
        <v>515</v>
      </c>
      <c r="C873" s="165" t="s">
        <v>515</v>
      </c>
      <c r="D873" s="171" t="s">
        <v>183</v>
      </c>
      <c r="E873" s="338"/>
      <c r="F873" s="19"/>
      <c r="G873" s="18" t="s">
        <v>13</v>
      </c>
      <c r="H873" s="193"/>
      <c r="I873" s="168" t="s">
        <v>839</v>
      </c>
      <c r="J873" s="37"/>
      <c r="K873" s="254"/>
      <c r="L873" s="176">
        <v>1924</v>
      </c>
      <c r="M873" s="33">
        <v>1250</v>
      </c>
      <c r="N873" s="35"/>
      <c r="O873" s="32" t="s">
        <v>1009</v>
      </c>
      <c r="P873" s="18">
        <v>1999</v>
      </c>
      <c r="Q873" s="559">
        <v>1</v>
      </c>
      <c r="R873" s="61" t="s">
        <v>124</v>
      </c>
      <c r="S873" s="224"/>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row>
    <row r="874" spans="1:222" s="18" customFormat="1" x14ac:dyDescent="0.3">
      <c r="A874" s="308">
        <v>201</v>
      </c>
      <c r="B874" s="401" t="s">
        <v>515</v>
      </c>
      <c r="C874" s="165" t="s">
        <v>515</v>
      </c>
      <c r="D874" s="171" t="s">
        <v>30</v>
      </c>
      <c r="E874" s="338"/>
      <c r="F874" s="19"/>
      <c r="G874" s="18" t="s">
        <v>50</v>
      </c>
      <c r="H874" s="193"/>
      <c r="I874" s="168" t="s">
        <v>839</v>
      </c>
      <c r="J874" s="37"/>
      <c r="K874" s="254"/>
      <c r="L874" s="176">
        <v>1745</v>
      </c>
      <c r="M874" s="33">
        <v>1400</v>
      </c>
      <c r="N874" s="35"/>
      <c r="O874" s="32" t="s">
        <v>1010</v>
      </c>
      <c r="P874" s="18">
        <v>1999</v>
      </c>
      <c r="Q874" s="559">
        <v>1</v>
      </c>
      <c r="R874" s="61" t="s">
        <v>866</v>
      </c>
      <c r="S874" s="22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row>
    <row r="875" spans="1:222" s="18" customFormat="1" x14ac:dyDescent="0.3">
      <c r="A875" s="308">
        <v>200</v>
      </c>
      <c r="B875" s="401"/>
      <c r="C875" s="165" t="s">
        <v>515</v>
      </c>
      <c r="D875" s="171" t="s">
        <v>62</v>
      </c>
      <c r="E875" s="338"/>
      <c r="F875" s="19"/>
      <c r="G875" s="18" t="s">
        <v>61</v>
      </c>
      <c r="H875" s="193"/>
      <c r="I875" s="168" t="s">
        <v>839</v>
      </c>
      <c r="J875" s="37"/>
      <c r="K875" s="254"/>
      <c r="L875" s="176">
        <v>1324</v>
      </c>
      <c r="M875" s="33">
        <v>650</v>
      </c>
      <c r="N875" s="35"/>
      <c r="O875" s="32" t="s">
        <v>1083</v>
      </c>
      <c r="P875" s="18">
        <v>1999</v>
      </c>
      <c r="Q875" s="559">
        <v>1</v>
      </c>
      <c r="R875" s="61" t="s">
        <v>182</v>
      </c>
      <c r="S875" s="224"/>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row>
    <row r="876" spans="1:222" s="18" customFormat="1" x14ac:dyDescent="0.3">
      <c r="A876" s="308">
        <v>199</v>
      </c>
      <c r="B876" s="401"/>
      <c r="C876" s="165" t="s">
        <v>515</v>
      </c>
      <c r="D876" s="171" t="s">
        <v>1454</v>
      </c>
      <c r="E876" s="338"/>
      <c r="F876" s="19"/>
      <c r="H876" s="193"/>
      <c r="I876" s="168" t="s">
        <v>839</v>
      </c>
      <c r="J876" s="37"/>
      <c r="K876" s="254"/>
      <c r="L876" s="176">
        <v>1580</v>
      </c>
      <c r="M876" s="33">
        <v>1080</v>
      </c>
      <c r="N876" s="35"/>
      <c r="O876" s="32" t="s">
        <v>1029</v>
      </c>
      <c r="P876" s="18">
        <v>1999</v>
      </c>
      <c r="Q876" s="559">
        <v>1</v>
      </c>
      <c r="R876" s="61" t="s">
        <v>372</v>
      </c>
      <c r="S876" s="224"/>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row>
    <row r="877" spans="1:222" s="18" customFormat="1" x14ac:dyDescent="0.3">
      <c r="A877" s="308">
        <v>198</v>
      </c>
      <c r="B877" s="401"/>
      <c r="C877" s="165" t="s">
        <v>515</v>
      </c>
      <c r="D877" s="171" t="s">
        <v>93</v>
      </c>
      <c r="E877" s="338"/>
      <c r="F877" s="19"/>
      <c r="G877" s="18" t="s">
        <v>141</v>
      </c>
      <c r="H877" s="193"/>
      <c r="I877" s="168" t="s">
        <v>839</v>
      </c>
      <c r="J877" s="37"/>
      <c r="K877" s="253" t="s">
        <v>1255</v>
      </c>
      <c r="L877" s="176">
        <v>1470</v>
      </c>
      <c r="M877" s="33">
        <v>750</v>
      </c>
      <c r="N877" s="35"/>
      <c r="O877" s="32" t="s">
        <v>1084</v>
      </c>
      <c r="P877" s="18">
        <v>1999</v>
      </c>
      <c r="Q877" s="559">
        <v>1</v>
      </c>
      <c r="R877" s="61" t="s">
        <v>174</v>
      </c>
      <c r="S877" s="224"/>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row>
    <row r="878" spans="1:222" s="18" customFormat="1" x14ac:dyDescent="0.3">
      <c r="A878" s="308">
        <v>197</v>
      </c>
      <c r="B878" s="401"/>
      <c r="C878" s="165" t="s">
        <v>515</v>
      </c>
      <c r="D878" s="171" t="s">
        <v>180</v>
      </c>
      <c r="E878" s="338"/>
      <c r="F878" s="19"/>
      <c r="G878" s="18" t="s">
        <v>26</v>
      </c>
      <c r="H878" s="193"/>
      <c r="I878" s="168" t="s">
        <v>839</v>
      </c>
      <c r="J878" s="37" t="s">
        <v>838</v>
      </c>
      <c r="K878" s="254"/>
      <c r="L878" s="176">
        <v>1668</v>
      </c>
      <c r="M878" s="33">
        <v>1045</v>
      </c>
      <c r="N878" s="35"/>
      <c r="O878" s="32" t="s">
        <v>985</v>
      </c>
      <c r="P878" s="18">
        <v>1999</v>
      </c>
      <c r="Q878" s="559">
        <v>1</v>
      </c>
      <c r="R878" s="61" t="s">
        <v>181</v>
      </c>
      <c r="S878" s="224"/>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row>
    <row r="879" spans="1:222" s="18" customFormat="1" ht="13.5" thickBot="1" x14ac:dyDescent="0.35">
      <c r="A879" s="308">
        <v>196</v>
      </c>
      <c r="B879" s="400"/>
      <c r="C879" s="166" t="s">
        <v>515</v>
      </c>
      <c r="D879" s="177" t="s">
        <v>178</v>
      </c>
      <c r="E879" s="340"/>
      <c r="F879" s="178"/>
      <c r="G879" s="47" t="s">
        <v>179</v>
      </c>
      <c r="H879" s="194"/>
      <c r="I879" s="169" t="s">
        <v>842</v>
      </c>
      <c r="J879" s="48"/>
      <c r="K879" s="257"/>
      <c r="L879" s="179">
        <v>1764</v>
      </c>
      <c r="M879" s="49">
        <v>1000</v>
      </c>
      <c r="N879" s="50"/>
      <c r="O879" s="51" t="s">
        <v>1085</v>
      </c>
      <c r="P879" s="47">
        <v>1999</v>
      </c>
      <c r="Q879" s="558">
        <v>1</v>
      </c>
      <c r="R879" s="60" t="s">
        <v>859</v>
      </c>
      <c r="S879" s="225"/>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row>
    <row r="880" spans="1:222" s="18" customFormat="1" x14ac:dyDescent="0.3">
      <c r="A880" s="308">
        <v>195</v>
      </c>
      <c r="B880" s="401"/>
      <c r="C880" s="165" t="s">
        <v>515</v>
      </c>
      <c r="D880" s="171" t="s">
        <v>614</v>
      </c>
      <c r="E880" s="338"/>
      <c r="F880" s="19"/>
      <c r="G880" s="18" t="s">
        <v>81</v>
      </c>
      <c r="H880" s="193"/>
      <c r="I880" s="168" t="s">
        <v>839</v>
      </c>
      <c r="J880" s="37"/>
      <c r="K880" s="253" t="s">
        <v>1255</v>
      </c>
      <c r="L880" s="176">
        <v>1475</v>
      </c>
      <c r="M880" s="33">
        <v>705</v>
      </c>
      <c r="N880" s="35"/>
      <c r="O880" s="32" t="s">
        <v>1086</v>
      </c>
      <c r="P880" s="18">
        <v>1998</v>
      </c>
      <c r="Q880" s="559">
        <v>1</v>
      </c>
      <c r="R880" s="61" t="s">
        <v>859</v>
      </c>
      <c r="S880" s="224"/>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row>
    <row r="881" spans="1:222" s="18" customFormat="1" x14ac:dyDescent="0.3">
      <c r="A881" s="308">
        <v>194</v>
      </c>
      <c r="B881" s="401"/>
      <c r="C881" s="165" t="s">
        <v>515</v>
      </c>
      <c r="D881" s="171" t="s">
        <v>176</v>
      </c>
      <c r="E881" s="338"/>
      <c r="F881" s="19"/>
      <c r="G881" s="18" t="s">
        <v>1196</v>
      </c>
      <c r="H881" s="193"/>
      <c r="I881" s="168" t="s">
        <v>839</v>
      </c>
      <c r="J881" s="37"/>
      <c r="K881" s="254"/>
      <c r="L881" s="176">
        <v>2078</v>
      </c>
      <c r="M881" s="33">
        <v>1260</v>
      </c>
      <c r="N881" s="35"/>
      <c r="O881" s="32" t="s">
        <v>1087</v>
      </c>
      <c r="P881" s="18">
        <v>1998</v>
      </c>
      <c r="Q881" s="559">
        <v>1</v>
      </c>
      <c r="R881" s="61" t="s">
        <v>177</v>
      </c>
      <c r="S881" s="224"/>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row>
    <row r="882" spans="1:222" s="18" customFormat="1" x14ac:dyDescent="0.3">
      <c r="A882" s="308">
        <v>193</v>
      </c>
      <c r="B882" s="401"/>
      <c r="C882" s="165" t="s">
        <v>515</v>
      </c>
      <c r="D882" s="171" t="s">
        <v>175</v>
      </c>
      <c r="E882" s="338"/>
      <c r="F882" s="19"/>
      <c r="G882" s="18" t="s">
        <v>1196</v>
      </c>
      <c r="H882" s="193"/>
      <c r="I882" s="168" t="s">
        <v>839</v>
      </c>
      <c r="J882" s="37"/>
      <c r="K882" s="254"/>
      <c r="L882" s="176">
        <v>2195</v>
      </c>
      <c r="M882" s="33">
        <v>1325</v>
      </c>
      <c r="N882" s="35"/>
      <c r="O882" s="32" t="s">
        <v>1073</v>
      </c>
      <c r="P882" s="18">
        <v>1998</v>
      </c>
      <c r="Q882" s="559">
        <v>1</v>
      </c>
      <c r="R882" s="61" t="s">
        <v>128</v>
      </c>
      <c r="S882" s="224"/>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row>
    <row r="883" spans="1:222" s="18" customFormat="1" x14ac:dyDescent="0.3">
      <c r="A883" s="308">
        <v>192</v>
      </c>
      <c r="B883" s="401"/>
      <c r="C883" s="165" t="s">
        <v>515</v>
      </c>
      <c r="D883" s="171" t="s">
        <v>173</v>
      </c>
      <c r="E883" s="338"/>
      <c r="F883" s="19"/>
      <c r="G883" s="18" t="s">
        <v>13</v>
      </c>
      <c r="H883" s="193"/>
      <c r="I883" s="168" t="s">
        <v>839</v>
      </c>
      <c r="J883" s="37"/>
      <c r="K883" s="254"/>
      <c r="L883" s="176">
        <v>2452</v>
      </c>
      <c r="M883" s="33">
        <v>1550</v>
      </c>
      <c r="N883" s="35"/>
      <c r="O883" s="32" t="s">
        <v>1088</v>
      </c>
      <c r="P883" s="18">
        <v>1998</v>
      </c>
      <c r="Q883" s="559">
        <v>1</v>
      </c>
      <c r="R883" s="61" t="s">
        <v>174</v>
      </c>
      <c r="S883" s="224"/>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row>
    <row r="884" spans="1:222" s="18" customFormat="1" x14ac:dyDescent="0.3">
      <c r="A884" s="308">
        <v>191</v>
      </c>
      <c r="B884" s="401"/>
      <c r="C884" s="165" t="s">
        <v>515</v>
      </c>
      <c r="D884" s="171" t="s">
        <v>47</v>
      </c>
      <c r="E884" s="339" t="s">
        <v>1719</v>
      </c>
      <c r="F884" s="19"/>
      <c r="G884" s="18" t="s">
        <v>13</v>
      </c>
      <c r="H884" s="193"/>
      <c r="I884" s="168" t="s">
        <v>844</v>
      </c>
      <c r="J884" s="37"/>
      <c r="K884" s="254"/>
      <c r="L884" s="176">
        <v>2482</v>
      </c>
      <c r="M884" s="33">
        <v>535</v>
      </c>
      <c r="N884" s="35"/>
      <c r="O884" s="32" t="s">
        <v>1089</v>
      </c>
      <c r="P884" s="18">
        <v>1998</v>
      </c>
      <c r="Q884" s="559">
        <v>1</v>
      </c>
      <c r="R884" s="61" t="s">
        <v>172</v>
      </c>
      <c r="S884" s="22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row>
    <row r="885" spans="1:222" x14ac:dyDescent="0.3">
      <c r="A885" s="308">
        <v>190</v>
      </c>
      <c r="B885" s="401"/>
      <c r="C885" s="165" t="s">
        <v>515</v>
      </c>
      <c r="D885" s="171" t="s">
        <v>171</v>
      </c>
      <c r="E885" s="338"/>
      <c r="F885" s="269" t="s">
        <v>2066</v>
      </c>
      <c r="G885" s="18" t="s">
        <v>1195</v>
      </c>
      <c r="I885" s="168" t="s">
        <v>841</v>
      </c>
      <c r="K885" s="254"/>
      <c r="L885" s="176">
        <v>2713</v>
      </c>
      <c r="M885" s="33">
        <v>5620</v>
      </c>
      <c r="N885" s="35"/>
      <c r="O885" s="32" t="s">
        <v>910</v>
      </c>
      <c r="P885" s="18">
        <v>1998</v>
      </c>
      <c r="Q885" s="559">
        <v>4</v>
      </c>
      <c r="R885" s="61" t="s">
        <v>114</v>
      </c>
    </row>
    <row r="886" spans="1:222" s="18" customFormat="1" x14ac:dyDescent="0.3">
      <c r="A886" s="308">
        <v>189</v>
      </c>
      <c r="B886" s="401"/>
      <c r="C886" s="165" t="s">
        <v>515</v>
      </c>
      <c r="D886" s="171" t="s">
        <v>170</v>
      </c>
      <c r="E886" s="338"/>
      <c r="F886" s="19"/>
      <c r="G886" s="18" t="s">
        <v>73</v>
      </c>
      <c r="H886" s="193"/>
      <c r="I886" s="168" t="s">
        <v>841</v>
      </c>
      <c r="J886" s="37"/>
      <c r="K886" s="254"/>
      <c r="L886" s="176">
        <v>3496</v>
      </c>
      <c r="M886" s="33">
        <v>1916</v>
      </c>
      <c r="N886" s="35"/>
      <c r="O886" s="32" t="s">
        <v>1090</v>
      </c>
      <c r="P886" s="18">
        <v>1998</v>
      </c>
      <c r="Q886" s="559">
        <v>1</v>
      </c>
      <c r="R886" s="61" t="s">
        <v>128</v>
      </c>
      <c r="S886" s="224"/>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row>
    <row r="887" spans="1:222" s="18" customFormat="1" x14ac:dyDescent="0.3">
      <c r="A887" s="308">
        <v>188</v>
      </c>
      <c r="B887" s="401"/>
      <c r="C887" s="165" t="s">
        <v>515</v>
      </c>
      <c r="D887" s="171" t="s">
        <v>169</v>
      </c>
      <c r="E887" s="339" t="s">
        <v>1272</v>
      </c>
      <c r="F887" s="269" t="s">
        <v>1893</v>
      </c>
      <c r="G887" s="18" t="s">
        <v>73</v>
      </c>
      <c r="H887" s="193"/>
      <c r="I887" s="168" t="s">
        <v>844</v>
      </c>
      <c r="J887" s="37"/>
      <c r="K887" s="253" t="s">
        <v>1255</v>
      </c>
      <c r="L887" s="176">
        <v>1400</v>
      </c>
      <c r="M887" s="33">
        <v>255</v>
      </c>
      <c r="N887" s="35"/>
      <c r="O887" s="32" t="s">
        <v>1091</v>
      </c>
      <c r="P887" s="18">
        <v>1998</v>
      </c>
      <c r="Q887" s="559">
        <v>0</v>
      </c>
      <c r="R887" s="61" t="s">
        <v>128</v>
      </c>
      <c r="S887" s="224"/>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row>
    <row r="888" spans="1:222" s="18" customFormat="1" x14ac:dyDescent="0.3">
      <c r="A888" s="308">
        <v>187</v>
      </c>
      <c r="B888" s="401"/>
      <c r="C888" s="165" t="s">
        <v>515</v>
      </c>
      <c r="D888" s="171" t="s">
        <v>165</v>
      </c>
      <c r="E888" s="339" t="s">
        <v>1719</v>
      </c>
      <c r="F888" s="19"/>
      <c r="G888" s="18" t="s">
        <v>35</v>
      </c>
      <c r="H888" s="193"/>
      <c r="I888" s="168" t="s">
        <v>844</v>
      </c>
      <c r="J888" s="37"/>
      <c r="K888" s="253" t="s">
        <v>1255</v>
      </c>
      <c r="L888" s="176">
        <v>1340</v>
      </c>
      <c r="M888" s="33">
        <v>180</v>
      </c>
      <c r="N888" s="35"/>
      <c r="O888" s="32" t="s">
        <v>1091</v>
      </c>
      <c r="P888" s="18">
        <v>1998</v>
      </c>
      <c r="Q888" s="559">
        <v>1</v>
      </c>
      <c r="R888" s="61" t="s">
        <v>128</v>
      </c>
      <c r="S888" s="224"/>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row>
    <row r="889" spans="1:222" x14ac:dyDescent="0.3">
      <c r="A889" s="308">
        <v>186</v>
      </c>
      <c r="B889" s="401"/>
      <c r="C889" s="165" t="s">
        <v>515</v>
      </c>
      <c r="D889" s="171" t="s">
        <v>168</v>
      </c>
      <c r="E889" s="339" t="s">
        <v>1716</v>
      </c>
      <c r="G889" s="18" t="s">
        <v>1195</v>
      </c>
      <c r="I889" s="168" t="s">
        <v>844</v>
      </c>
      <c r="K889" s="254"/>
      <c r="L889" s="176">
        <v>2257</v>
      </c>
      <c r="M889" s="33">
        <v>1495</v>
      </c>
      <c r="N889" s="35"/>
      <c r="O889" s="32" t="s">
        <v>1092</v>
      </c>
      <c r="P889" s="18">
        <v>1998</v>
      </c>
      <c r="Q889" s="559">
        <v>1</v>
      </c>
      <c r="R889" s="61" t="s">
        <v>128</v>
      </c>
    </row>
    <row r="890" spans="1:222" s="18" customFormat="1" x14ac:dyDescent="0.3">
      <c r="A890" s="308">
        <v>185</v>
      </c>
      <c r="B890" s="401"/>
      <c r="C890" s="165" t="s">
        <v>515</v>
      </c>
      <c r="D890" s="171" t="s">
        <v>166</v>
      </c>
      <c r="E890" s="338"/>
      <c r="F890" s="19"/>
      <c r="G890" s="18" t="s">
        <v>167</v>
      </c>
      <c r="H890" s="193"/>
      <c r="I890" s="168" t="s">
        <v>839</v>
      </c>
      <c r="J890" s="37"/>
      <c r="K890" s="254"/>
      <c r="L890" s="176">
        <v>1940</v>
      </c>
      <c r="M890" s="33">
        <v>1325</v>
      </c>
      <c r="N890" s="35"/>
      <c r="O890" s="32" t="s">
        <v>1093</v>
      </c>
      <c r="P890" s="18">
        <v>1998</v>
      </c>
      <c r="Q890" s="559">
        <v>1</v>
      </c>
      <c r="R890" s="61" t="s">
        <v>371</v>
      </c>
      <c r="S890" s="224"/>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row>
    <row r="891" spans="1:222" s="18" customFormat="1" x14ac:dyDescent="0.3">
      <c r="A891" s="308">
        <v>184</v>
      </c>
      <c r="B891" s="401"/>
      <c r="C891" s="165" t="s">
        <v>515</v>
      </c>
      <c r="D891" s="171" t="s">
        <v>165</v>
      </c>
      <c r="E891" s="339" t="s">
        <v>1719</v>
      </c>
      <c r="F891" s="19"/>
      <c r="G891" s="18" t="s">
        <v>35</v>
      </c>
      <c r="H891" s="193"/>
      <c r="I891" s="168" t="s">
        <v>844</v>
      </c>
      <c r="J891" s="37" t="s">
        <v>1472</v>
      </c>
      <c r="K891" s="253" t="s">
        <v>1255</v>
      </c>
      <c r="L891" s="176">
        <v>1340</v>
      </c>
      <c r="M891" s="33">
        <v>180</v>
      </c>
      <c r="N891" s="35"/>
      <c r="O891" s="32" t="s">
        <v>918</v>
      </c>
      <c r="P891" s="18">
        <v>1998</v>
      </c>
      <c r="Q891" s="559">
        <v>0</v>
      </c>
      <c r="R891" s="61" t="s">
        <v>172</v>
      </c>
      <c r="S891" s="224"/>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row>
    <row r="892" spans="1:222" s="18" customFormat="1" x14ac:dyDescent="0.3">
      <c r="A892" s="308">
        <v>183</v>
      </c>
      <c r="B892" s="403"/>
      <c r="C892" s="170" t="s">
        <v>515</v>
      </c>
      <c r="D892" s="171" t="s">
        <v>1207</v>
      </c>
      <c r="E892" s="339" t="s">
        <v>856</v>
      </c>
      <c r="F892" s="19" t="s">
        <v>1209</v>
      </c>
      <c r="G892" s="18" t="s">
        <v>13</v>
      </c>
      <c r="H892" s="193"/>
      <c r="I892" s="168" t="s">
        <v>844</v>
      </c>
      <c r="J892" s="37" t="s">
        <v>1472</v>
      </c>
      <c r="K892" s="254"/>
      <c r="L892" s="176">
        <v>1020</v>
      </c>
      <c r="M892" s="33">
        <v>420</v>
      </c>
      <c r="N892" s="35"/>
      <c r="O892" s="32" t="s">
        <v>918</v>
      </c>
      <c r="P892" s="18">
        <v>1998</v>
      </c>
      <c r="Q892" s="559">
        <v>1</v>
      </c>
      <c r="R892" s="61" t="s">
        <v>172</v>
      </c>
      <c r="S892" s="224"/>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row>
    <row r="893" spans="1:222" s="18" customFormat="1" x14ac:dyDescent="0.3">
      <c r="A893" s="308">
        <v>182</v>
      </c>
      <c r="B893" s="401"/>
      <c r="C893" s="165" t="s">
        <v>515</v>
      </c>
      <c r="D893" s="171" t="s">
        <v>62</v>
      </c>
      <c r="E893" s="338"/>
      <c r="F893" s="269" t="s">
        <v>1681</v>
      </c>
      <c r="G893" s="18" t="s">
        <v>61</v>
      </c>
      <c r="H893" s="193"/>
      <c r="I893" s="168" t="s">
        <v>839</v>
      </c>
      <c r="J893" s="37"/>
      <c r="K893" s="254"/>
      <c r="L893" s="176">
        <v>1801</v>
      </c>
      <c r="M893" s="33">
        <v>1845</v>
      </c>
      <c r="N893" s="35"/>
      <c r="O893" s="32" t="s">
        <v>948</v>
      </c>
      <c r="P893" s="18">
        <v>1998</v>
      </c>
      <c r="Q893" s="559">
        <v>1</v>
      </c>
      <c r="R893" s="61" t="s">
        <v>124</v>
      </c>
      <c r="S893" s="224"/>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row>
    <row r="894" spans="1:222" s="18" customFormat="1" x14ac:dyDescent="0.3">
      <c r="A894" s="308">
        <v>181</v>
      </c>
      <c r="B894" s="401"/>
      <c r="C894" s="165" t="s">
        <v>515</v>
      </c>
      <c r="D894" s="171" t="s">
        <v>163</v>
      </c>
      <c r="E894" s="338"/>
      <c r="F894" s="19"/>
      <c r="G894" s="18" t="s">
        <v>141</v>
      </c>
      <c r="H894" s="193"/>
      <c r="I894" s="168" t="s">
        <v>839</v>
      </c>
      <c r="J894" s="37"/>
      <c r="K894" s="254"/>
      <c r="L894" s="176">
        <v>2342</v>
      </c>
      <c r="M894" s="33">
        <v>1400</v>
      </c>
      <c r="N894" s="35"/>
      <c r="O894" s="32" t="s">
        <v>1045</v>
      </c>
      <c r="P894" s="18">
        <v>1998</v>
      </c>
      <c r="Q894" s="559">
        <v>1</v>
      </c>
      <c r="R894" s="61" t="s">
        <v>164</v>
      </c>
      <c r="S894" s="22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row>
    <row r="895" spans="1:222" s="18" customFormat="1" x14ac:dyDescent="0.3">
      <c r="A895" s="308">
        <v>180</v>
      </c>
      <c r="B895" s="401"/>
      <c r="C895" s="165" t="s">
        <v>515</v>
      </c>
      <c r="D895" s="171" t="s">
        <v>162</v>
      </c>
      <c r="E895" s="338"/>
      <c r="F895" s="19"/>
      <c r="G895" s="18" t="s">
        <v>13</v>
      </c>
      <c r="H895" s="193"/>
      <c r="I895" s="168" t="s">
        <v>842</v>
      </c>
      <c r="J895" s="37"/>
      <c r="K895" s="253" t="s">
        <v>1255</v>
      </c>
      <c r="L895" s="176">
        <v>1785</v>
      </c>
      <c r="M895" s="33">
        <v>580</v>
      </c>
      <c r="N895" s="35"/>
      <c r="O895" s="32" t="s">
        <v>1094</v>
      </c>
      <c r="P895" s="18">
        <v>1998</v>
      </c>
      <c r="Q895" s="559">
        <v>1</v>
      </c>
      <c r="R895" s="61" t="s">
        <v>859</v>
      </c>
      <c r="S895" s="224"/>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row>
    <row r="896" spans="1:222" x14ac:dyDescent="0.3">
      <c r="A896" s="308">
        <v>179</v>
      </c>
      <c r="B896" s="401"/>
      <c r="C896" s="165" t="s">
        <v>515</v>
      </c>
      <c r="D896" s="171" t="s">
        <v>161</v>
      </c>
      <c r="E896" s="338"/>
      <c r="G896" s="18" t="s">
        <v>1195</v>
      </c>
      <c r="I896" s="168" t="s">
        <v>839</v>
      </c>
      <c r="K896" s="253" t="s">
        <v>1255</v>
      </c>
      <c r="L896" s="176">
        <v>1310</v>
      </c>
      <c r="M896" s="33">
        <v>675</v>
      </c>
      <c r="N896" s="35"/>
      <c r="O896" s="32" t="s">
        <v>979</v>
      </c>
      <c r="P896" s="18">
        <v>1998</v>
      </c>
      <c r="Q896" s="559">
        <v>1</v>
      </c>
      <c r="R896" s="61" t="s">
        <v>110</v>
      </c>
    </row>
    <row r="897" spans="1:222" s="18" customFormat="1" x14ac:dyDescent="0.3">
      <c r="A897" s="308">
        <v>178</v>
      </c>
      <c r="B897" s="401"/>
      <c r="C897" s="165" t="s">
        <v>515</v>
      </c>
      <c r="D897" s="171" t="s">
        <v>184</v>
      </c>
      <c r="E897" s="338"/>
      <c r="F897" s="19"/>
      <c r="G897" s="18" t="s">
        <v>13</v>
      </c>
      <c r="H897" s="193"/>
      <c r="I897" s="168" t="s">
        <v>839</v>
      </c>
      <c r="J897" s="37"/>
      <c r="K897" s="253" t="s">
        <v>1255</v>
      </c>
      <c r="L897" s="176">
        <v>2030</v>
      </c>
      <c r="M897" s="33">
        <v>1255</v>
      </c>
      <c r="N897" s="35"/>
      <c r="O897" s="32" t="s">
        <v>983</v>
      </c>
      <c r="P897" s="18">
        <v>1998</v>
      </c>
      <c r="Q897" s="559">
        <v>1</v>
      </c>
      <c r="R897" s="61" t="s">
        <v>1321</v>
      </c>
      <c r="S897" s="224"/>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row>
    <row r="898" spans="1:222" x14ac:dyDescent="0.3">
      <c r="A898" s="308">
        <v>177</v>
      </c>
      <c r="B898" s="401"/>
      <c r="C898" s="165" t="s">
        <v>515</v>
      </c>
      <c r="D898" s="171" t="s">
        <v>1226</v>
      </c>
      <c r="E898" s="338"/>
      <c r="F898" s="19" t="s">
        <v>1227</v>
      </c>
      <c r="G898" s="18" t="s">
        <v>96</v>
      </c>
      <c r="I898" s="168" t="s">
        <v>842</v>
      </c>
      <c r="J898" s="42" t="s">
        <v>1183</v>
      </c>
      <c r="K898" s="254"/>
      <c r="L898" s="176">
        <v>2943</v>
      </c>
      <c r="M898" s="33">
        <v>800</v>
      </c>
      <c r="N898" s="35"/>
      <c r="O898" s="32" t="s">
        <v>1095</v>
      </c>
      <c r="P898" s="18">
        <v>1998</v>
      </c>
      <c r="Q898" s="559">
        <v>2</v>
      </c>
      <c r="R898" s="61" t="s">
        <v>859</v>
      </c>
    </row>
    <row r="899" spans="1:222" ht="13.5" thickBot="1" x14ac:dyDescent="0.35">
      <c r="A899" s="308">
        <v>176</v>
      </c>
      <c r="B899" s="400"/>
      <c r="C899" s="166" t="s">
        <v>515</v>
      </c>
      <c r="D899" s="335" t="s">
        <v>160</v>
      </c>
      <c r="E899" s="344"/>
      <c r="F899" s="178"/>
      <c r="G899" s="47" t="s">
        <v>1195</v>
      </c>
      <c r="H899" s="194"/>
      <c r="I899" s="169" t="s">
        <v>840</v>
      </c>
      <c r="J899" s="57" t="s">
        <v>838</v>
      </c>
      <c r="K899" s="257"/>
      <c r="L899" s="179">
        <v>1153</v>
      </c>
      <c r="M899" s="49">
        <v>315</v>
      </c>
      <c r="N899" s="50"/>
      <c r="O899" s="51" t="s">
        <v>985</v>
      </c>
      <c r="P899" s="47">
        <v>1998</v>
      </c>
      <c r="Q899" s="558">
        <v>1</v>
      </c>
      <c r="R899" s="60" t="s">
        <v>368</v>
      </c>
      <c r="S899" s="225"/>
    </row>
    <row r="900" spans="1:222" s="18" customFormat="1" x14ac:dyDescent="0.3">
      <c r="A900" s="308">
        <v>175</v>
      </c>
      <c r="B900" s="401"/>
      <c r="C900" s="165" t="s">
        <v>515</v>
      </c>
      <c r="D900" s="171" t="s">
        <v>464</v>
      </c>
      <c r="E900" s="338"/>
      <c r="F900" s="19" t="s">
        <v>1211</v>
      </c>
      <c r="G900" s="18" t="s">
        <v>1195</v>
      </c>
      <c r="H900" s="193"/>
      <c r="I900" s="168" t="s">
        <v>839</v>
      </c>
      <c r="J900" s="56" t="s">
        <v>842</v>
      </c>
      <c r="K900" s="254"/>
      <c r="L900" s="176">
        <v>1874</v>
      </c>
      <c r="M900" s="33">
        <v>1480</v>
      </c>
      <c r="N900" s="35"/>
      <c r="O900" s="32" t="s">
        <v>1096</v>
      </c>
      <c r="P900" s="18">
        <v>1997</v>
      </c>
      <c r="Q900" s="559">
        <v>2</v>
      </c>
      <c r="R900" s="61" t="s">
        <v>159</v>
      </c>
      <c r="S900" s="224"/>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row>
    <row r="901" spans="1:222" s="18" customFormat="1" x14ac:dyDescent="0.3">
      <c r="A901" s="308">
        <v>174</v>
      </c>
      <c r="B901" s="401"/>
      <c r="C901" s="165" t="s">
        <v>515</v>
      </c>
      <c r="D901" s="266" t="s">
        <v>2493</v>
      </c>
      <c r="E901" s="338"/>
      <c r="F901" s="19"/>
      <c r="G901" s="18" t="s">
        <v>26</v>
      </c>
      <c r="H901" s="193"/>
      <c r="I901" s="168" t="s">
        <v>839</v>
      </c>
      <c r="J901" s="37"/>
      <c r="K901" s="254"/>
      <c r="L901" s="176">
        <v>1707</v>
      </c>
      <c r="M901" s="33">
        <v>925</v>
      </c>
      <c r="N901" s="35"/>
      <c r="O901" s="32" t="s">
        <v>1097</v>
      </c>
      <c r="P901" s="18">
        <v>1997</v>
      </c>
      <c r="Q901" s="559">
        <v>1</v>
      </c>
      <c r="R901" s="61" t="s">
        <v>859</v>
      </c>
      <c r="S901" s="224"/>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row>
    <row r="902" spans="1:222" s="18" customFormat="1" x14ac:dyDescent="0.3">
      <c r="A902" s="308">
        <v>173</v>
      </c>
      <c r="B902" s="401"/>
      <c r="C902" s="165" t="s">
        <v>515</v>
      </c>
      <c r="D902" s="171" t="s">
        <v>14</v>
      </c>
      <c r="E902" s="339" t="s">
        <v>839</v>
      </c>
      <c r="F902" s="19"/>
      <c r="G902" s="18" t="s">
        <v>13</v>
      </c>
      <c r="H902" s="193"/>
      <c r="I902" s="168" t="s">
        <v>844</v>
      </c>
      <c r="J902" s="37"/>
      <c r="K902" s="254"/>
      <c r="L902" s="176">
        <v>2385</v>
      </c>
      <c r="M902" s="33">
        <v>1875</v>
      </c>
      <c r="N902" s="35"/>
      <c r="O902" s="32" t="s">
        <v>932</v>
      </c>
      <c r="P902" s="18">
        <v>1997</v>
      </c>
      <c r="Q902" s="559">
        <v>1</v>
      </c>
      <c r="R902" s="61" t="s">
        <v>128</v>
      </c>
      <c r="S902" s="224"/>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row>
    <row r="903" spans="1:222" s="18" customFormat="1" x14ac:dyDescent="0.3">
      <c r="A903" s="308">
        <v>172</v>
      </c>
      <c r="B903" s="401"/>
      <c r="C903" s="165" t="s">
        <v>515</v>
      </c>
      <c r="D903" s="171" t="s">
        <v>1241</v>
      </c>
      <c r="E903" s="338"/>
      <c r="F903" s="19" t="s">
        <v>173</v>
      </c>
      <c r="G903" s="18" t="s">
        <v>13</v>
      </c>
      <c r="H903" s="193"/>
      <c r="I903" s="168" t="s">
        <v>839</v>
      </c>
      <c r="J903" s="37"/>
      <c r="K903" s="253" t="s">
        <v>1255</v>
      </c>
      <c r="L903" s="176">
        <v>2100</v>
      </c>
      <c r="M903" s="33">
        <v>1000</v>
      </c>
      <c r="N903" s="35"/>
      <c r="O903" s="32" t="s">
        <v>993</v>
      </c>
      <c r="P903" s="18">
        <v>1997</v>
      </c>
      <c r="Q903" s="559">
        <v>1</v>
      </c>
      <c r="R903" s="61" t="s">
        <v>1321</v>
      </c>
      <c r="S903" s="224"/>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row>
    <row r="904" spans="1:222" s="18" customFormat="1" x14ac:dyDescent="0.3">
      <c r="A904" s="308">
        <v>171</v>
      </c>
      <c r="B904" s="401"/>
      <c r="C904" s="165" t="s">
        <v>515</v>
      </c>
      <c r="D904" s="266" t="s">
        <v>1600</v>
      </c>
      <c r="E904" s="339"/>
      <c r="F904" s="269" t="s">
        <v>1599</v>
      </c>
      <c r="G904" s="18" t="s">
        <v>26</v>
      </c>
      <c r="H904" s="193"/>
      <c r="I904" s="168" t="s">
        <v>839</v>
      </c>
      <c r="J904" s="37"/>
      <c r="K904" s="254"/>
      <c r="L904" s="176">
        <v>1808</v>
      </c>
      <c r="M904" s="33">
        <v>1200</v>
      </c>
      <c r="N904" s="35"/>
      <c r="O904" s="32" t="s">
        <v>1098</v>
      </c>
      <c r="P904" s="18">
        <v>1997</v>
      </c>
      <c r="Q904" s="559">
        <v>1</v>
      </c>
      <c r="R904" s="61" t="s">
        <v>110</v>
      </c>
      <c r="S904" s="22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row>
    <row r="905" spans="1:222" s="18" customFormat="1" x14ac:dyDescent="0.3">
      <c r="A905" s="308">
        <v>170</v>
      </c>
      <c r="B905" s="401"/>
      <c r="C905" s="165" t="s">
        <v>515</v>
      </c>
      <c r="D905" s="171" t="s">
        <v>157</v>
      </c>
      <c r="E905" s="338"/>
      <c r="F905" s="19"/>
      <c r="G905" s="18" t="s">
        <v>50</v>
      </c>
      <c r="H905" s="193"/>
      <c r="I905" s="168" t="s">
        <v>839</v>
      </c>
      <c r="J905" s="37"/>
      <c r="K905" s="254"/>
      <c r="L905" s="176">
        <v>2260</v>
      </c>
      <c r="M905" s="33">
        <v>3050</v>
      </c>
      <c r="N905" s="35"/>
      <c r="O905" s="32" t="s">
        <v>1099</v>
      </c>
      <c r="P905" s="18">
        <v>1997</v>
      </c>
      <c r="Q905" s="559">
        <v>2</v>
      </c>
      <c r="R905" s="61" t="s">
        <v>114</v>
      </c>
      <c r="S905" s="224"/>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row>
    <row r="906" spans="1:222" s="18" customFormat="1" x14ac:dyDescent="0.3">
      <c r="A906" s="308">
        <v>169</v>
      </c>
      <c r="B906" s="401"/>
      <c r="C906" s="165" t="s">
        <v>515</v>
      </c>
      <c r="D906" s="171" t="s">
        <v>713</v>
      </c>
      <c r="E906" s="339" t="s">
        <v>1720</v>
      </c>
      <c r="F906" s="19" t="s">
        <v>71</v>
      </c>
      <c r="G906" s="18" t="s">
        <v>72</v>
      </c>
      <c r="H906" s="193"/>
      <c r="I906" s="168" t="s">
        <v>844</v>
      </c>
      <c r="J906" s="37"/>
      <c r="K906" s="254"/>
      <c r="L906" s="176">
        <v>2632</v>
      </c>
      <c r="M906" s="33">
        <v>1730</v>
      </c>
      <c r="N906" s="35"/>
      <c r="O906" s="32" t="s">
        <v>1100</v>
      </c>
      <c r="P906" s="18">
        <v>1997</v>
      </c>
      <c r="Q906" s="559">
        <v>2</v>
      </c>
      <c r="R906" s="61" t="s">
        <v>156</v>
      </c>
      <c r="S906" s="224"/>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row>
    <row r="907" spans="1:222" s="18" customFormat="1" x14ac:dyDescent="0.3">
      <c r="A907" s="308">
        <v>168</v>
      </c>
      <c r="B907" s="401"/>
      <c r="C907" s="165" t="s">
        <v>515</v>
      </c>
      <c r="D907" s="171" t="s">
        <v>154</v>
      </c>
      <c r="E907" s="338"/>
      <c r="F907" s="19"/>
      <c r="G907" s="18" t="s">
        <v>155</v>
      </c>
      <c r="H907" s="193"/>
      <c r="I907" s="168" t="s">
        <v>839</v>
      </c>
      <c r="J907" s="37"/>
      <c r="K907" s="254"/>
      <c r="L907" s="176">
        <v>2155</v>
      </c>
      <c r="M907" s="33">
        <v>1410</v>
      </c>
      <c r="N907" s="35"/>
      <c r="O907" s="32" t="s">
        <v>1101</v>
      </c>
      <c r="P907" s="18">
        <v>1997</v>
      </c>
      <c r="Q907" s="559">
        <v>1</v>
      </c>
      <c r="R907" s="61" t="s">
        <v>1321</v>
      </c>
      <c r="S907" s="224"/>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row>
    <row r="908" spans="1:222" s="18" customFormat="1" x14ac:dyDescent="0.3">
      <c r="A908" s="308">
        <v>167</v>
      </c>
      <c r="B908" s="401"/>
      <c r="C908" s="165" t="s">
        <v>515</v>
      </c>
      <c r="D908" s="171" t="s">
        <v>153</v>
      </c>
      <c r="E908" s="338"/>
      <c r="F908" s="19"/>
      <c r="G908" s="18" t="s">
        <v>13</v>
      </c>
      <c r="H908" s="193"/>
      <c r="I908" s="168" t="s">
        <v>839</v>
      </c>
      <c r="J908" s="37"/>
      <c r="K908" s="254"/>
      <c r="L908" s="176">
        <v>2476</v>
      </c>
      <c r="M908" s="33">
        <v>2850</v>
      </c>
      <c r="N908" s="35"/>
      <c r="O908" s="32" t="s">
        <v>1102</v>
      </c>
      <c r="P908" s="18">
        <v>1997</v>
      </c>
      <c r="Q908" s="559">
        <v>2</v>
      </c>
      <c r="R908" s="61" t="s">
        <v>128</v>
      </c>
      <c r="S908" s="224"/>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row>
    <row r="909" spans="1:222" s="18" customFormat="1" x14ac:dyDescent="0.3">
      <c r="A909" s="308">
        <v>166</v>
      </c>
      <c r="B909" s="401"/>
      <c r="C909" s="165" t="s">
        <v>515</v>
      </c>
      <c r="D909" s="266" t="s">
        <v>1726</v>
      </c>
      <c r="E909" s="339" t="s">
        <v>1727</v>
      </c>
      <c r="F909" s="19"/>
      <c r="G909" s="18" t="s">
        <v>2182</v>
      </c>
      <c r="H909" s="193" t="s">
        <v>1273</v>
      </c>
      <c r="I909" s="168" t="s">
        <v>849</v>
      </c>
      <c r="J909" s="37"/>
      <c r="K909" s="254"/>
      <c r="L909" s="176">
        <v>2744</v>
      </c>
      <c r="M909" s="33">
        <v>3780</v>
      </c>
      <c r="N909" s="35"/>
      <c r="O909" s="32" t="s">
        <v>1103</v>
      </c>
      <c r="P909" s="18">
        <v>1997</v>
      </c>
      <c r="Q909" s="559">
        <v>4</v>
      </c>
      <c r="R909" s="61" t="s">
        <v>152</v>
      </c>
      <c r="S909" s="224"/>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row>
    <row r="910" spans="1:222" s="18" customFormat="1" x14ac:dyDescent="0.3">
      <c r="A910" s="308">
        <v>165</v>
      </c>
      <c r="B910" s="401"/>
      <c r="C910" s="165" t="s">
        <v>515</v>
      </c>
      <c r="D910" s="171" t="s">
        <v>145</v>
      </c>
      <c r="E910" s="338"/>
      <c r="F910" s="19"/>
      <c r="G910" s="18" t="s">
        <v>50</v>
      </c>
      <c r="H910" s="193"/>
      <c r="I910" s="168" t="s">
        <v>840</v>
      </c>
      <c r="J910" s="37"/>
      <c r="K910" s="253" t="s">
        <v>1255</v>
      </c>
      <c r="L910" s="176">
        <v>1695</v>
      </c>
      <c r="M910" s="33">
        <v>900</v>
      </c>
      <c r="N910" s="35"/>
      <c r="O910" s="32" t="s">
        <v>1104</v>
      </c>
      <c r="P910" s="18">
        <v>1997</v>
      </c>
      <c r="Q910" s="559">
        <v>1</v>
      </c>
      <c r="R910" s="61" t="s">
        <v>151</v>
      </c>
      <c r="S910" s="224"/>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row>
    <row r="911" spans="1:222" s="18" customFormat="1" x14ac:dyDescent="0.3">
      <c r="A911" s="308">
        <v>164</v>
      </c>
      <c r="B911" s="401"/>
      <c r="C911" s="165" t="s">
        <v>515</v>
      </c>
      <c r="D911" s="171" t="s">
        <v>145</v>
      </c>
      <c r="E911" s="338"/>
      <c r="F911" s="19"/>
      <c r="G911" s="18" t="s">
        <v>50</v>
      </c>
      <c r="H911" s="193"/>
      <c r="I911" s="168" t="s">
        <v>840</v>
      </c>
      <c r="J911" s="37"/>
      <c r="K911" s="253" t="s">
        <v>1255</v>
      </c>
      <c r="L911" s="176">
        <v>1370</v>
      </c>
      <c r="M911" s="33">
        <v>585</v>
      </c>
      <c r="N911" s="35"/>
      <c r="O911" s="32" t="s">
        <v>1105</v>
      </c>
      <c r="P911" s="18">
        <v>1997</v>
      </c>
      <c r="Q911" s="559">
        <v>1</v>
      </c>
      <c r="R911" s="61" t="s">
        <v>1321</v>
      </c>
      <c r="S911" s="224"/>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row>
    <row r="912" spans="1:222" s="18" customFormat="1" x14ac:dyDescent="0.3">
      <c r="A912" s="308">
        <v>163</v>
      </c>
      <c r="B912" s="401"/>
      <c r="C912" s="165" t="s">
        <v>515</v>
      </c>
      <c r="D912" s="171" t="s">
        <v>150</v>
      </c>
      <c r="E912" s="338"/>
      <c r="F912" s="19"/>
      <c r="G912" s="18" t="s">
        <v>98</v>
      </c>
      <c r="H912" s="193"/>
      <c r="I912" s="168" t="s">
        <v>839</v>
      </c>
      <c r="J912" s="37"/>
      <c r="K912" s="254"/>
      <c r="L912" s="176">
        <v>1829</v>
      </c>
      <c r="M912" s="33">
        <v>1235</v>
      </c>
      <c r="N912" s="35"/>
      <c r="O912" s="32" t="s">
        <v>1106</v>
      </c>
      <c r="P912" s="18">
        <v>1997</v>
      </c>
      <c r="Q912" s="559">
        <v>1</v>
      </c>
      <c r="R912" s="61" t="s">
        <v>113</v>
      </c>
      <c r="S912" s="224"/>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row>
    <row r="913" spans="1:222" s="18" customFormat="1" x14ac:dyDescent="0.3">
      <c r="A913" s="308">
        <v>162</v>
      </c>
      <c r="B913" s="403"/>
      <c r="C913" s="170" t="s">
        <v>515</v>
      </c>
      <c r="D913" s="171" t="s">
        <v>117</v>
      </c>
      <c r="E913" s="339" t="s">
        <v>856</v>
      </c>
      <c r="F913" s="19"/>
      <c r="G913" s="500" t="s">
        <v>1197</v>
      </c>
      <c r="H913" s="504" t="s">
        <v>1273</v>
      </c>
      <c r="I913" s="168" t="s">
        <v>844</v>
      </c>
      <c r="J913" s="37"/>
      <c r="K913" s="254"/>
      <c r="L913" s="176">
        <v>971</v>
      </c>
      <c r="M913" s="33">
        <v>755</v>
      </c>
      <c r="N913" s="35"/>
      <c r="O913" s="32" t="s">
        <v>915</v>
      </c>
      <c r="P913" s="18">
        <v>1997</v>
      </c>
      <c r="Q913" s="559">
        <v>1</v>
      </c>
      <c r="R913" s="61" t="s">
        <v>147</v>
      </c>
      <c r="S913" s="224"/>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row>
    <row r="914" spans="1:222" s="18" customFormat="1" x14ac:dyDescent="0.3">
      <c r="A914" s="308">
        <v>161</v>
      </c>
      <c r="B914" s="401"/>
      <c r="C914" s="165" t="s">
        <v>515</v>
      </c>
      <c r="D914" s="171" t="s">
        <v>120</v>
      </c>
      <c r="E914" s="339" t="s">
        <v>1718</v>
      </c>
      <c r="F914" s="19"/>
      <c r="G914" s="500" t="s">
        <v>1197</v>
      </c>
      <c r="H914" s="504" t="s">
        <v>1273</v>
      </c>
      <c r="I914" s="168" t="s">
        <v>844</v>
      </c>
      <c r="J914" s="37"/>
      <c r="K914" s="254"/>
      <c r="L914" s="176">
        <v>2098</v>
      </c>
      <c r="M914" s="33">
        <v>750</v>
      </c>
      <c r="N914" s="35"/>
      <c r="O914" s="32" t="s">
        <v>977</v>
      </c>
      <c r="P914" s="18">
        <v>1997</v>
      </c>
      <c r="Q914" s="559">
        <v>1</v>
      </c>
      <c r="R914" s="61" t="s">
        <v>147</v>
      </c>
      <c r="S914" s="22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row>
    <row r="915" spans="1:222" s="18" customFormat="1" x14ac:dyDescent="0.3">
      <c r="A915" s="308">
        <v>160</v>
      </c>
      <c r="B915" s="401"/>
      <c r="C915" s="165" t="s">
        <v>515</v>
      </c>
      <c r="D915" s="171" t="s">
        <v>89</v>
      </c>
      <c r="E915" s="339" t="s">
        <v>1721</v>
      </c>
      <c r="F915" s="19"/>
      <c r="G915" s="500" t="s">
        <v>1197</v>
      </c>
      <c r="H915" s="504" t="s">
        <v>1273</v>
      </c>
      <c r="I915" s="168" t="s">
        <v>844</v>
      </c>
      <c r="J915" s="37"/>
      <c r="K915" s="253" t="s">
        <v>1255</v>
      </c>
      <c r="L915" s="176">
        <v>1150</v>
      </c>
      <c r="M915" s="33">
        <v>1065</v>
      </c>
      <c r="N915" s="35"/>
      <c r="O915" s="32" t="s">
        <v>916</v>
      </c>
      <c r="P915" s="18">
        <v>1997</v>
      </c>
      <c r="Q915" s="559">
        <v>1</v>
      </c>
      <c r="R915" s="61" t="s">
        <v>147</v>
      </c>
      <c r="S915" s="224"/>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row>
    <row r="916" spans="1:222" s="18" customFormat="1" x14ac:dyDescent="0.3">
      <c r="A916" s="308">
        <v>159</v>
      </c>
      <c r="B916" s="401"/>
      <c r="C916" s="165" t="s">
        <v>515</v>
      </c>
      <c r="D916" s="171" t="s">
        <v>149</v>
      </c>
      <c r="E916" s="339" t="s">
        <v>1720</v>
      </c>
      <c r="F916" s="269" t="s">
        <v>2775</v>
      </c>
      <c r="G916" s="500" t="s">
        <v>1197</v>
      </c>
      <c r="H916" s="504" t="s">
        <v>1273</v>
      </c>
      <c r="I916" s="168" t="s">
        <v>844</v>
      </c>
      <c r="J916" s="37"/>
      <c r="K916" s="254"/>
      <c r="L916" s="176">
        <v>2180</v>
      </c>
      <c r="M916" s="33">
        <v>860</v>
      </c>
      <c r="N916" s="35"/>
      <c r="O916" s="32" t="s">
        <v>1007</v>
      </c>
      <c r="P916" s="18">
        <v>1997</v>
      </c>
      <c r="Q916" s="559">
        <v>1</v>
      </c>
      <c r="R916" s="61" t="s">
        <v>147</v>
      </c>
      <c r="S916" s="224"/>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row>
    <row r="917" spans="1:222" s="18" customFormat="1" x14ac:dyDescent="0.3">
      <c r="A917" s="308">
        <v>158</v>
      </c>
      <c r="B917" s="401"/>
      <c r="C917" s="165" t="s">
        <v>515</v>
      </c>
      <c r="D917" s="171" t="s">
        <v>116</v>
      </c>
      <c r="E917" s="339" t="s">
        <v>1719</v>
      </c>
      <c r="F917" s="19"/>
      <c r="G917" s="500" t="s">
        <v>1197</v>
      </c>
      <c r="H917" s="504" t="s">
        <v>1273</v>
      </c>
      <c r="I917" s="168" t="s">
        <v>844</v>
      </c>
      <c r="J917" s="37"/>
      <c r="K917" s="254"/>
      <c r="L917" s="176">
        <v>1632</v>
      </c>
      <c r="M917" s="33">
        <v>1450</v>
      </c>
      <c r="N917" s="35"/>
      <c r="O917" s="32" t="s">
        <v>1008</v>
      </c>
      <c r="P917" s="18">
        <v>1997</v>
      </c>
      <c r="Q917" s="559">
        <v>1</v>
      </c>
      <c r="R917" s="61" t="s">
        <v>147</v>
      </c>
      <c r="S917" s="224"/>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row>
    <row r="918" spans="1:222" s="18" customFormat="1" x14ac:dyDescent="0.3">
      <c r="A918" s="308">
        <v>157</v>
      </c>
      <c r="B918" s="401"/>
      <c r="C918" s="165" t="s">
        <v>515</v>
      </c>
      <c r="D918" s="171" t="s">
        <v>115</v>
      </c>
      <c r="E918" s="339" t="s">
        <v>1272</v>
      </c>
      <c r="F918" s="19"/>
      <c r="G918" s="500" t="s">
        <v>1197</v>
      </c>
      <c r="H918" s="504" t="s">
        <v>1273</v>
      </c>
      <c r="I918" s="168" t="s">
        <v>844</v>
      </c>
      <c r="J918" s="37"/>
      <c r="K918" s="254"/>
      <c r="L918" s="176">
        <v>565</v>
      </c>
      <c r="M918" s="33">
        <v>365</v>
      </c>
      <c r="N918" s="35"/>
      <c r="O918" s="32" t="s">
        <v>1026</v>
      </c>
      <c r="P918" s="18">
        <v>1997</v>
      </c>
      <c r="Q918" s="559">
        <v>1</v>
      </c>
      <c r="R918" s="61" t="s">
        <v>147</v>
      </c>
      <c r="S918" s="224"/>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row>
    <row r="919" spans="1:222" s="18" customFormat="1" x14ac:dyDescent="0.3">
      <c r="A919" s="308">
        <v>156</v>
      </c>
      <c r="B919" s="401"/>
      <c r="C919" s="165" t="s">
        <v>515</v>
      </c>
      <c r="D919" s="171" t="s">
        <v>148</v>
      </c>
      <c r="E919" s="339" t="s">
        <v>1719</v>
      </c>
      <c r="F919" s="19"/>
      <c r="G919" s="500" t="s">
        <v>1197</v>
      </c>
      <c r="H919" s="504" t="s">
        <v>1273</v>
      </c>
      <c r="I919" s="168" t="s">
        <v>844</v>
      </c>
      <c r="J919" s="37"/>
      <c r="K919" s="254"/>
      <c r="L919" s="176">
        <v>390</v>
      </c>
      <c r="M919" s="33">
        <v>230</v>
      </c>
      <c r="N919" s="35"/>
      <c r="O919" s="32" t="s">
        <v>1026</v>
      </c>
      <c r="P919" s="18">
        <v>1997</v>
      </c>
      <c r="Q919" s="559">
        <v>0</v>
      </c>
      <c r="R919" s="61" t="s">
        <v>147</v>
      </c>
      <c r="S919" s="224"/>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row>
    <row r="920" spans="1:222" s="18" customFormat="1" x14ac:dyDescent="0.3">
      <c r="A920" s="308">
        <v>155</v>
      </c>
      <c r="B920" s="401"/>
      <c r="C920" s="165" t="s">
        <v>515</v>
      </c>
      <c r="D920" s="171" t="s">
        <v>121</v>
      </c>
      <c r="E920" s="339" t="s">
        <v>1718</v>
      </c>
      <c r="F920" s="19"/>
      <c r="G920" s="500" t="s">
        <v>1197</v>
      </c>
      <c r="H920" s="504" t="s">
        <v>1273</v>
      </c>
      <c r="I920" s="168" t="s">
        <v>844</v>
      </c>
      <c r="J920" s="37"/>
      <c r="K920" s="254"/>
      <c r="L920" s="176">
        <v>625</v>
      </c>
      <c r="M920" s="33">
        <v>410</v>
      </c>
      <c r="N920" s="35"/>
      <c r="O920" s="32" t="s">
        <v>1107</v>
      </c>
      <c r="P920" s="18">
        <v>1997</v>
      </c>
      <c r="Q920" s="559">
        <v>1</v>
      </c>
      <c r="R920" s="61" t="s">
        <v>147</v>
      </c>
      <c r="S920" s="224"/>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row>
    <row r="921" spans="1:222" s="18" customFormat="1" x14ac:dyDescent="0.3">
      <c r="A921" s="308">
        <v>154</v>
      </c>
      <c r="B921" s="401"/>
      <c r="C921" s="165" t="s">
        <v>515</v>
      </c>
      <c r="D921" s="332" t="s">
        <v>146</v>
      </c>
      <c r="E921" s="343"/>
      <c r="F921" s="19"/>
      <c r="G921" s="18" t="s">
        <v>26</v>
      </c>
      <c r="H921" s="193"/>
      <c r="I921" s="168" t="s">
        <v>839</v>
      </c>
      <c r="J921" s="37"/>
      <c r="K921" s="254"/>
      <c r="L921" s="176">
        <v>1885</v>
      </c>
      <c r="M921" s="33">
        <v>1185</v>
      </c>
      <c r="N921" s="35"/>
      <c r="O921" s="32" t="s">
        <v>917</v>
      </c>
      <c r="P921" s="18">
        <v>1997</v>
      </c>
      <c r="Q921" s="559">
        <v>1</v>
      </c>
      <c r="R921" s="61" t="s">
        <v>1321</v>
      </c>
      <c r="S921" s="224"/>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row>
    <row r="922" spans="1:222" s="18" customFormat="1" x14ac:dyDescent="0.3">
      <c r="A922" s="308">
        <v>153</v>
      </c>
      <c r="B922" s="401"/>
      <c r="C922" s="165" t="s">
        <v>515</v>
      </c>
      <c r="D922" s="171" t="s">
        <v>1215</v>
      </c>
      <c r="E922" s="338"/>
      <c r="F922" s="19" t="s">
        <v>1216</v>
      </c>
      <c r="G922" s="18" t="s">
        <v>98</v>
      </c>
      <c r="H922" s="193"/>
      <c r="I922" s="168" t="s">
        <v>839</v>
      </c>
      <c r="J922" s="37"/>
      <c r="K922" s="254"/>
      <c r="L922" s="176">
        <v>1594</v>
      </c>
      <c r="M922" s="33">
        <v>925</v>
      </c>
      <c r="N922" s="35"/>
      <c r="O922" s="32" t="s">
        <v>948</v>
      </c>
      <c r="P922" s="18">
        <v>1997</v>
      </c>
      <c r="Q922" s="559">
        <v>1</v>
      </c>
      <c r="R922" s="61" t="s">
        <v>114</v>
      </c>
      <c r="S922" s="224"/>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row>
    <row r="923" spans="1:222" s="18" customFormat="1" x14ac:dyDescent="0.3">
      <c r="A923" s="308">
        <v>152</v>
      </c>
      <c r="B923" s="401"/>
      <c r="C923" s="165" t="s">
        <v>515</v>
      </c>
      <c r="D923" s="171" t="s">
        <v>145</v>
      </c>
      <c r="E923" s="338"/>
      <c r="F923" s="19"/>
      <c r="G923" s="18" t="s">
        <v>50</v>
      </c>
      <c r="H923" s="193"/>
      <c r="I923" s="168" t="s">
        <v>840</v>
      </c>
      <c r="J923" s="37"/>
      <c r="K923" s="253" t="s">
        <v>1255</v>
      </c>
      <c r="L923" s="176">
        <v>1180</v>
      </c>
      <c r="M923" s="33">
        <v>380</v>
      </c>
      <c r="N923" s="35"/>
      <c r="O923" s="32" t="s">
        <v>948</v>
      </c>
      <c r="P923" s="18">
        <v>1997</v>
      </c>
      <c r="Q923" s="559">
        <v>0</v>
      </c>
      <c r="R923" s="61" t="s">
        <v>114</v>
      </c>
      <c r="S923" s="224"/>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row>
    <row r="924" spans="1:222" s="18" customFormat="1" x14ac:dyDescent="0.3">
      <c r="A924" s="308">
        <v>151</v>
      </c>
      <c r="B924" s="401"/>
      <c r="C924" s="165" t="s">
        <v>515</v>
      </c>
      <c r="D924" s="171" t="s">
        <v>614</v>
      </c>
      <c r="E924" s="338"/>
      <c r="F924" s="19" t="s">
        <v>100</v>
      </c>
      <c r="G924" s="18" t="s">
        <v>81</v>
      </c>
      <c r="H924" s="193"/>
      <c r="I924" s="168" t="s">
        <v>839</v>
      </c>
      <c r="J924" s="37"/>
      <c r="K924" s="254"/>
      <c r="L924" s="176">
        <v>1748</v>
      </c>
      <c r="M924" s="33">
        <v>1450</v>
      </c>
      <c r="N924" s="35"/>
      <c r="O924" s="32" t="s">
        <v>1108</v>
      </c>
      <c r="P924" s="18">
        <v>1997</v>
      </c>
      <c r="Q924" s="559">
        <v>1</v>
      </c>
      <c r="R924" s="61" t="s">
        <v>370</v>
      </c>
      <c r="S924" s="2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row>
    <row r="925" spans="1:222" x14ac:dyDescent="0.3">
      <c r="A925" s="308">
        <v>150</v>
      </c>
      <c r="B925" s="401"/>
      <c r="C925" s="165" t="s">
        <v>515</v>
      </c>
      <c r="D925" s="171" t="s">
        <v>143</v>
      </c>
      <c r="E925" s="338"/>
      <c r="G925" s="299" t="s">
        <v>135</v>
      </c>
      <c r="H925" s="502"/>
      <c r="I925" s="168" t="s">
        <v>839</v>
      </c>
      <c r="K925" s="254"/>
      <c r="L925" s="176">
        <v>1782</v>
      </c>
      <c r="M925" s="33">
        <v>1250</v>
      </c>
      <c r="N925" s="35"/>
      <c r="O925" s="32" t="s">
        <v>1109</v>
      </c>
      <c r="P925" s="18">
        <v>1997</v>
      </c>
      <c r="Q925" s="559">
        <v>1</v>
      </c>
      <c r="R925" s="61" t="s">
        <v>144</v>
      </c>
    </row>
    <row r="926" spans="1:222" s="18" customFormat="1" x14ac:dyDescent="0.3">
      <c r="A926" s="308">
        <v>149</v>
      </c>
      <c r="B926" s="401"/>
      <c r="C926" s="165" t="s">
        <v>515</v>
      </c>
      <c r="D926" s="266" t="s">
        <v>1184</v>
      </c>
      <c r="E926" s="339"/>
      <c r="F926" s="19" t="s">
        <v>1224</v>
      </c>
      <c r="G926" s="18" t="s">
        <v>96</v>
      </c>
      <c r="H926" s="193"/>
      <c r="I926" s="168" t="s">
        <v>842</v>
      </c>
      <c r="J926" s="42" t="s">
        <v>1183</v>
      </c>
      <c r="K926" s="258"/>
      <c r="L926" s="176">
        <v>3088</v>
      </c>
      <c r="M926" s="33">
        <v>2100</v>
      </c>
      <c r="N926" s="35"/>
      <c r="O926" s="32" t="s">
        <v>1110</v>
      </c>
      <c r="P926" s="18">
        <v>1997</v>
      </c>
      <c r="Q926" s="559">
        <v>4</v>
      </c>
      <c r="R926" s="61" t="s">
        <v>142</v>
      </c>
      <c r="S926" s="224"/>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row>
    <row r="927" spans="1:222" s="18" customFormat="1" x14ac:dyDescent="0.3">
      <c r="A927" s="308">
        <v>148</v>
      </c>
      <c r="B927" s="401"/>
      <c r="C927" s="165" t="s">
        <v>515</v>
      </c>
      <c r="D927" s="171" t="s">
        <v>163</v>
      </c>
      <c r="E927" s="338"/>
      <c r="F927" s="19"/>
      <c r="G927" s="18" t="s">
        <v>141</v>
      </c>
      <c r="H927" s="193"/>
      <c r="I927" s="168" t="s">
        <v>839</v>
      </c>
      <c r="J927" s="37"/>
      <c r="K927" s="254"/>
      <c r="L927" s="176">
        <v>2342</v>
      </c>
      <c r="M927" s="33">
        <v>1350</v>
      </c>
      <c r="N927" s="35"/>
      <c r="O927" s="32" t="s">
        <v>1032</v>
      </c>
      <c r="P927" s="18">
        <v>1997</v>
      </c>
      <c r="Q927" s="559">
        <v>1</v>
      </c>
      <c r="R927" s="61" t="s">
        <v>1321</v>
      </c>
      <c r="S927" s="224"/>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row>
    <row r="928" spans="1:222" s="18" customFormat="1" x14ac:dyDescent="0.3">
      <c r="A928" s="308">
        <v>147</v>
      </c>
      <c r="B928" s="401"/>
      <c r="C928" s="165" t="s">
        <v>515</v>
      </c>
      <c r="D928" s="171" t="s">
        <v>139</v>
      </c>
      <c r="E928" s="338"/>
      <c r="F928" s="19"/>
      <c r="G928" s="18" t="s">
        <v>26</v>
      </c>
      <c r="H928" s="193"/>
      <c r="I928" s="168" t="s">
        <v>839</v>
      </c>
      <c r="J928" s="37" t="s">
        <v>838</v>
      </c>
      <c r="K928" s="254"/>
      <c r="L928" s="176">
        <v>1684</v>
      </c>
      <c r="M928" s="33">
        <v>964</v>
      </c>
      <c r="N928" s="35"/>
      <c r="O928" s="32" t="s">
        <v>1111</v>
      </c>
      <c r="P928" s="18">
        <v>1997</v>
      </c>
      <c r="Q928" s="559">
        <v>1</v>
      </c>
      <c r="R928" s="61" t="s">
        <v>369</v>
      </c>
      <c r="S928" s="224"/>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row>
    <row r="929" spans="1:222" s="18" customFormat="1" x14ac:dyDescent="0.3">
      <c r="A929" s="308">
        <v>146</v>
      </c>
      <c r="B929" s="401"/>
      <c r="C929" s="165" t="s">
        <v>515</v>
      </c>
      <c r="D929" s="171" t="s">
        <v>59</v>
      </c>
      <c r="E929" s="338"/>
      <c r="F929" s="19"/>
      <c r="G929" s="18" t="s">
        <v>135</v>
      </c>
      <c r="H929" s="193"/>
      <c r="I929" s="168" t="s">
        <v>839</v>
      </c>
      <c r="J929" s="37"/>
      <c r="K929" s="254"/>
      <c r="L929" s="176">
        <v>1744</v>
      </c>
      <c r="M929" s="33">
        <v>1094</v>
      </c>
      <c r="N929" s="35"/>
      <c r="O929" s="32" t="s">
        <v>1019</v>
      </c>
      <c r="P929" s="18">
        <v>1997</v>
      </c>
      <c r="Q929" s="559">
        <v>1</v>
      </c>
      <c r="R929" s="61" t="s">
        <v>138</v>
      </c>
      <c r="S929" s="224"/>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row>
    <row r="930" spans="1:222" ht="13.5" thickBot="1" x14ac:dyDescent="0.35">
      <c r="A930" s="308">
        <v>145</v>
      </c>
      <c r="B930" s="400"/>
      <c r="C930" s="166" t="s">
        <v>515</v>
      </c>
      <c r="D930" s="177" t="s">
        <v>125</v>
      </c>
      <c r="E930" s="340"/>
      <c r="F930" s="178"/>
      <c r="G930" s="47" t="s">
        <v>1195</v>
      </c>
      <c r="H930" s="194"/>
      <c r="I930" s="169" t="s">
        <v>839</v>
      </c>
      <c r="J930" s="57" t="s">
        <v>842</v>
      </c>
      <c r="K930" s="257"/>
      <c r="L930" s="179">
        <v>2275</v>
      </c>
      <c r="M930" s="49">
        <v>1655</v>
      </c>
      <c r="N930" s="50"/>
      <c r="O930" s="51" t="s">
        <v>1096</v>
      </c>
      <c r="P930" s="47">
        <v>1997</v>
      </c>
      <c r="Q930" s="558">
        <v>2</v>
      </c>
      <c r="R930" s="60" t="s">
        <v>1321</v>
      </c>
      <c r="S930" s="225"/>
    </row>
    <row r="931" spans="1:222" s="18" customFormat="1" x14ac:dyDescent="0.3">
      <c r="A931" s="308">
        <v>144</v>
      </c>
      <c r="B931" s="401"/>
      <c r="C931" s="165" t="s">
        <v>515</v>
      </c>
      <c r="D931" s="171" t="s">
        <v>137</v>
      </c>
      <c r="E931" s="338"/>
      <c r="F931" s="19"/>
      <c r="G931" s="18" t="s">
        <v>135</v>
      </c>
      <c r="H931" s="193"/>
      <c r="I931" s="168" t="s">
        <v>839</v>
      </c>
      <c r="J931" s="37"/>
      <c r="K931" s="253" t="s">
        <v>1255</v>
      </c>
      <c r="L931" s="176">
        <v>1500</v>
      </c>
      <c r="M931" s="33">
        <v>950</v>
      </c>
      <c r="N931" s="35"/>
      <c r="O931" s="32" t="s">
        <v>1112</v>
      </c>
      <c r="P931" s="18">
        <v>1996</v>
      </c>
      <c r="Q931" s="559">
        <v>1</v>
      </c>
      <c r="R931" s="61" t="s">
        <v>368</v>
      </c>
      <c r="S931" s="224"/>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row>
    <row r="932" spans="1:222" s="18" customFormat="1" x14ac:dyDescent="0.3">
      <c r="A932" s="308">
        <v>143</v>
      </c>
      <c r="B932" s="401"/>
      <c r="C932" s="165" t="s">
        <v>515</v>
      </c>
      <c r="D932" s="171" t="s">
        <v>134</v>
      </c>
      <c r="E932" s="338"/>
      <c r="F932" s="19"/>
      <c r="G932" s="18" t="s">
        <v>135</v>
      </c>
      <c r="H932" s="193"/>
      <c r="I932" s="168" t="s">
        <v>839</v>
      </c>
      <c r="J932" s="37"/>
      <c r="K932" s="254"/>
      <c r="L932" s="176">
        <v>1597</v>
      </c>
      <c r="M932" s="33">
        <v>1195</v>
      </c>
      <c r="N932" s="35"/>
      <c r="O932" s="32" t="s">
        <v>1097</v>
      </c>
      <c r="P932" s="18">
        <v>1996</v>
      </c>
      <c r="Q932" s="559">
        <v>1</v>
      </c>
      <c r="R932" s="61" t="s">
        <v>136</v>
      </c>
      <c r="S932" s="224"/>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row>
    <row r="933" spans="1:222" s="18" customFormat="1" x14ac:dyDescent="0.3">
      <c r="A933" s="308">
        <v>142</v>
      </c>
      <c r="B933" s="401"/>
      <c r="C933" s="165" t="s">
        <v>515</v>
      </c>
      <c r="D933" s="171" t="s">
        <v>131</v>
      </c>
      <c r="E933" s="338"/>
      <c r="F933" s="19"/>
      <c r="G933" s="18" t="s">
        <v>132</v>
      </c>
      <c r="H933" s="193"/>
      <c r="I933" s="168" t="s">
        <v>840</v>
      </c>
      <c r="J933" s="37"/>
      <c r="K933" s="254"/>
      <c r="L933" s="176"/>
      <c r="M933" s="33"/>
      <c r="N933" s="35"/>
      <c r="O933" s="32" t="s">
        <v>932</v>
      </c>
      <c r="P933" s="18">
        <v>1996</v>
      </c>
      <c r="Q933" s="559">
        <v>1</v>
      </c>
      <c r="R933" s="61" t="s">
        <v>133</v>
      </c>
      <c r="S933" s="224"/>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row>
    <row r="934" spans="1:222" s="18" customFormat="1" x14ac:dyDescent="0.3">
      <c r="A934" s="308">
        <v>141</v>
      </c>
      <c r="B934" s="401"/>
      <c r="C934" s="165" t="s">
        <v>515</v>
      </c>
      <c r="D934" s="171" t="s">
        <v>129</v>
      </c>
      <c r="E934" s="338"/>
      <c r="F934" s="19"/>
      <c r="G934" s="18" t="s">
        <v>26</v>
      </c>
      <c r="H934" s="193"/>
      <c r="I934" s="168" t="s">
        <v>839</v>
      </c>
      <c r="J934" s="37"/>
      <c r="K934" s="254"/>
      <c r="L934" s="176">
        <v>1826</v>
      </c>
      <c r="M934" s="33">
        <v>1625</v>
      </c>
      <c r="N934" s="35"/>
      <c r="O934" s="32" t="s">
        <v>1113</v>
      </c>
      <c r="P934" s="18">
        <v>1996</v>
      </c>
      <c r="Q934" s="559">
        <v>1</v>
      </c>
      <c r="R934" s="61" t="s">
        <v>130</v>
      </c>
      <c r="S934" s="22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row>
    <row r="935" spans="1:222" x14ac:dyDescent="0.3">
      <c r="A935" s="308">
        <v>140</v>
      </c>
      <c r="B935" s="401"/>
      <c r="C935" s="165" t="s">
        <v>515</v>
      </c>
      <c r="D935" s="171" t="s">
        <v>127</v>
      </c>
      <c r="E935" s="338"/>
      <c r="G935" s="18" t="s">
        <v>1195</v>
      </c>
      <c r="I935" s="168" t="s">
        <v>839</v>
      </c>
      <c r="K935" s="254"/>
      <c r="L935" s="176">
        <v>1739</v>
      </c>
      <c r="M935" s="33">
        <v>1310</v>
      </c>
      <c r="N935" s="35"/>
      <c r="O935" s="32" t="s">
        <v>1114</v>
      </c>
      <c r="P935" s="18">
        <v>1996</v>
      </c>
      <c r="Q935" s="559">
        <v>1</v>
      </c>
      <c r="R935" s="61" t="s">
        <v>128</v>
      </c>
    </row>
    <row r="936" spans="1:222" x14ac:dyDescent="0.3">
      <c r="A936" s="308">
        <v>139</v>
      </c>
      <c r="B936" s="401"/>
      <c r="C936" s="165" t="s">
        <v>515</v>
      </c>
      <c r="D936" s="171" t="s">
        <v>125</v>
      </c>
      <c r="E936" s="338"/>
      <c r="G936" s="18" t="s">
        <v>1195</v>
      </c>
      <c r="I936" s="168" t="s">
        <v>839</v>
      </c>
      <c r="K936" s="254"/>
      <c r="L936" s="176">
        <v>2275</v>
      </c>
      <c r="M936" s="33">
        <v>2820</v>
      </c>
      <c r="N936" s="35"/>
      <c r="O936" s="32" t="s">
        <v>1115</v>
      </c>
      <c r="P936" s="18">
        <v>1996</v>
      </c>
      <c r="Q936" s="559">
        <v>3</v>
      </c>
      <c r="R936" s="61" t="s">
        <v>126</v>
      </c>
    </row>
    <row r="937" spans="1:222" s="18" customFormat="1" x14ac:dyDescent="0.3">
      <c r="A937" s="308">
        <v>138</v>
      </c>
      <c r="B937" s="401"/>
      <c r="C937" s="165" t="s">
        <v>515</v>
      </c>
      <c r="D937" s="171" t="s">
        <v>1241</v>
      </c>
      <c r="E937" s="338"/>
      <c r="F937" s="19"/>
      <c r="G937" s="18" t="s">
        <v>13</v>
      </c>
      <c r="H937" s="193"/>
      <c r="I937" s="168" t="s">
        <v>839</v>
      </c>
      <c r="J937" s="37"/>
      <c r="K937" s="253" t="s">
        <v>1255</v>
      </c>
      <c r="L937" s="176">
        <v>2245</v>
      </c>
      <c r="M937" s="33">
        <v>1110</v>
      </c>
      <c r="N937" s="35"/>
      <c r="O937" s="32" t="s">
        <v>1116</v>
      </c>
      <c r="P937" s="18">
        <v>1996</v>
      </c>
      <c r="Q937" s="559">
        <v>1</v>
      </c>
      <c r="R937" s="61" t="s">
        <v>1321</v>
      </c>
      <c r="S937" s="224"/>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row>
    <row r="938" spans="1:222" s="18" customFormat="1" x14ac:dyDescent="0.3">
      <c r="A938" s="308">
        <v>137</v>
      </c>
      <c r="B938" s="401"/>
      <c r="C938" s="165" t="s">
        <v>515</v>
      </c>
      <c r="D938" s="266" t="s">
        <v>2058</v>
      </c>
      <c r="E938" s="338"/>
      <c r="F938" s="19" t="s">
        <v>1234</v>
      </c>
      <c r="G938" s="18" t="s">
        <v>50</v>
      </c>
      <c r="H938" s="193"/>
      <c r="I938" s="168" t="s">
        <v>849</v>
      </c>
      <c r="J938" s="37"/>
      <c r="K938" s="254"/>
      <c r="L938" s="176">
        <v>2329</v>
      </c>
      <c r="M938" s="33">
        <v>4020</v>
      </c>
      <c r="N938" s="35"/>
      <c r="O938" s="32" t="s">
        <v>1020</v>
      </c>
      <c r="P938" s="18">
        <v>1996</v>
      </c>
      <c r="Q938" s="559">
        <v>3</v>
      </c>
      <c r="R938" s="61" t="s">
        <v>124</v>
      </c>
      <c r="S938" s="224"/>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row>
    <row r="939" spans="1:222" s="18" customFormat="1" x14ac:dyDescent="0.3">
      <c r="A939" s="308">
        <v>136</v>
      </c>
      <c r="B939" s="401"/>
      <c r="C939" s="165" t="s">
        <v>515</v>
      </c>
      <c r="D939" s="171" t="s">
        <v>123</v>
      </c>
      <c r="E939" s="338"/>
      <c r="F939" s="19"/>
      <c r="G939" s="18" t="s">
        <v>35</v>
      </c>
      <c r="H939" s="193"/>
      <c r="I939" s="168" t="s">
        <v>853</v>
      </c>
      <c r="J939" s="37"/>
      <c r="K939" s="254"/>
      <c r="L939" s="176">
        <v>3772</v>
      </c>
      <c r="M939" s="33">
        <v>5785</v>
      </c>
      <c r="N939" s="35"/>
      <c r="O939" s="32" t="s">
        <v>1117</v>
      </c>
      <c r="P939" s="18">
        <v>1996</v>
      </c>
      <c r="Q939" s="559">
        <v>5</v>
      </c>
      <c r="R939" s="61" t="s">
        <v>110</v>
      </c>
      <c r="S939" s="224"/>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row>
    <row r="940" spans="1:222" s="18" customFormat="1" x14ac:dyDescent="0.3">
      <c r="A940" s="308">
        <v>135</v>
      </c>
      <c r="B940" s="401"/>
      <c r="C940" s="165" t="s">
        <v>515</v>
      </c>
      <c r="D940" s="171" t="s">
        <v>1243</v>
      </c>
      <c r="E940" s="339" t="s">
        <v>1718</v>
      </c>
      <c r="F940" s="269" t="s">
        <v>2859</v>
      </c>
      <c r="G940" s="18" t="s">
        <v>122</v>
      </c>
      <c r="H940" s="193"/>
      <c r="I940" s="168" t="s">
        <v>844</v>
      </c>
      <c r="J940" s="37"/>
      <c r="K940" s="254"/>
      <c r="L940" s="176">
        <v>2514</v>
      </c>
      <c r="M940" s="33">
        <v>2010</v>
      </c>
      <c r="N940" s="35"/>
      <c r="O940" s="32" t="s">
        <v>1118</v>
      </c>
      <c r="P940" s="18">
        <v>1996</v>
      </c>
      <c r="Q940" s="559">
        <v>2</v>
      </c>
      <c r="R940" s="61" t="s">
        <v>367</v>
      </c>
      <c r="S940" s="224"/>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row>
    <row r="941" spans="1:222" x14ac:dyDescent="0.3">
      <c r="A941" s="308">
        <v>134</v>
      </c>
      <c r="B941" s="401"/>
      <c r="C941" s="165" t="s">
        <v>515</v>
      </c>
      <c r="D941" s="171" t="s">
        <v>11</v>
      </c>
      <c r="E941" s="338"/>
      <c r="G941" s="18" t="s">
        <v>1195</v>
      </c>
      <c r="I941" s="168" t="s">
        <v>839</v>
      </c>
      <c r="K941" s="254"/>
      <c r="L941" s="176">
        <v>1930</v>
      </c>
      <c r="M941" s="33">
        <v>1445</v>
      </c>
      <c r="N941" s="35"/>
      <c r="O941" s="32" t="s">
        <v>1023</v>
      </c>
      <c r="P941" s="18">
        <v>1996</v>
      </c>
      <c r="Q941" s="559">
        <v>1</v>
      </c>
      <c r="R941" s="61" t="s">
        <v>366</v>
      </c>
    </row>
    <row r="942" spans="1:222" s="18" customFormat="1" x14ac:dyDescent="0.3">
      <c r="A942" s="308">
        <v>133</v>
      </c>
      <c r="B942" s="401"/>
      <c r="C942" s="165" t="s">
        <v>515</v>
      </c>
      <c r="D942" s="266" t="s">
        <v>121</v>
      </c>
      <c r="E942" s="339" t="s">
        <v>1718</v>
      </c>
      <c r="F942" s="19"/>
      <c r="G942" s="500" t="s">
        <v>1197</v>
      </c>
      <c r="H942" s="504" t="s">
        <v>1273</v>
      </c>
      <c r="I942" s="168" t="s">
        <v>844</v>
      </c>
      <c r="J942" s="37"/>
      <c r="K942" s="254"/>
      <c r="L942" s="176">
        <v>625</v>
      </c>
      <c r="M942" s="33">
        <v>410</v>
      </c>
      <c r="N942" s="35"/>
      <c r="O942" s="32" t="s">
        <v>1119</v>
      </c>
      <c r="P942" s="18">
        <v>1996</v>
      </c>
      <c r="Q942" s="559">
        <v>1</v>
      </c>
      <c r="R942" s="61" t="s">
        <v>114</v>
      </c>
      <c r="S942" s="224"/>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row>
    <row r="943" spans="1:222" s="18" customFormat="1" x14ac:dyDescent="0.3">
      <c r="A943" s="308">
        <v>132</v>
      </c>
      <c r="B943" s="401"/>
      <c r="C943" s="165" t="s">
        <v>515</v>
      </c>
      <c r="D943" s="266" t="s">
        <v>120</v>
      </c>
      <c r="E943" s="339" t="s">
        <v>1718</v>
      </c>
      <c r="F943" s="19"/>
      <c r="G943" s="500" t="s">
        <v>1197</v>
      </c>
      <c r="H943" s="504" t="s">
        <v>1273</v>
      </c>
      <c r="I943" s="168" t="s">
        <v>844</v>
      </c>
      <c r="J943" s="37"/>
      <c r="K943" s="254"/>
      <c r="L943" s="176">
        <v>2098</v>
      </c>
      <c r="M943" s="33">
        <v>900</v>
      </c>
      <c r="N943" s="35"/>
      <c r="O943" s="32" t="s">
        <v>1105</v>
      </c>
      <c r="P943" s="18">
        <v>1996</v>
      </c>
      <c r="Q943" s="559">
        <v>1</v>
      </c>
      <c r="R943" s="61" t="s">
        <v>114</v>
      </c>
      <c r="S943" s="224"/>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row>
    <row r="944" spans="1:222" s="18" customFormat="1" x14ac:dyDescent="0.3">
      <c r="A944" s="308">
        <v>131</v>
      </c>
      <c r="B944" s="401"/>
      <c r="C944" s="165" t="s">
        <v>515</v>
      </c>
      <c r="D944" s="171" t="s">
        <v>118</v>
      </c>
      <c r="E944" s="338"/>
      <c r="F944" s="19"/>
      <c r="G944" s="18" t="s">
        <v>119</v>
      </c>
      <c r="H944" s="193" t="s">
        <v>1273</v>
      </c>
      <c r="I944" s="168" t="s">
        <v>839</v>
      </c>
      <c r="J944" s="37"/>
      <c r="K944" s="254"/>
      <c r="L944" s="176">
        <v>2443</v>
      </c>
      <c r="M944" s="33">
        <v>1415</v>
      </c>
      <c r="N944" s="35"/>
      <c r="O944" s="32" t="s">
        <v>974</v>
      </c>
      <c r="P944" s="18">
        <v>1996</v>
      </c>
      <c r="Q944" s="559">
        <v>1</v>
      </c>
      <c r="R944" s="61" t="s">
        <v>114</v>
      </c>
      <c r="S944" s="22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row>
    <row r="945" spans="1:222" s="18" customFormat="1" x14ac:dyDescent="0.3">
      <c r="A945" s="308">
        <v>130</v>
      </c>
      <c r="B945" s="401"/>
      <c r="C945" s="165" t="s">
        <v>515</v>
      </c>
      <c r="D945" s="171" t="s">
        <v>117</v>
      </c>
      <c r="E945" s="339" t="s">
        <v>856</v>
      </c>
      <c r="F945" s="19"/>
      <c r="G945" s="500" t="s">
        <v>1197</v>
      </c>
      <c r="H945" s="504" t="s">
        <v>1273</v>
      </c>
      <c r="I945" s="168" t="s">
        <v>844</v>
      </c>
      <c r="J945" s="37"/>
      <c r="K945" s="254"/>
      <c r="L945" s="176">
        <v>971</v>
      </c>
      <c r="M945" s="33">
        <v>840</v>
      </c>
      <c r="N945" s="35"/>
      <c r="O945" s="32" t="s">
        <v>945</v>
      </c>
      <c r="P945" s="18">
        <v>1996</v>
      </c>
      <c r="Q945" s="559">
        <v>1</v>
      </c>
      <c r="R945" s="61" t="s">
        <v>114</v>
      </c>
      <c r="S945" s="224"/>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row>
    <row r="946" spans="1:222" s="18" customFormat="1" x14ac:dyDescent="0.3">
      <c r="A946" s="308">
        <v>129</v>
      </c>
      <c r="B946" s="401"/>
      <c r="C946" s="165" t="s">
        <v>515</v>
      </c>
      <c r="D946" s="171" t="s">
        <v>116</v>
      </c>
      <c r="E946" s="339" t="s">
        <v>1719</v>
      </c>
      <c r="F946" s="19"/>
      <c r="G946" s="500" t="s">
        <v>1197</v>
      </c>
      <c r="H946" s="504" t="s">
        <v>1273</v>
      </c>
      <c r="I946" s="168" t="s">
        <v>844</v>
      </c>
      <c r="J946" s="37"/>
      <c r="K946" s="254"/>
      <c r="L946" s="176">
        <v>1632</v>
      </c>
      <c r="M946" s="33">
        <v>1410</v>
      </c>
      <c r="N946" s="35"/>
      <c r="O946" s="32" t="s">
        <v>913</v>
      </c>
      <c r="P946" s="18">
        <v>1996</v>
      </c>
      <c r="Q946" s="559">
        <v>1</v>
      </c>
      <c r="R946" s="61" t="s">
        <v>114</v>
      </c>
      <c r="S946" s="224"/>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row>
    <row r="947" spans="1:222" s="18" customFormat="1" x14ac:dyDescent="0.3">
      <c r="A947" s="308">
        <v>128</v>
      </c>
      <c r="B947" s="401"/>
      <c r="C947" s="165" t="s">
        <v>515</v>
      </c>
      <c r="D947" s="171" t="s">
        <v>115</v>
      </c>
      <c r="E947" s="339" t="s">
        <v>1272</v>
      </c>
      <c r="F947" s="19"/>
      <c r="G947" s="500" t="s">
        <v>1197</v>
      </c>
      <c r="H947" s="504" t="s">
        <v>1273</v>
      </c>
      <c r="I947" s="168" t="s">
        <v>844</v>
      </c>
      <c r="J947" s="37"/>
      <c r="K947" s="254"/>
      <c r="L947" s="176">
        <v>565</v>
      </c>
      <c r="M947" s="33">
        <v>365</v>
      </c>
      <c r="N947" s="35"/>
      <c r="O947" s="32" t="s">
        <v>1120</v>
      </c>
      <c r="P947" s="18">
        <v>1996</v>
      </c>
      <c r="Q947" s="559">
        <v>1</v>
      </c>
      <c r="R947" s="61" t="s">
        <v>114</v>
      </c>
      <c r="S947" s="224"/>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row>
    <row r="948" spans="1:222" s="18" customFormat="1" x14ac:dyDescent="0.3">
      <c r="A948" s="308">
        <v>127</v>
      </c>
      <c r="B948" s="401"/>
      <c r="C948" s="276" t="s">
        <v>1698</v>
      </c>
      <c r="D948" s="266" t="s">
        <v>86</v>
      </c>
      <c r="E948" s="339" t="s">
        <v>839</v>
      </c>
      <c r="F948" s="19"/>
      <c r="G948" s="500" t="s">
        <v>1197</v>
      </c>
      <c r="H948" s="504" t="s">
        <v>1273</v>
      </c>
      <c r="I948" s="168" t="s">
        <v>844</v>
      </c>
      <c r="J948" s="37"/>
      <c r="K948" s="253" t="s">
        <v>1255</v>
      </c>
      <c r="L948" s="176">
        <v>400</v>
      </c>
      <c r="M948" s="33">
        <v>308</v>
      </c>
      <c r="N948" s="35"/>
      <c r="O948" s="32" t="s">
        <v>1120</v>
      </c>
      <c r="P948" s="18">
        <v>1996</v>
      </c>
      <c r="Q948" s="559">
        <v>1</v>
      </c>
      <c r="R948" s="61" t="s">
        <v>114</v>
      </c>
      <c r="S948" s="224"/>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row>
    <row r="949" spans="1:222" s="18" customFormat="1" x14ac:dyDescent="0.3">
      <c r="A949" s="308">
        <v>126</v>
      </c>
      <c r="B949" s="401"/>
      <c r="C949" s="165" t="s">
        <v>515</v>
      </c>
      <c r="D949" s="171" t="s">
        <v>86</v>
      </c>
      <c r="E949" s="339" t="s">
        <v>839</v>
      </c>
      <c r="F949" s="19"/>
      <c r="G949" s="500" t="s">
        <v>1197</v>
      </c>
      <c r="H949" s="504" t="s">
        <v>1273</v>
      </c>
      <c r="I949" s="168" t="s">
        <v>844</v>
      </c>
      <c r="J949" s="37"/>
      <c r="K949" s="253" t="s">
        <v>1255</v>
      </c>
      <c r="L949" s="176">
        <v>400</v>
      </c>
      <c r="M949" s="33">
        <v>308</v>
      </c>
      <c r="N949" s="35"/>
      <c r="O949" s="32" t="s">
        <v>1121</v>
      </c>
      <c r="P949" s="18">
        <v>1996</v>
      </c>
      <c r="Q949" s="559">
        <v>1</v>
      </c>
      <c r="R949" s="61" t="s">
        <v>114</v>
      </c>
      <c r="S949" s="224"/>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row>
    <row r="950" spans="1:222" s="18" customFormat="1" x14ac:dyDescent="0.3">
      <c r="A950" s="308">
        <v>125</v>
      </c>
      <c r="B950" s="401"/>
      <c r="C950" s="165" t="s">
        <v>515</v>
      </c>
      <c r="D950" s="171" t="s">
        <v>112</v>
      </c>
      <c r="E950" s="338"/>
      <c r="F950" s="19"/>
      <c r="G950" s="18" t="s">
        <v>1196</v>
      </c>
      <c r="H950" s="193"/>
      <c r="I950" s="168" t="s">
        <v>839</v>
      </c>
      <c r="J950" s="37"/>
      <c r="K950" s="253" t="s">
        <v>1255</v>
      </c>
      <c r="L950" s="176">
        <v>1910</v>
      </c>
      <c r="M950" s="33">
        <v>1440</v>
      </c>
      <c r="N950" s="35"/>
      <c r="O950" s="32" t="s">
        <v>915</v>
      </c>
      <c r="P950" s="18">
        <v>1996</v>
      </c>
      <c r="Q950" s="559">
        <v>1</v>
      </c>
      <c r="R950" s="61" t="s">
        <v>113</v>
      </c>
      <c r="S950" s="224"/>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row>
    <row r="951" spans="1:222" s="18" customFormat="1" x14ac:dyDescent="0.3">
      <c r="A951" s="308">
        <v>124</v>
      </c>
      <c r="B951" s="401"/>
      <c r="C951" s="165" t="s">
        <v>515</v>
      </c>
      <c r="D951" s="171" t="s">
        <v>77</v>
      </c>
      <c r="E951" s="338"/>
      <c r="F951" s="19" t="s">
        <v>276</v>
      </c>
      <c r="G951" s="18" t="s">
        <v>26</v>
      </c>
      <c r="H951" s="193"/>
      <c r="I951" s="168" t="s">
        <v>847</v>
      </c>
      <c r="J951" s="37"/>
      <c r="K951" s="254"/>
      <c r="L951" s="176">
        <v>1885</v>
      </c>
      <c r="M951" s="33">
        <v>1145</v>
      </c>
      <c r="N951" s="35"/>
      <c r="O951" s="32" t="s">
        <v>977</v>
      </c>
      <c r="P951" s="18">
        <v>1996</v>
      </c>
      <c r="Q951" s="559">
        <v>1</v>
      </c>
      <c r="R951" s="61" t="s">
        <v>111</v>
      </c>
      <c r="S951" s="224"/>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row>
    <row r="952" spans="1:222" s="18" customFormat="1" x14ac:dyDescent="0.3">
      <c r="A952" s="308">
        <v>123</v>
      </c>
      <c r="B952" s="401"/>
      <c r="C952" s="165" t="s">
        <v>515</v>
      </c>
      <c r="D952" s="171" t="s">
        <v>109</v>
      </c>
      <c r="E952" s="338"/>
      <c r="F952" s="19"/>
      <c r="G952" s="18" t="s">
        <v>26</v>
      </c>
      <c r="H952" s="193"/>
      <c r="I952" s="168" t="s">
        <v>839</v>
      </c>
      <c r="J952" s="37"/>
      <c r="K952" s="254"/>
      <c r="L952" s="176">
        <v>1862</v>
      </c>
      <c r="M952" s="33">
        <v>1545</v>
      </c>
      <c r="N952" s="35"/>
      <c r="O952" s="32" t="s">
        <v>1093</v>
      </c>
      <c r="P952" s="18">
        <v>1996</v>
      </c>
      <c r="Q952" s="559">
        <v>1</v>
      </c>
      <c r="R952" s="61" t="s">
        <v>110</v>
      </c>
      <c r="S952" s="224"/>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row>
    <row r="953" spans="1:222" s="18" customFormat="1" x14ac:dyDescent="0.3">
      <c r="A953" s="308">
        <v>122</v>
      </c>
      <c r="B953" s="401"/>
      <c r="C953" s="165" t="s">
        <v>515</v>
      </c>
      <c r="D953" s="171" t="s">
        <v>108</v>
      </c>
      <c r="E953" s="338"/>
      <c r="F953" s="19"/>
      <c r="G953" s="18" t="s">
        <v>26</v>
      </c>
      <c r="H953" s="193"/>
      <c r="I953" s="168" t="s">
        <v>839</v>
      </c>
      <c r="J953" s="37"/>
      <c r="K953" s="254"/>
      <c r="L953" s="176">
        <v>1701</v>
      </c>
      <c r="M953" s="33">
        <v>1875</v>
      </c>
      <c r="N953" s="35"/>
      <c r="O953" s="32" t="s">
        <v>1122</v>
      </c>
      <c r="P953" s="18">
        <v>1996</v>
      </c>
      <c r="Q953" s="559">
        <v>2</v>
      </c>
      <c r="R953" s="61" t="s">
        <v>365</v>
      </c>
      <c r="S953" s="224"/>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row>
    <row r="954" spans="1:222" x14ac:dyDescent="0.3">
      <c r="A954" s="308">
        <v>121</v>
      </c>
      <c r="B954" s="401"/>
      <c r="C954" s="165" t="s">
        <v>515</v>
      </c>
      <c r="D954" s="171" t="s">
        <v>107</v>
      </c>
      <c r="E954" s="338"/>
      <c r="G954" s="18" t="s">
        <v>1195</v>
      </c>
      <c r="I954" s="168" t="s">
        <v>839</v>
      </c>
      <c r="K954" s="253" t="s">
        <v>1255</v>
      </c>
      <c r="L954" s="176">
        <v>1280</v>
      </c>
      <c r="M954" s="33">
        <v>780</v>
      </c>
      <c r="N954" s="35"/>
      <c r="O954" s="32" t="s">
        <v>948</v>
      </c>
      <c r="P954" s="18">
        <v>1996</v>
      </c>
      <c r="Q954" s="559">
        <v>1</v>
      </c>
      <c r="R954" s="61" t="s">
        <v>1321</v>
      </c>
    </row>
    <row r="955" spans="1:222" s="18" customFormat="1" x14ac:dyDescent="0.3">
      <c r="A955" s="308">
        <v>120</v>
      </c>
      <c r="B955" s="401"/>
      <c r="C955" s="165" t="s">
        <v>515</v>
      </c>
      <c r="D955" s="171" t="s">
        <v>105</v>
      </c>
      <c r="E955" s="338"/>
      <c r="F955" s="19"/>
      <c r="G955" s="18" t="s">
        <v>26</v>
      </c>
      <c r="H955" s="193"/>
      <c r="I955" s="168" t="s">
        <v>839</v>
      </c>
      <c r="J955" s="37"/>
      <c r="K955" s="254"/>
      <c r="L955" s="176">
        <v>1758</v>
      </c>
      <c r="M955" s="33">
        <v>695</v>
      </c>
      <c r="N955" s="35"/>
      <c r="O955" s="32" t="s">
        <v>1123</v>
      </c>
      <c r="P955" s="18">
        <v>1996</v>
      </c>
      <c r="Q955" s="559">
        <v>1</v>
      </c>
      <c r="R955" s="61" t="s">
        <v>106</v>
      </c>
      <c r="S955" s="224"/>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row>
    <row r="956" spans="1:222" s="18" customFormat="1" x14ac:dyDescent="0.3">
      <c r="A956" s="308">
        <v>119</v>
      </c>
      <c r="B956" s="401"/>
      <c r="C956" s="165" t="s">
        <v>515</v>
      </c>
      <c r="D956" s="266" t="s">
        <v>1225</v>
      </c>
      <c r="E956" s="338"/>
      <c r="F956" s="19" t="s">
        <v>1222</v>
      </c>
      <c r="G956" s="18" t="s">
        <v>103</v>
      </c>
      <c r="H956" s="193"/>
      <c r="I956" s="168" t="s">
        <v>847</v>
      </c>
      <c r="J956" s="42" t="s">
        <v>1183</v>
      </c>
      <c r="K956" s="258"/>
      <c r="L956" s="176"/>
      <c r="M956" s="33"/>
      <c r="N956" s="35"/>
      <c r="O956" s="32" t="s">
        <v>1124</v>
      </c>
      <c r="P956" s="18">
        <v>1996</v>
      </c>
      <c r="Q956" s="559">
        <v>2</v>
      </c>
      <c r="R956" s="61" t="s">
        <v>104</v>
      </c>
      <c r="S956" s="224"/>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row>
    <row r="957" spans="1:222" s="18" customFormat="1" x14ac:dyDescent="0.3">
      <c r="A957" s="308">
        <v>118</v>
      </c>
      <c r="B957" s="401"/>
      <c r="C957" s="165" t="s">
        <v>515</v>
      </c>
      <c r="D957" s="266" t="s">
        <v>1333</v>
      </c>
      <c r="E957" s="339"/>
      <c r="F957" s="19"/>
      <c r="G957" s="18" t="s">
        <v>1196</v>
      </c>
      <c r="H957" s="193"/>
      <c r="I957" s="168" t="s">
        <v>839</v>
      </c>
      <c r="J957" s="37"/>
      <c r="K957" s="254"/>
      <c r="L957" s="176">
        <v>1954</v>
      </c>
      <c r="M957" s="33">
        <v>1350</v>
      </c>
      <c r="N957" s="35"/>
      <c r="O957" s="32" t="s">
        <v>888</v>
      </c>
      <c r="P957" s="18">
        <v>1996</v>
      </c>
      <c r="Q957" s="559">
        <v>1</v>
      </c>
      <c r="R957" s="61" t="s">
        <v>364</v>
      </c>
      <c r="S957" s="224"/>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row>
    <row r="958" spans="1:222" s="18" customFormat="1" x14ac:dyDescent="0.3">
      <c r="A958" s="308">
        <v>117</v>
      </c>
      <c r="B958" s="401"/>
      <c r="C958" s="165" t="s">
        <v>515</v>
      </c>
      <c r="D958" s="171" t="s">
        <v>101</v>
      </c>
      <c r="E958" s="338"/>
      <c r="F958" s="19"/>
      <c r="G958" s="18" t="s">
        <v>53</v>
      </c>
      <c r="H958" s="193"/>
      <c r="I958" s="168" t="s">
        <v>839</v>
      </c>
      <c r="J958" s="37"/>
      <c r="K958" s="254"/>
      <c r="L958" s="176">
        <v>1601</v>
      </c>
      <c r="M958" s="33">
        <v>990</v>
      </c>
      <c r="N958" s="35"/>
      <c r="O958" s="32" t="s">
        <v>923</v>
      </c>
      <c r="P958" s="18">
        <v>1996</v>
      </c>
      <c r="Q958" s="559">
        <v>1</v>
      </c>
      <c r="R958" s="61" t="s">
        <v>363</v>
      </c>
      <c r="S958" s="224"/>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row>
    <row r="959" spans="1:222" s="18" customFormat="1" x14ac:dyDescent="0.3">
      <c r="A959" s="308">
        <v>116</v>
      </c>
      <c r="B959" s="401"/>
      <c r="C959" s="165" t="s">
        <v>515</v>
      </c>
      <c r="D959" s="171" t="s">
        <v>100</v>
      </c>
      <c r="E959" s="338"/>
      <c r="F959" s="19"/>
      <c r="G959" s="18" t="s">
        <v>81</v>
      </c>
      <c r="H959" s="193"/>
      <c r="I959" s="168" t="s">
        <v>839</v>
      </c>
      <c r="J959" s="37"/>
      <c r="K959" s="254"/>
      <c r="L959" s="176">
        <v>1619</v>
      </c>
      <c r="M959" s="33">
        <v>969</v>
      </c>
      <c r="N959" s="35"/>
      <c r="O959" s="32" t="s">
        <v>954</v>
      </c>
      <c r="P959" s="18">
        <v>1996</v>
      </c>
      <c r="Q959" s="559">
        <v>1</v>
      </c>
      <c r="R959" s="61" t="s">
        <v>1321</v>
      </c>
      <c r="S959" s="224"/>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row>
    <row r="960" spans="1:222" s="18" customFormat="1" x14ac:dyDescent="0.3">
      <c r="A960" s="308">
        <v>115</v>
      </c>
      <c r="B960" s="401"/>
      <c r="C960" s="165" t="s">
        <v>515</v>
      </c>
      <c r="D960" s="266" t="s">
        <v>2018</v>
      </c>
      <c r="E960" s="338"/>
      <c r="F960" s="19"/>
      <c r="G960" s="18" t="s">
        <v>98</v>
      </c>
      <c r="H960" s="193"/>
      <c r="I960" s="168" t="s">
        <v>842</v>
      </c>
      <c r="J960" s="37"/>
      <c r="K960" s="254"/>
      <c r="L960" s="176">
        <v>1923</v>
      </c>
      <c r="M960" s="33">
        <v>875</v>
      </c>
      <c r="N960" s="35"/>
      <c r="O960" s="32" t="s">
        <v>1125</v>
      </c>
      <c r="P960" s="18">
        <v>1996</v>
      </c>
      <c r="Q960" s="559">
        <v>1</v>
      </c>
      <c r="R960" s="61" t="s">
        <v>99</v>
      </c>
      <c r="S960" s="224"/>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row>
    <row r="961" spans="1:222" s="18" customFormat="1" x14ac:dyDescent="0.3">
      <c r="A961" s="308">
        <v>114</v>
      </c>
      <c r="B961" s="401"/>
      <c r="C961" s="165" t="s">
        <v>515</v>
      </c>
      <c r="D961" s="171" t="s">
        <v>1245</v>
      </c>
      <c r="E961" s="338"/>
      <c r="F961" s="19" t="s">
        <v>1246</v>
      </c>
      <c r="G961" s="18" t="s">
        <v>98</v>
      </c>
      <c r="H961" s="193"/>
      <c r="I961" s="168" t="s">
        <v>839</v>
      </c>
      <c r="J961" s="37"/>
      <c r="K961" s="254"/>
      <c r="L961" s="176">
        <v>1525</v>
      </c>
      <c r="M961" s="33">
        <v>750</v>
      </c>
      <c r="N961" s="35"/>
      <c r="O961" s="32" t="s">
        <v>1047</v>
      </c>
      <c r="P961" s="18">
        <v>1996</v>
      </c>
      <c r="Q961" s="559">
        <v>1</v>
      </c>
      <c r="R961" s="61" t="s">
        <v>1321</v>
      </c>
      <c r="S961" s="224"/>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row>
    <row r="962" spans="1:222" s="18" customFormat="1" x14ac:dyDescent="0.3">
      <c r="A962" s="308">
        <v>113</v>
      </c>
      <c r="B962" s="401"/>
      <c r="C962" s="165" t="s">
        <v>515</v>
      </c>
      <c r="D962" s="171" t="s">
        <v>1223</v>
      </c>
      <c r="E962" s="338"/>
      <c r="F962" s="269" t="s">
        <v>1668</v>
      </c>
      <c r="G962" s="18" t="s">
        <v>96</v>
      </c>
      <c r="H962" s="193"/>
      <c r="I962" s="168" t="s">
        <v>842</v>
      </c>
      <c r="J962" s="42" t="s">
        <v>1183</v>
      </c>
      <c r="K962" s="253" t="s">
        <v>1255</v>
      </c>
      <c r="L962" s="176">
        <v>2920</v>
      </c>
      <c r="M962" s="33">
        <v>1020</v>
      </c>
      <c r="N962" s="35"/>
      <c r="O962" s="32" t="s">
        <v>1126</v>
      </c>
      <c r="P962" s="18">
        <v>1996</v>
      </c>
      <c r="Q962" s="559">
        <v>3</v>
      </c>
      <c r="R962" s="61" t="s">
        <v>97</v>
      </c>
      <c r="S962" s="224"/>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row>
    <row r="963" spans="1:222" s="18" customFormat="1" x14ac:dyDescent="0.3">
      <c r="A963" s="308">
        <v>112</v>
      </c>
      <c r="B963" s="401"/>
      <c r="C963" s="165" t="s">
        <v>515</v>
      </c>
      <c r="D963" s="171" t="s">
        <v>95</v>
      </c>
      <c r="E963" s="338"/>
      <c r="F963" s="19"/>
      <c r="G963" s="18" t="s">
        <v>141</v>
      </c>
      <c r="H963" s="193"/>
      <c r="I963" s="168" t="s">
        <v>839</v>
      </c>
      <c r="J963" s="37" t="s">
        <v>838</v>
      </c>
      <c r="K963" s="254"/>
      <c r="L963" s="176">
        <v>1758</v>
      </c>
      <c r="M963" s="33">
        <v>920</v>
      </c>
      <c r="N963" s="35"/>
      <c r="O963" s="32" t="s">
        <v>1127</v>
      </c>
      <c r="P963" s="18">
        <v>1996</v>
      </c>
      <c r="Q963" s="559">
        <v>1</v>
      </c>
      <c r="R963" s="61" t="s">
        <v>362</v>
      </c>
      <c r="S963" s="224"/>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row>
    <row r="964" spans="1:222" s="18" customFormat="1" ht="13.5" thickBot="1" x14ac:dyDescent="0.35">
      <c r="A964" s="308">
        <v>111</v>
      </c>
      <c r="B964" s="400"/>
      <c r="C964" s="166" t="s">
        <v>515</v>
      </c>
      <c r="D964" s="177" t="s">
        <v>1235</v>
      </c>
      <c r="E964" s="340"/>
      <c r="F964" s="178" t="s">
        <v>1236</v>
      </c>
      <c r="G964" s="47" t="s">
        <v>20</v>
      </c>
      <c r="H964" s="194"/>
      <c r="I964" s="169" t="s">
        <v>840</v>
      </c>
      <c r="J964" s="48"/>
      <c r="K964" s="257"/>
      <c r="L964" s="179">
        <v>1260</v>
      </c>
      <c r="M964" s="49">
        <v>520</v>
      </c>
      <c r="N964" s="50"/>
      <c r="O964" s="51" t="s">
        <v>1019</v>
      </c>
      <c r="P964" s="47">
        <v>1996</v>
      </c>
      <c r="Q964" s="558">
        <v>1</v>
      </c>
      <c r="R964" s="60" t="s">
        <v>361</v>
      </c>
      <c r="S964" s="225"/>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row>
    <row r="965" spans="1:222" s="18" customFormat="1" x14ac:dyDescent="0.3">
      <c r="A965" s="308">
        <v>110</v>
      </c>
      <c r="B965" s="401"/>
      <c r="C965" s="165" t="s">
        <v>515</v>
      </c>
      <c r="D965" s="171" t="s">
        <v>145</v>
      </c>
      <c r="E965" s="338"/>
      <c r="F965" s="19"/>
      <c r="G965" s="18" t="s">
        <v>50</v>
      </c>
      <c r="H965" s="193"/>
      <c r="I965" s="168" t="s">
        <v>840</v>
      </c>
      <c r="J965" s="37"/>
      <c r="K965" s="253" t="s">
        <v>1255</v>
      </c>
      <c r="L965" s="176">
        <v>1300</v>
      </c>
      <c r="M965" s="33">
        <v>500</v>
      </c>
      <c r="N965" s="35"/>
      <c r="O965" s="32" t="s">
        <v>1128</v>
      </c>
      <c r="P965" s="18">
        <v>1995</v>
      </c>
      <c r="Q965" s="559">
        <v>1</v>
      </c>
      <c r="R965" s="61" t="s">
        <v>124</v>
      </c>
      <c r="S965" s="224"/>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row>
    <row r="966" spans="1:222" s="18" customFormat="1" x14ac:dyDescent="0.3">
      <c r="A966" s="308">
        <v>109</v>
      </c>
      <c r="B966" s="401"/>
      <c r="C966" s="165" t="s">
        <v>515</v>
      </c>
      <c r="D966" s="171" t="s">
        <v>94</v>
      </c>
      <c r="E966" s="338"/>
      <c r="F966" s="19"/>
      <c r="G966" s="299" t="s">
        <v>26</v>
      </c>
      <c r="H966" s="502"/>
      <c r="I966" s="168" t="s">
        <v>839</v>
      </c>
      <c r="J966" s="37"/>
      <c r="K966" s="254"/>
      <c r="L966" s="176">
        <v>1622</v>
      </c>
      <c r="M966" s="33">
        <v>750</v>
      </c>
      <c r="N966" s="35"/>
      <c r="O966" s="32" t="s">
        <v>1129</v>
      </c>
      <c r="P966" s="18">
        <v>1995</v>
      </c>
      <c r="Q966" s="559">
        <v>1</v>
      </c>
      <c r="R966" s="61" t="s">
        <v>859</v>
      </c>
      <c r="S966" s="224"/>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row>
    <row r="967" spans="1:222" s="18" customFormat="1" x14ac:dyDescent="0.3">
      <c r="A967" s="308">
        <v>108</v>
      </c>
      <c r="B967" s="401"/>
      <c r="C967" s="165" t="s">
        <v>515</v>
      </c>
      <c r="D967" s="171" t="s">
        <v>93</v>
      </c>
      <c r="E967" s="338"/>
      <c r="F967" s="19"/>
      <c r="G967" s="18" t="s">
        <v>141</v>
      </c>
      <c r="H967" s="193"/>
      <c r="I967" s="168" t="s">
        <v>839</v>
      </c>
      <c r="J967" s="37"/>
      <c r="K967" s="254"/>
      <c r="L967" s="176">
        <v>1982</v>
      </c>
      <c r="M967" s="33">
        <v>1350</v>
      </c>
      <c r="N967" s="35"/>
      <c r="O967" s="32" t="s">
        <v>898</v>
      </c>
      <c r="P967" s="18">
        <v>1995</v>
      </c>
      <c r="Q967" s="559">
        <v>1</v>
      </c>
      <c r="R967" s="61" t="s">
        <v>1321</v>
      </c>
      <c r="S967" s="224"/>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row>
    <row r="968" spans="1:222" s="18" customFormat="1" x14ac:dyDescent="0.3">
      <c r="A968" s="308">
        <v>107</v>
      </c>
      <c r="B968" s="401"/>
      <c r="C968" s="165" t="s">
        <v>515</v>
      </c>
      <c r="D968" s="171" t="s">
        <v>1261</v>
      </c>
      <c r="E968" s="338"/>
      <c r="F968" s="19" t="s">
        <v>1263</v>
      </c>
      <c r="G968" s="18" t="s">
        <v>50</v>
      </c>
      <c r="H968" s="193"/>
      <c r="I968" s="168" t="s">
        <v>839</v>
      </c>
      <c r="J968" s="37"/>
      <c r="K968" s="254"/>
      <c r="L968" s="176">
        <v>2192</v>
      </c>
      <c r="M968" s="33">
        <v>1105</v>
      </c>
      <c r="N968" s="35"/>
      <c r="O968" s="32" t="s">
        <v>1052</v>
      </c>
      <c r="P968" s="18">
        <v>1995</v>
      </c>
      <c r="Q968" s="559">
        <v>1</v>
      </c>
      <c r="R968" s="61" t="s">
        <v>124</v>
      </c>
      <c r="S968" s="224"/>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row>
    <row r="969" spans="1:222" x14ac:dyDescent="0.3">
      <c r="A969" s="308">
        <v>106</v>
      </c>
      <c r="B969" s="401"/>
      <c r="C969" s="165" t="s">
        <v>515</v>
      </c>
      <c r="D969" s="171" t="s">
        <v>1238</v>
      </c>
      <c r="E969" s="338"/>
      <c r="F969" s="19" t="s">
        <v>1239</v>
      </c>
      <c r="G969" s="18" t="s">
        <v>1195</v>
      </c>
      <c r="I969" s="168" t="s">
        <v>840</v>
      </c>
      <c r="K969" s="254"/>
      <c r="L969" s="176">
        <v>1741</v>
      </c>
      <c r="M969" s="33">
        <v>550</v>
      </c>
      <c r="N969" s="35"/>
      <c r="O969" s="32" t="s">
        <v>1130</v>
      </c>
      <c r="P969" s="18">
        <v>1995</v>
      </c>
      <c r="Q969" s="559">
        <v>2</v>
      </c>
      <c r="R969" s="61" t="s">
        <v>124</v>
      </c>
    </row>
    <row r="970" spans="1:222" s="18" customFormat="1" x14ac:dyDescent="0.3">
      <c r="A970" s="308">
        <v>105</v>
      </c>
      <c r="B970" s="401"/>
      <c r="C970" s="165" t="s">
        <v>515</v>
      </c>
      <c r="D970" s="171" t="s">
        <v>92</v>
      </c>
      <c r="E970" s="338"/>
      <c r="F970" s="19"/>
      <c r="G970" s="18" t="s">
        <v>50</v>
      </c>
      <c r="H970" s="193"/>
      <c r="I970" s="168" t="s">
        <v>839</v>
      </c>
      <c r="J970" s="37"/>
      <c r="K970" s="254"/>
      <c r="L970" s="176">
        <v>2122</v>
      </c>
      <c r="M970" s="33">
        <v>2981</v>
      </c>
      <c r="N970" s="35"/>
      <c r="O970" s="32" t="s">
        <v>1131</v>
      </c>
      <c r="P970" s="18">
        <v>1995</v>
      </c>
      <c r="Q970" s="559">
        <v>2</v>
      </c>
      <c r="R970" s="61" t="s">
        <v>1321</v>
      </c>
      <c r="S970" s="224"/>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row>
    <row r="971" spans="1:222" s="18" customFormat="1" x14ac:dyDescent="0.3">
      <c r="A971" s="308">
        <v>104</v>
      </c>
      <c r="B971" s="401" t="s">
        <v>515</v>
      </c>
      <c r="C971" s="165"/>
      <c r="D971" s="266" t="s">
        <v>2058</v>
      </c>
      <c r="E971" s="338"/>
      <c r="F971" s="19" t="s">
        <v>1233</v>
      </c>
      <c r="G971" s="18" t="s">
        <v>50</v>
      </c>
      <c r="H971" s="193"/>
      <c r="I971" s="168" t="s">
        <v>849</v>
      </c>
      <c r="J971" s="37"/>
      <c r="K971" s="254"/>
      <c r="L971" s="176">
        <v>2344</v>
      </c>
      <c r="M971" s="33">
        <v>4110</v>
      </c>
      <c r="N971" s="35"/>
      <c r="O971" s="32" t="s">
        <v>1132</v>
      </c>
      <c r="P971" s="18">
        <v>1995</v>
      </c>
      <c r="Q971" s="559">
        <v>4</v>
      </c>
      <c r="R971" s="61" t="s">
        <v>3257</v>
      </c>
      <c r="S971" s="224"/>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row>
    <row r="972" spans="1:222" s="18" customFormat="1" x14ac:dyDescent="0.3">
      <c r="A972" s="308">
        <v>103</v>
      </c>
      <c r="B972" s="401" t="s">
        <v>515</v>
      </c>
      <c r="C972" s="165"/>
      <c r="D972" s="171" t="s">
        <v>1244</v>
      </c>
      <c r="E972" s="338"/>
      <c r="F972" s="19"/>
      <c r="G972" s="18" t="s">
        <v>13</v>
      </c>
      <c r="H972" s="193"/>
      <c r="I972" s="168" t="s">
        <v>839</v>
      </c>
      <c r="J972" s="37"/>
      <c r="K972" s="254"/>
      <c r="L972" s="176">
        <v>2541</v>
      </c>
      <c r="M972" s="33">
        <v>2500</v>
      </c>
      <c r="N972" s="35"/>
      <c r="O972" s="32" t="s">
        <v>1133</v>
      </c>
      <c r="P972" s="18">
        <v>1995</v>
      </c>
      <c r="Q972" s="559">
        <v>2</v>
      </c>
      <c r="R972" s="61"/>
      <c r="S972" s="224"/>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row>
    <row r="973" spans="1:222" s="18" customFormat="1" x14ac:dyDescent="0.3">
      <c r="A973" s="308">
        <v>102</v>
      </c>
      <c r="B973" s="401" t="s">
        <v>515</v>
      </c>
      <c r="C973" s="165"/>
      <c r="D973" s="266" t="s">
        <v>3601</v>
      </c>
      <c r="E973" s="338"/>
      <c r="F973" s="19"/>
      <c r="G973" s="18" t="s">
        <v>50</v>
      </c>
      <c r="H973" s="193"/>
      <c r="I973" s="168" t="s">
        <v>839</v>
      </c>
      <c r="J973" s="37"/>
      <c r="K973" s="254"/>
      <c r="L973" s="176">
        <v>1456</v>
      </c>
      <c r="M973" s="33">
        <v>950</v>
      </c>
      <c r="N973" s="35"/>
      <c r="O973" s="32" t="s">
        <v>1134</v>
      </c>
      <c r="P973" s="18">
        <v>1995</v>
      </c>
      <c r="Q973" s="559">
        <v>1</v>
      </c>
      <c r="R973" s="61" t="s">
        <v>3255</v>
      </c>
      <c r="S973" s="224"/>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row>
    <row r="974" spans="1:222" s="18" customFormat="1" x14ac:dyDescent="0.3">
      <c r="A974" s="308">
        <v>101</v>
      </c>
      <c r="B974" s="401" t="s">
        <v>515</v>
      </c>
      <c r="C974" s="165"/>
      <c r="D974" s="171" t="s">
        <v>90</v>
      </c>
      <c r="E974" s="339" t="s">
        <v>1716</v>
      </c>
      <c r="F974" s="269" t="s">
        <v>1723</v>
      </c>
      <c r="G974" s="18" t="s">
        <v>20</v>
      </c>
      <c r="H974" s="193"/>
      <c r="I974" s="168" t="s">
        <v>849</v>
      </c>
      <c r="J974" s="37"/>
      <c r="K974" s="254"/>
      <c r="L974" s="176">
        <v>2633</v>
      </c>
      <c r="M974" s="33">
        <v>1913</v>
      </c>
      <c r="N974" s="35"/>
      <c r="O974" s="32" t="s">
        <v>1135</v>
      </c>
      <c r="P974" s="18">
        <v>1995</v>
      </c>
      <c r="Q974" s="559">
        <v>2</v>
      </c>
      <c r="R974" s="61" t="s">
        <v>3254</v>
      </c>
      <c r="S974" s="22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row>
    <row r="975" spans="1:222" s="18" customFormat="1" x14ac:dyDescent="0.3">
      <c r="A975" s="308">
        <v>100</v>
      </c>
      <c r="B975" s="401"/>
      <c r="C975" s="165" t="s">
        <v>515</v>
      </c>
      <c r="D975" s="171" t="s">
        <v>340</v>
      </c>
      <c r="E975" s="338"/>
      <c r="F975" s="19"/>
      <c r="G975" s="500" t="s">
        <v>1197</v>
      </c>
      <c r="H975" s="504" t="s">
        <v>1273</v>
      </c>
      <c r="I975" s="168" t="s">
        <v>839</v>
      </c>
      <c r="J975" s="37"/>
      <c r="K975" s="254"/>
      <c r="L975" s="176">
        <v>2059</v>
      </c>
      <c r="M975" s="33">
        <v>1200</v>
      </c>
      <c r="N975" s="35"/>
      <c r="O975" s="32" t="s">
        <v>938</v>
      </c>
      <c r="P975" s="18">
        <v>1995</v>
      </c>
      <c r="Q975" s="559">
        <v>1</v>
      </c>
      <c r="R975" s="61" t="s">
        <v>152</v>
      </c>
      <c r="S975" s="224"/>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row>
    <row r="976" spans="1:222" s="18" customFormat="1" x14ac:dyDescent="0.3">
      <c r="A976" s="308">
        <v>99</v>
      </c>
      <c r="B976" s="401"/>
      <c r="C976" s="165" t="s">
        <v>515</v>
      </c>
      <c r="D976" s="266" t="s">
        <v>115</v>
      </c>
      <c r="E976" s="339" t="s">
        <v>1272</v>
      </c>
      <c r="F976" s="19"/>
      <c r="G976" s="500" t="s">
        <v>1197</v>
      </c>
      <c r="H976" s="504" t="s">
        <v>1273</v>
      </c>
      <c r="I976" s="168" t="s">
        <v>844</v>
      </c>
      <c r="J976" s="37"/>
      <c r="K976" s="254"/>
      <c r="L976" s="176">
        <v>565</v>
      </c>
      <c r="M976" s="33">
        <v>400</v>
      </c>
      <c r="N976" s="35"/>
      <c r="O976" s="32" t="s">
        <v>939</v>
      </c>
      <c r="P976" s="18">
        <v>1995</v>
      </c>
      <c r="Q976" s="559">
        <v>1</v>
      </c>
      <c r="R976" s="61" t="s">
        <v>1396</v>
      </c>
      <c r="S976" s="224"/>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row>
    <row r="977" spans="1:222" s="18" customFormat="1" x14ac:dyDescent="0.3">
      <c r="A977" s="308">
        <v>98</v>
      </c>
      <c r="B977" s="401"/>
      <c r="C977" s="165" t="s">
        <v>515</v>
      </c>
      <c r="D977" s="266" t="s">
        <v>86</v>
      </c>
      <c r="E977" s="339" t="s">
        <v>839</v>
      </c>
      <c r="F977" s="19"/>
      <c r="G977" s="500" t="s">
        <v>1197</v>
      </c>
      <c r="H977" s="504" t="s">
        <v>1273</v>
      </c>
      <c r="I977" s="168" t="s">
        <v>844</v>
      </c>
      <c r="J977" s="37"/>
      <c r="K977" s="254"/>
      <c r="L977" s="176">
        <v>435</v>
      </c>
      <c r="M977" s="33">
        <v>400</v>
      </c>
      <c r="N977" s="35"/>
      <c r="O977" s="32" t="s">
        <v>939</v>
      </c>
      <c r="P977" s="18">
        <v>1995</v>
      </c>
      <c r="Q977" s="559">
        <v>1</v>
      </c>
      <c r="R977" s="61" t="s">
        <v>152</v>
      </c>
      <c r="S977" s="224"/>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row>
    <row r="978" spans="1:222" s="18" customFormat="1" x14ac:dyDescent="0.3">
      <c r="A978" s="308">
        <v>97</v>
      </c>
      <c r="B978" s="401"/>
      <c r="C978" s="165" t="s">
        <v>515</v>
      </c>
      <c r="D978" s="266" t="s">
        <v>88</v>
      </c>
      <c r="E978" s="339" t="s">
        <v>839</v>
      </c>
      <c r="F978" s="19"/>
      <c r="G978" s="500" t="s">
        <v>1197</v>
      </c>
      <c r="H978" s="504" t="s">
        <v>1273</v>
      </c>
      <c r="I978" s="168" t="s">
        <v>844</v>
      </c>
      <c r="J978" s="37"/>
      <c r="K978" s="254"/>
      <c r="L978" s="176">
        <v>909</v>
      </c>
      <c r="M978" s="33">
        <v>770</v>
      </c>
      <c r="N978" s="35"/>
      <c r="O978" s="32" t="s">
        <v>940</v>
      </c>
      <c r="P978" s="18">
        <v>1995</v>
      </c>
      <c r="Q978" s="559">
        <v>1</v>
      </c>
      <c r="R978" s="61" t="s">
        <v>152</v>
      </c>
      <c r="S978" s="224"/>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row>
    <row r="979" spans="1:222" s="18" customFormat="1" x14ac:dyDescent="0.3">
      <c r="A979" s="308">
        <v>96</v>
      </c>
      <c r="B979" s="401"/>
      <c r="C979" s="165" t="s">
        <v>515</v>
      </c>
      <c r="D979" s="266" t="s">
        <v>89</v>
      </c>
      <c r="E979" s="339" t="s">
        <v>1721</v>
      </c>
      <c r="F979" s="19"/>
      <c r="G979" s="500" t="s">
        <v>1197</v>
      </c>
      <c r="H979" s="504" t="s">
        <v>1273</v>
      </c>
      <c r="I979" s="168" t="s">
        <v>844</v>
      </c>
      <c r="J979" s="37"/>
      <c r="K979" s="253" t="s">
        <v>1255</v>
      </c>
      <c r="L979" s="176">
        <v>1150</v>
      </c>
      <c r="M979" s="33">
        <v>1000</v>
      </c>
      <c r="N979" s="35"/>
      <c r="O979" s="32" t="s">
        <v>1136</v>
      </c>
      <c r="P979" s="18">
        <v>1995</v>
      </c>
      <c r="Q979" s="559">
        <v>1</v>
      </c>
      <c r="R979" s="61" t="s">
        <v>152</v>
      </c>
      <c r="S979" s="224"/>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row>
    <row r="980" spans="1:222" s="18" customFormat="1" x14ac:dyDescent="0.3">
      <c r="A980" s="308">
        <v>95</v>
      </c>
      <c r="B980" s="401"/>
      <c r="C980" s="165" t="s">
        <v>515</v>
      </c>
      <c r="D980" s="266" t="s">
        <v>87</v>
      </c>
      <c r="E980" s="339" t="s">
        <v>1719</v>
      </c>
      <c r="F980" s="19"/>
      <c r="G980" s="500" t="s">
        <v>1197</v>
      </c>
      <c r="H980" s="504" t="s">
        <v>1273</v>
      </c>
      <c r="I980" s="168" t="s">
        <v>844</v>
      </c>
      <c r="J980" s="37"/>
      <c r="K980" s="254"/>
      <c r="L980" s="176">
        <v>1276</v>
      </c>
      <c r="M980" s="33">
        <v>1175</v>
      </c>
      <c r="N980" s="35"/>
      <c r="O980" s="32" t="s">
        <v>1021</v>
      </c>
      <c r="P980" s="18">
        <v>1995</v>
      </c>
      <c r="Q980" s="559">
        <v>1</v>
      </c>
      <c r="R980" s="61" t="s">
        <v>152</v>
      </c>
      <c r="S980" s="224"/>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row>
    <row r="981" spans="1:222" s="18" customFormat="1" x14ac:dyDescent="0.3">
      <c r="A981" s="308">
        <v>94</v>
      </c>
      <c r="B981" s="401"/>
      <c r="C981" s="165" t="s">
        <v>515</v>
      </c>
      <c r="D981" s="266" t="s">
        <v>86</v>
      </c>
      <c r="E981" s="339" t="s">
        <v>839</v>
      </c>
      <c r="F981" s="19"/>
      <c r="G981" s="500" t="s">
        <v>1197</v>
      </c>
      <c r="H981" s="504" t="s">
        <v>1273</v>
      </c>
      <c r="I981" s="168" t="s">
        <v>844</v>
      </c>
      <c r="J981" s="37"/>
      <c r="K981" s="253" t="s">
        <v>1255</v>
      </c>
      <c r="L981" s="176">
        <v>400</v>
      </c>
      <c r="M981" s="33">
        <v>308</v>
      </c>
      <c r="N981" s="35"/>
      <c r="O981" s="32" t="s">
        <v>941</v>
      </c>
      <c r="P981" s="18">
        <v>1995</v>
      </c>
      <c r="Q981" s="559">
        <v>1</v>
      </c>
      <c r="R981" s="61" t="s">
        <v>152</v>
      </c>
      <c r="S981" s="224"/>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row>
    <row r="982" spans="1:222" x14ac:dyDescent="0.3">
      <c r="A982" s="308">
        <v>93</v>
      </c>
      <c r="B982" s="401" t="s">
        <v>515</v>
      </c>
      <c r="C982" s="165"/>
      <c r="D982" s="171" t="s">
        <v>54</v>
      </c>
      <c r="E982" s="338"/>
      <c r="G982" s="18" t="s">
        <v>1195</v>
      </c>
      <c r="I982" s="168" t="s">
        <v>839</v>
      </c>
      <c r="K982" s="254"/>
      <c r="L982" s="176">
        <v>2713</v>
      </c>
      <c r="M982" s="33">
        <v>2300</v>
      </c>
      <c r="N982" s="35"/>
      <c r="O982" s="32" t="s">
        <v>1060</v>
      </c>
      <c r="P982" s="18">
        <v>1995</v>
      </c>
      <c r="Q982" s="559">
        <v>2</v>
      </c>
      <c r="R982" s="61" t="s">
        <v>1321</v>
      </c>
    </row>
    <row r="983" spans="1:222" s="18" customFormat="1" x14ac:dyDescent="0.3">
      <c r="A983" s="308">
        <v>92</v>
      </c>
      <c r="B983" s="401"/>
      <c r="C983" s="165" t="s">
        <v>515</v>
      </c>
      <c r="D983" s="171" t="s">
        <v>137</v>
      </c>
      <c r="E983" s="338"/>
      <c r="F983" s="19" t="s">
        <v>1222</v>
      </c>
      <c r="G983" s="18" t="s">
        <v>135</v>
      </c>
      <c r="H983" s="193"/>
      <c r="I983" s="168" t="s">
        <v>847</v>
      </c>
      <c r="J983" s="42" t="s">
        <v>1183</v>
      </c>
      <c r="K983" s="253" t="s">
        <v>1255</v>
      </c>
      <c r="L983" s="176">
        <v>1600</v>
      </c>
      <c r="M983" s="33">
        <v>800</v>
      </c>
      <c r="N983" s="35"/>
      <c r="O983" s="32" t="s">
        <v>1062</v>
      </c>
      <c r="P983" s="18">
        <v>1995</v>
      </c>
      <c r="Q983" s="559">
        <v>2</v>
      </c>
      <c r="R983" s="61" t="s">
        <v>859</v>
      </c>
      <c r="S983" s="224"/>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row>
    <row r="984" spans="1:222" s="18" customFormat="1" x14ac:dyDescent="0.3">
      <c r="A984" s="308">
        <v>91</v>
      </c>
      <c r="B984" s="401" t="s">
        <v>515</v>
      </c>
      <c r="C984" s="276" t="s">
        <v>1698</v>
      </c>
      <c r="D984" s="266" t="s">
        <v>86</v>
      </c>
      <c r="E984" s="339" t="s">
        <v>839</v>
      </c>
      <c r="F984" s="19"/>
      <c r="G984" s="500" t="s">
        <v>1197</v>
      </c>
      <c r="H984" s="504" t="s">
        <v>1273</v>
      </c>
      <c r="I984" s="168" t="s">
        <v>844</v>
      </c>
      <c r="J984" s="37"/>
      <c r="K984" s="253" t="s">
        <v>1255</v>
      </c>
      <c r="L984" s="176">
        <v>400</v>
      </c>
      <c r="M984" s="33">
        <v>308</v>
      </c>
      <c r="N984" s="35"/>
      <c r="O984" s="32" t="s">
        <v>1063</v>
      </c>
      <c r="P984" s="18">
        <v>1995</v>
      </c>
      <c r="Q984" s="559">
        <v>1</v>
      </c>
      <c r="R984" s="61" t="s">
        <v>360</v>
      </c>
      <c r="S984" s="22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row>
    <row r="985" spans="1:222" s="18" customFormat="1" x14ac:dyDescent="0.3">
      <c r="A985" s="308">
        <v>90</v>
      </c>
      <c r="B985" s="401"/>
      <c r="C985" s="165" t="s">
        <v>515</v>
      </c>
      <c r="D985" s="266" t="s">
        <v>89</v>
      </c>
      <c r="E985" s="339" t="s">
        <v>1721</v>
      </c>
      <c r="F985" s="19"/>
      <c r="G985" s="500" t="s">
        <v>1197</v>
      </c>
      <c r="H985" s="504" t="s">
        <v>1273</v>
      </c>
      <c r="I985" s="168" t="s">
        <v>844</v>
      </c>
      <c r="J985" s="37"/>
      <c r="K985" s="253" t="s">
        <v>1255</v>
      </c>
      <c r="L985" s="176">
        <v>1150</v>
      </c>
      <c r="M985" s="33">
        <v>450</v>
      </c>
      <c r="N985" s="35"/>
      <c r="O985" s="32" t="s">
        <v>1137</v>
      </c>
      <c r="P985" s="18">
        <v>1995</v>
      </c>
      <c r="Q985" s="559">
        <v>1</v>
      </c>
      <c r="R985" s="61" t="s">
        <v>360</v>
      </c>
      <c r="S985" s="224"/>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row>
    <row r="986" spans="1:222" s="18" customFormat="1" x14ac:dyDescent="0.3">
      <c r="A986" s="308">
        <v>89</v>
      </c>
      <c r="B986" s="401"/>
      <c r="C986" s="165" t="s">
        <v>515</v>
      </c>
      <c r="D986" s="266" t="s">
        <v>88</v>
      </c>
      <c r="E986" s="339" t="s">
        <v>839</v>
      </c>
      <c r="F986" s="19"/>
      <c r="G986" s="500" t="s">
        <v>1197</v>
      </c>
      <c r="H986" s="504" t="s">
        <v>1273</v>
      </c>
      <c r="I986" s="168" t="s">
        <v>844</v>
      </c>
      <c r="J986" s="37"/>
      <c r="K986" s="254"/>
      <c r="L986" s="176">
        <v>909</v>
      </c>
      <c r="M986" s="33">
        <v>770</v>
      </c>
      <c r="N986" s="35"/>
      <c r="O986" s="32" t="s">
        <v>914</v>
      </c>
      <c r="P986" s="18">
        <v>1995</v>
      </c>
      <c r="Q986" s="559">
        <v>1</v>
      </c>
      <c r="R986" s="61" t="s">
        <v>360</v>
      </c>
      <c r="S986" s="224"/>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row>
    <row r="987" spans="1:222" s="18" customFormat="1" x14ac:dyDescent="0.3">
      <c r="A987" s="308">
        <v>88</v>
      </c>
      <c r="B987" s="401"/>
      <c r="C987" s="165" t="s">
        <v>515</v>
      </c>
      <c r="D987" s="266" t="s">
        <v>87</v>
      </c>
      <c r="E987" s="339" t="s">
        <v>1719</v>
      </c>
      <c r="F987" s="19"/>
      <c r="G987" s="500" t="s">
        <v>1197</v>
      </c>
      <c r="H987" s="504" t="s">
        <v>1273</v>
      </c>
      <c r="I987" s="168" t="s">
        <v>844</v>
      </c>
      <c r="J987" s="37"/>
      <c r="K987" s="254"/>
      <c r="L987" s="176">
        <v>1276</v>
      </c>
      <c r="M987" s="33">
        <v>1175</v>
      </c>
      <c r="N987" s="35"/>
      <c r="O987" s="32" t="s">
        <v>1025</v>
      </c>
      <c r="P987" s="18">
        <v>1995</v>
      </c>
      <c r="Q987" s="559">
        <v>1</v>
      </c>
      <c r="R987" s="61" t="s">
        <v>360</v>
      </c>
      <c r="S987" s="224"/>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row>
    <row r="988" spans="1:222" s="18" customFormat="1" x14ac:dyDescent="0.3">
      <c r="A988" s="308">
        <v>87</v>
      </c>
      <c r="B988" s="401"/>
      <c r="C988" s="165" t="s">
        <v>515</v>
      </c>
      <c r="D988" s="266" t="s">
        <v>86</v>
      </c>
      <c r="E988" s="339" t="s">
        <v>839</v>
      </c>
      <c r="F988" s="19"/>
      <c r="G988" s="500" t="s">
        <v>1197</v>
      </c>
      <c r="H988" s="504" t="s">
        <v>1273</v>
      </c>
      <c r="I988" s="168" t="s">
        <v>844</v>
      </c>
      <c r="J988" s="37"/>
      <c r="K988" s="253" t="s">
        <v>1255</v>
      </c>
      <c r="L988" s="176">
        <v>400</v>
      </c>
      <c r="M988" s="33">
        <v>308</v>
      </c>
      <c r="N988" s="35"/>
      <c r="O988" s="32" t="s">
        <v>1138</v>
      </c>
      <c r="P988" s="18">
        <v>1995</v>
      </c>
      <c r="Q988" s="559">
        <v>1</v>
      </c>
      <c r="R988" s="61" t="s">
        <v>360</v>
      </c>
      <c r="S988" s="224"/>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row>
    <row r="989" spans="1:222" s="18" customFormat="1" x14ac:dyDescent="0.3">
      <c r="A989" s="308">
        <v>86</v>
      </c>
      <c r="B989" s="401" t="s">
        <v>515</v>
      </c>
      <c r="C989" s="165"/>
      <c r="D989" s="171" t="s">
        <v>85</v>
      </c>
      <c r="E989" s="338"/>
      <c r="F989" s="19"/>
      <c r="G989" s="18" t="s">
        <v>50</v>
      </c>
      <c r="H989" s="193"/>
      <c r="I989" s="168" t="s">
        <v>839</v>
      </c>
      <c r="J989" s="37"/>
      <c r="K989" s="254"/>
      <c r="L989" s="176">
        <v>1810</v>
      </c>
      <c r="M989" s="33">
        <v>1950</v>
      </c>
      <c r="N989" s="35"/>
      <c r="O989" s="32" t="s">
        <v>1139</v>
      </c>
      <c r="P989" s="18">
        <v>1995</v>
      </c>
      <c r="Q989" s="559">
        <v>2</v>
      </c>
      <c r="R989" s="61" t="s">
        <v>3256</v>
      </c>
      <c r="S989" s="224"/>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row>
    <row r="990" spans="1:222" x14ac:dyDescent="0.3">
      <c r="A990" s="308">
        <v>85</v>
      </c>
      <c r="B990" s="401" t="s">
        <v>515</v>
      </c>
      <c r="C990" s="165"/>
      <c r="D990" s="171" t="s">
        <v>1268</v>
      </c>
      <c r="E990" s="338"/>
      <c r="F990" s="19" t="s">
        <v>1274</v>
      </c>
      <c r="G990" s="18" t="s">
        <v>1195</v>
      </c>
      <c r="I990" s="168" t="s">
        <v>839</v>
      </c>
      <c r="K990" s="254"/>
      <c r="L990" s="176">
        <v>1972</v>
      </c>
      <c r="M990" s="33">
        <v>1500</v>
      </c>
      <c r="N990" s="35"/>
      <c r="O990" s="32" t="s">
        <v>1122</v>
      </c>
      <c r="P990" s="18">
        <v>1995</v>
      </c>
      <c r="Q990" s="559">
        <v>2</v>
      </c>
    </row>
    <row r="991" spans="1:222" s="18" customFormat="1" x14ac:dyDescent="0.3">
      <c r="A991" s="308">
        <v>84</v>
      </c>
      <c r="B991" s="401" t="s">
        <v>515</v>
      </c>
      <c r="C991" s="165"/>
      <c r="D991" s="171" t="s">
        <v>83</v>
      </c>
      <c r="E991" s="338"/>
      <c r="F991" s="19"/>
      <c r="G991" s="18" t="s">
        <v>141</v>
      </c>
      <c r="H991" s="193"/>
      <c r="I991" s="168" t="s">
        <v>839</v>
      </c>
      <c r="J991" s="37"/>
      <c r="K991" s="254"/>
      <c r="L991" s="176">
        <v>2048</v>
      </c>
      <c r="M991" s="33">
        <v>1175</v>
      </c>
      <c r="N991" s="35"/>
      <c r="O991" s="32" t="s">
        <v>920</v>
      </c>
      <c r="P991" s="18">
        <v>1995</v>
      </c>
      <c r="Q991" s="559">
        <v>1</v>
      </c>
      <c r="R991" s="61" t="s">
        <v>359</v>
      </c>
      <c r="S991" s="224"/>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row>
    <row r="992" spans="1:222" s="18" customFormat="1" x14ac:dyDescent="0.3">
      <c r="A992" s="308">
        <v>83</v>
      </c>
      <c r="B992" s="401"/>
      <c r="C992" s="165" t="s">
        <v>515</v>
      </c>
      <c r="D992" s="171" t="s">
        <v>82</v>
      </c>
      <c r="E992" s="338"/>
      <c r="F992" s="19"/>
      <c r="G992" s="18" t="s">
        <v>135</v>
      </c>
      <c r="H992" s="193"/>
      <c r="I992" s="168" t="s">
        <v>839</v>
      </c>
      <c r="J992" s="37"/>
      <c r="K992" s="254"/>
      <c r="L992" s="176">
        <v>1765</v>
      </c>
      <c r="M992" s="33">
        <v>1051</v>
      </c>
      <c r="N992" s="35"/>
      <c r="O992" s="32" t="s">
        <v>952</v>
      </c>
      <c r="P992" s="18">
        <v>1995</v>
      </c>
      <c r="Q992" s="559">
        <v>1</v>
      </c>
      <c r="R992" s="61" t="s">
        <v>1199</v>
      </c>
      <c r="S992" s="224"/>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row>
    <row r="993" spans="1:222" s="18" customFormat="1" x14ac:dyDescent="0.3">
      <c r="A993" s="308">
        <v>82</v>
      </c>
      <c r="B993" s="401" t="s">
        <v>515</v>
      </c>
      <c r="C993" s="165"/>
      <c r="D993" s="171" t="s">
        <v>80</v>
      </c>
      <c r="E993" s="338"/>
      <c r="F993" s="19"/>
      <c r="G993" s="18" t="s">
        <v>81</v>
      </c>
      <c r="H993" s="193"/>
      <c r="I993" s="168" t="s">
        <v>840</v>
      </c>
      <c r="J993" s="37"/>
      <c r="K993" s="254"/>
      <c r="L993" s="176">
        <v>1278</v>
      </c>
      <c r="M993" s="33">
        <v>425</v>
      </c>
      <c r="N993" s="35"/>
      <c r="O993" s="32" t="s">
        <v>1140</v>
      </c>
      <c r="P993" s="18">
        <v>1995</v>
      </c>
      <c r="Q993" s="559">
        <v>7</v>
      </c>
      <c r="R993" s="61" t="s">
        <v>3253</v>
      </c>
      <c r="S993" s="224"/>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row>
    <row r="994" spans="1:222" x14ac:dyDescent="0.3">
      <c r="A994" s="308">
        <v>81</v>
      </c>
      <c r="B994" s="401" t="s">
        <v>515</v>
      </c>
      <c r="C994" s="165"/>
      <c r="D994" s="171" t="s">
        <v>79</v>
      </c>
      <c r="E994" s="338"/>
      <c r="G994" s="18" t="s">
        <v>1195</v>
      </c>
      <c r="I994" s="168" t="s">
        <v>840</v>
      </c>
      <c r="K994" s="254"/>
      <c r="L994" s="176">
        <v>1420</v>
      </c>
      <c r="M994" s="33">
        <v>875</v>
      </c>
      <c r="N994" s="35"/>
      <c r="O994" s="32" t="s">
        <v>892</v>
      </c>
      <c r="P994" s="18">
        <v>1995</v>
      </c>
      <c r="Q994" s="559">
        <v>1</v>
      </c>
      <c r="R994" s="61" t="s">
        <v>138</v>
      </c>
    </row>
    <row r="995" spans="1:222" s="18" customFormat="1" x14ac:dyDescent="0.3">
      <c r="A995" s="308">
        <v>80</v>
      </c>
      <c r="B995" s="403"/>
      <c r="C995" s="170" t="s">
        <v>515</v>
      </c>
      <c r="D995" s="171" t="s">
        <v>1207</v>
      </c>
      <c r="E995" s="339" t="s">
        <v>1718</v>
      </c>
      <c r="F995" s="19" t="s">
        <v>1208</v>
      </c>
      <c r="G995" s="18" t="s">
        <v>13</v>
      </c>
      <c r="H995" s="193"/>
      <c r="I995" s="168" t="s">
        <v>844</v>
      </c>
      <c r="J995" s="37"/>
      <c r="K995" s="254"/>
      <c r="L995" s="176">
        <v>820</v>
      </c>
      <c r="M995" s="33">
        <v>150</v>
      </c>
      <c r="N995" s="35"/>
      <c r="O995" s="32" t="s">
        <v>1141</v>
      </c>
      <c r="P995" s="18">
        <v>1995</v>
      </c>
      <c r="Q995" s="559">
        <v>1</v>
      </c>
      <c r="R995" s="61" t="s">
        <v>164</v>
      </c>
      <c r="S995" s="224"/>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row>
    <row r="996" spans="1:222" x14ac:dyDescent="0.3">
      <c r="A996" s="308">
        <v>79</v>
      </c>
      <c r="B996" s="401"/>
      <c r="C996" s="165" t="s">
        <v>515</v>
      </c>
      <c r="D996" s="171" t="s">
        <v>29</v>
      </c>
      <c r="E996" s="338"/>
      <c r="G996" s="18" t="s">
        <v>135</v>
      </c>
      <c r="I996" s="168" t="s">
        <v>839</v>
      </c>
      <c r="J996" s="37" t="s">
        <v>838</v>
      </c>
      <c r="K996" s="254"/>
      <c r="L996" s="176">
        <v>1338</v>
      </c>
      <c r="M996" s="33">
        <v>838</v>
      </c>
      <c r="N996" s="35"/>
      <c r="O996" s="32" t="s">
        <v>1142</v>
      </c>
      <c r="P996" s="18">
        <v>1995</v>
      </c>
      <c r="Q996" s="559">
        <v>1</v>
      </c>
      <c r="R996" s="61" t="s">
        <v>1578</v>
      </c>
    </row>
    <row r="997" spans="1:222" ht="13.5" thickBot="1" x14ac:dyDescent="0.35">
      <c r="A997" s="308">
        <v>78</v>
      </c>
      <c r="B997" s="400" t="s">
        <v>515</v>
      </c>
      <c r="C997" s="166"/>
      <c r="D997" s="177" t="s">
        <v>78</v>
      </c>
      <c r="E997" s="340"/>
      <c r="F997" s="178"/>
      <c r="G997" s="47" t="s">
        <v>1195</v>
      </c>
      <c r="H997" s="194"/>
      <c r="I997" s="169" t="s">
        <v>840</v>
      </c>
      <c r="J997" s="57"/>
      <c r="K997" s="257"/>
      <c r="L997" s="179">
        <v>1327</v>
      </c>
      <c r="M997" s="49">
        <v>702</v>
      </c>
      <c r="N997" s="50"/>
      <c r="O997" s="51" t="s">
        <v>1019</v>
      </c>
      <c r="P997" s="47">
        <v>1995</v>
      </c>
      <c r="Q997" s="558">
        <v>1</v>
      </c>
      <c r="R997" s="60" t="s">
        <v>3250</v>
      </c>
      <c r="S997" s="225"/>
    </row>
    <row r="998" spans="1:222" s="18" customFormat="1" x14ac:dyDescent="0.3">
      <c r="A998" s="308">
        <v>77</v>
      </c>
      <c r="B998" s="401" t="s">
        <v>515</v>
      </c>
      <c r="C998" s="165"/>
      <c r="D998" s="171" t="s">
        <v>1210</v>
      </c>
      <c r="E998" s="338"/>
      <c r="F998" s="19" t="s">
        <v>1211</v>
      </c>
      <c r="G998" s="18" t="s">
        <v>1195</v>
      </c>
      <c r="H998" s="193"/>
      <c r="I998" s="168" t="s">
        <v>839</v>
      </c>
      <c r="J998" s="56" t="s">
        <v>842</v>
      </c>
      <c r="K998" s="254"/>
      <c r="L998" s="176">
        <v>1736</v>
      </c>
      <c r="M998" s="33">
        <v>1106</v>
      </c>
      <c r="N998" s="35"/>
      <c r="O998" s="32" t="s">
        <v>1096</v>
      </c>
      <c r="P998" s="18">
        <v>1995</v>
      </c>
      <c r="Q998" s="559">
        <v>2</v>
      </c>
      <c r="R998" s="61" t="s">
        <v>152</v>
      </c>
      <c r="S998" s="224"/>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row>
    <row r="999" spans="1:222" s="18" customFormat="1" x14ac:dyDescent="0.3">
      <c r="A999" s="308">
        <v>76</v>
      </c>
      <c r="B999" s="401" t="s">
        <v>515</v>
      </c>
      <c r="C999" s="165"/>
      <c r="D999" s="171" t="s">
        <v>77</v>
      </c>
      <c r="E999" s="338"/>
      <c r="F999" s="19"/>
      <c r="G999" s="18" t="s">
        <v>26</v>
      </c>
      <c r="H999" s="193"/>
      <c r="I999" s="168" t="s">
        <v>839</v>
      </c>
      <c r="J999" s="37"/>
      <c r="K999" s="254"/>
      <c r="L999" s="176">
        <v>1885</v>
      </c>
      <c r="M999" s="33">
        <v>850</v>
      </c>
      <c r="N999" s="35"/>
      <c r="O999" s="32" t="s">
        <v>1143</v>
      </c>
      <c r="P999" s="18">
        <v>1994</v>
      </c>
      <c r="Q999" s="559">
        <v>1</v>
      </c>
      <c r="R999" s="61" t="s">
        <v>1321</v>
      </c>
      <c r="S999" s="224"/>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row>
    <row r="1000" spans="1:222" s="18" customFormat="1" x14ac:dyDescent="0.3">
      <c r="A1000" s="308">
        <v>75</v>
      </c>
      <c r="B1000" s="401"/>
      <c r="C1000" s="165" t="s">
        <v>515</v>
      </c>
      <c r="D1000" s="171" t="s">
        <v>76</v>
      </c>
      <c r="E1000" s="338"/>
      <c r="F1000" s="19"/>
      <c r="G1000" s="18" t="s">
        <v>135</v>
      </c>
      <c r="H1000" s="193"/>
      <c r="I1000" s="168" t="s">
        <v>839</v>
      </c>
      <c r="J1000" s="37"/>
      <c r="K1000" s="254"/>
      <c r="L1000" s="176">
        <v>1808</v>
      </c>
      <c r="M1000" s="33">
        <v>1088</v>
      </c>
      <c r="N1000" s="35"/>
      <c r="O1000" s="32" t="s">
        <v>901</v>
      </c>
      <c r="P1000" s="18">
        <v>1994</v>
      </c>
      <c r="Q1000" s="559">
        <v>1</v>
      </c>
      <c r="R1000" s="61" t="s">
        <v>1791</v>
      </c>
      <c r="S1000" s="224"/>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row>
    <row r="1001" spans="1:222" s="18" customFormat="1" x14ac:dyDescent="0.3">
      <c r="A1001" s="308">
        <v>74</v>
      </c>
      <c r="B1001" s="401"/>
      <c r="C1001" s="276" t="s">
        <v>1698</v>
      </c>
      <c r="D1001" s="171" t="s">
        <v>75</v>
      </c>
      <c r="E1001" s="338"/>
      <c r="F1001" s="19"/>
      <c r="G1001" s="18" t="s">
        <v>13</v>
      </c>
      <c r="H1001" s="193"/>
      <c r="I1001" s="168" t="s">
        <v>840</v>
      </c>
      <c r="J1001" s="37"/>
      <c r="K1001" s="254"/>
      <c r="L1001" s="176">
        <v>1794</v>
      </c>
      <c r="M1001" s="33">
        <v>866</v>
      </c>
      <c r="N1001" s="35"/>
      <c r="O1001" s="32" t="s">
        <v>1144</v>
      </c>
      <c r="P1001" s="18">
        <v>1994</v>
      </c>
      <c r="Q1001" s="559">
        <v>1</v>
      </c>
      <c r="R1001" s="61" t="s">
        <v>3252</v>
      </c>
      <c r="S1001" s="224"/>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row>
    <row r="1002" spans="1:222" s="18" customFormat="1" x14ac:dyDescent="0.3">
      <c r="A1002" s="308">
        <v>73</v>
      </c>
      <c r="B1002" s="403"/>
      <c r="C1002" s="170" t="s">
        <v>515</v>
      </c>
      <c r="D1002" s="171" t="s">
        <v>1207</v>
      </c>
      <c r="E1002" s="339" t="s">
        <v>856</v>
      </c>
      <c r="F1002" s="19" t="s">
        <v>1209</v>
      </c>
      <c r="G1002" s="18" t="s">
        <v>13</v>
      </c>
      <c r="H1002" s="193"/>
      <c r="I1002" s="168" t="s">
        <v>844</v>
      </c>
      <c r="J1002" s="37"/>
      <c r="K1002" s="254"/>
      <c r="L1002" s="176">
        <v>1020</v>
      </c>
      <c r="M1002" s="33">
        <v>350</v>
      </c>
      <c r="N1002" s="35"/>
      <c r="O1002" s="32" t="s">
        <v>1145</v>
      </c>
      <c r="P1002" s="18">
        <v>1994</v>
      </c>
      <c r="Q1002" s="559">
        <v>1</v>
      </c>
      <c r="R1002" s="61" t="s">
        <v>164</v>
      </c>
      <c r="S1002" s="224"/>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row>
    <row r="1003" spans="1:222" s="18" customFormat="1" x14ac:dyDescent="0.3">
      <c r="A1003" s="308">
        <v>72</v>
      </c>
      <c r="B1003" s="401" t="s">
        <v>515</v>
      </c>
      <c r="C1003" s="165"/>
      <c r="D1003" s="266" t="s">
        <v>2856</v>
      </c>
      <c r="E1003" s="339" t="s">
        <v>1718</v>
      </c>
      <c r="F1003" s="171" t="s">
        <v>74</v>
      </c>
      <c r="G1003" s="18" t="s">
        <v>73</v>
      </c>
      <c r="H1003" s="193"/>
      <c r="I1003" s="168" t="s">
        <v>844</v>
      </c>
      <c r="J1003" s="37"/>
      <c r="K1003" s="254"/>
      <c r="L1003" s="176">
        <v>2700</v>
      </c>
      <c r="M1003" s="33">
        <v>1100</v>
      </c>
      <c r="N1003" s="35"/>
      <c r="O1003" s="32" t="s">
        <v>1146</v>
      </c>
      <c r="P1003" s="18">
        <v>1994</v>
      </c>
      <c r="Q1003" s="559">
        <v>1</v>
      </c>
      <c r="R1003" s="61" t="s">
        <v>164</v>
      </c>
      <c r="S1003" s="224"/>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row>
    <row r="1004" spans="1:222" s="18" customFormat="1" x14ac:dyDescent="0.3">
      <c r="A1004" s="308">
        <v>71</v>
      </c>
      <c r="B1004" s="401"/>
      <c r="C1004" s="165" t="s">
        <v>515</v>
      </c>
      <c r="D1004" s="266" t="s">
        <v>2857</v>
      </c>
      <c r="E1004" s="339" t="s">
        <v>1718</v>
      </c>
      <c r="F1004" s="269" t="s">
        <v>3606</v>
      </c>
      <c r="G1004" s="18" t="s">
        <v>73</v>
      </c>
      <c r="H1004" s="193"/>
      <c r="I1004" s="168" t="s">
        <v>844</v>
      </c>
      <c r="J1004" s="37"/>
      <c r="K1004" s="254"/>
      <c r="L1004" s="176">
        <v>2499</v>
      </c>
      <c r="M1004" s="33">
        <v>690</v>
      </c>
      <c r="N1004" s="35"/>
      <c r="O1004" s="32" t="s">
        <v>906</v>
      </c>
      <c r="P1004" s="18">
        <v>1994</v>
      </c>
      <c r="Q1004" s="559">
        <v>1</v>
      </c>
      <c r="R1004" s="61" t="s">
        <v>164</v>
      </c>
      <c r="S1004" s="22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row>
    <row r="1005" spans="1:222" s="18" customFormat="1" x14ac:dyDescent="0.3">
      <c r="A1005" s="308">
        <v>70</v>
      </c>
      <c r="B1005" s="403"/>
      <c r="C1005" s="170" t="s">
        <v>515</v>
      </c>
      <c r="D1005" s="171" t="s">
        <v>1207</v>
      </c>
      <c r="E1005" s="339" t="s">
        <v>1718</v>
      </c>
      <c r="F1005" s="19" t="s">
        <v>1208</v>
      </c>
      <c r="G1005" s="18" t="s">
        <v>13</v>
      </c>
      <c r="H1005" s="193"/>
      <c r="I1005" s="168" t="s">
        <v>844</v>
      </c>
      <c r="J1005" s="37"/>
      <c r="K1005" s="254"/>
      <c r="L1005" s="176">
        <v>820</v>
      </c>
      <c r="M1005" s="33">
        <v>150</v>
      </c>
      <c r="N1005" s="35"/>
      <c r="O1005" s="32" t="s">
        <v>1147</v>
      </c>
      <c r="P1005" s="18">
        <v>1994</v>
      </c>
      <c r="Q1005" s="559">
        <v>1</v>
      </c>
      <c r="R1005" s="61" t="s">
        <v>114</v>
      </c>
      <c r="S1005" s="224"/>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row>
    <row r="1006" spans="1:222" s="18" customFormat="1" x14ac:dyDescent="0.3">
      <c r="A1006" s="308">
        <v>69</v>
      </c>
      <c r="B1006" s="401" t="s">
        <v>515</v>
      </c>
      <c r="C1006" s="165"/>
      <c r="D1006" s="171" t="s">
        <v>713</v>
      </c>
      <c r="E1006" s="339" t="s">
        <v>1720</v>
      </c>
      <c r="F1006" s="19" t="s">
        <v>71</v>
      </c>
      <c r="G1006" s="18" t="s">
        <v>72</v>
      </c>
      <c r="H1006" s="193"/>
      <c r="I1006" s="168" t="s">
        <v>844</v>
      </c>
      <c r="J1006" s="37"/>
      <c r="K1006" s="254"/>
      <c r="L1006" s="176">
        <v>2632</v>
      </c>
      <c r="M1006" s="33">
        <v>1730</v>
      </c>
      <c r="N1006" s="35"/>
      <c r="O1006" s="32" t="s">
        <v>935</v>
      </c>
      <c r="P1006" s="18">
        <v>1994</v>
      </c>
      <c r="Q1006" s="559">
        <v>1</v>
      </c>
      <c r="R1006" s="61" t="s">
        <v>114</v>
      </c>
      <c r="S1006" s="224"/>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row>
    <row r="1007" spans="1:222" s="18" customFormat="1" x14ac:dyDescent="0.3">
      <c r="A1007" s="308">
        <v>68</v>
      </c>
      <c r="B1007" s="403"/>
      <c r="C1007" s="170" t="s">
        <v>515</v>
      </c>
      <c r="D1007" s="332" t="s">
        <v>70</v>
      </c>
      <c r="E1007" s="339" t="s">
        <v>1721</v>
      </c>
      <c r="F1007" s="331"/>
      <c r="G1007" s="18" t="s">
        <v>1</v>
      </c>
      <c r="H1007" s="193"/>
      <c r="I1007" s="168" t="s">
        <v>849</v>
      </c>
      <c r="J1007" s="37"/>
      <c r="K1007" s="254"/>
      <c r="L1007" s="176">
        <v>2422</v>
      </c>
      <c r="M1007" s="33">
        <v>750</v>
      </c>
      <c r="N1007" s="35"/>
      <c r="O1007" s="32" t="s">
        <v>1148</v>
      </c>
      <c r="P1007" s="18">
        <v>1994</v>
      </c>
      <c r="Q1007" s="559">
        <v>2</v>
      </c>
      <c r="R1007" s="61" t="s">
        <v>1283</v>
      </c>
      <c r="S1007" s="224"/>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row>
    <row r="1008" spans="1:222" s="18" customFormat="1" x14ac:dyDescent="0.3">
      <c r="A1008" s="308">
        <v>67</v>
      </c>
      <c r="B1008" s="401" t="s">
        <v>515</v>
      </c>
      <c r="C1008" s="165"/>
      <c r="D1008" s="171" t="s">
        <v>68</v>
      </c>
      <c r="E1008" s="338"/>
      <c r="F1008" s="269" t="s">
        <v>3249</v>
      </c>
      <c r="G1008" s="18" t="s">
        <v>69</v>
      </c>
      <c r="H1008" s="193"/>
      <c r="I1008" s="168" t="s">
        <v>839</v>
      </c>
      <c r="J1008" s="37"/>
      <c r="K1008" s="254"/>
      <c r="L1008" s="176">
        <v>2412</v>
      </c>
      <c r="M1008" s="33">
        <v>1400</v>
      </c>
      <c r="N1008" s="35"/>
      <c r="O1008" s="32" t="s">
        <v>909</v>
      </c>
      <c r="P1008" s="18">
        <v>1994</v>
      </c>
      <c r="Q1008" s="559">
        <v>1</v>
      </c>
      <c r="R1008" s="61" t="s">
        <v>114</v>
      </c>
      <c r="S1008" s="224"/>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row>
    <row r="1009" spans="1:222" s="18" customFormat="1" x14ac:dyDescent="0.3">
      <c r="A1009" s="308">
        <v>66</v>
      </c>
      <c r="B1009" s="401" t="s">
        <v>515</v>
      </c>
      <c r="C1009" s="165"/>
      <c r="D1009" s="171" t="s">
        <v>687</v>
      </c>
      <c r="E1009" s="338"/>
      <c r="F1009" s="19"/>
      <c r="G1009" s="18" t="s">
        <v>67</v>
      </c>
      <c r="H1009" s="193"/>
      <c r="I1009" s="168" t="s">
        <v>849</v>
      </c>
      <c r="J1009" s="37"/>
      <c r="K1009" s="254"/>
      <c r="L1009" s="176">
        <v>2432</v>
      </c>
      <c r="M1009" s="33">
        <v>2100</v>
      </c>
      <c r="N1009" s="35"/>
      <c r="O1009" s="32" t="s">
        <v>936</v>
      </c>
      <c r="P1009" s="18">
        <v>1994</v>
      </c>
      <c r="Q1009" s="559">
        <v>2</v>
      </c>
      <c r="R1009" s="61" t="s">
        <v>1321</v>
      </c>
      <c r="S1009" s="224"/>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row>
    <row r="1010" spans="1:222" s="18" customFormat="1" x14ac:dyDescent="0.3">
      <c r="A1010" s="308">
        <v>65</v>
      </c>
      <c r="B1010" s="401" t="s">
        <v>515</v>
      </c>
      <c r="C1010" s="165"/>
      <c r="D1010" s="171" t="s">
        <v>1261</v>
      </c>
      <c r="E1010" s="338"/>
      <c r="F1010" s="19" t="s">
        <v>1263</v>
      </c>
      <c r="G1010" s="18" t="s">
        <v>50</v>
      </c>
      <c r="H1010" s="193"/>
      <c r="I1010" s="168" t="s">
        <v>839</v>
      </c>
      <c r="J1010" s="37"/>
      <c r="K1010" s="254"/>
      <c r="L1010" s="176">
        <v>2195</v>
      </c>
      <c r="M1010" s="33"/>
      <c r="N1010" s="35"/>
      <c r="O1010" s="300" t="s">
        <v>1077</v>
      </c>
      <c r="P1010" s="18">
        <v>1994</v>
      </c>
      <c r="Q1010" s="559">
        <v>1</v>
      </c>
      <c r="R1010" s="61" t="s">
        <v>1199</v>
      </c>
      <c r="S1010" s="224"/>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row>
    <row r="1011" spans="1:222" s="18" customFormat="1" x14ac:dyDescent="0.3">
      <c r="A1011" s="308">
        <v>64</v>
      </c>
      <c r="B1011" s="401" t="s">
        <v>515</v>
      </c>
      <c r="C1011" s="165"/>
      <c r="D1011" s="171" t="s">
        <v>66</v>
      </c>
      <c r="E1011" s="338"/>
      <c r="F1011" s="19"/>
      <c r="G1011" s="18" t="s">
        <v>50</v>
      </c>
      <c r="H1011" s="193"/>
      <c r="I1011" s="168" t="s">
        <v>839</v>
      </c>
      <c r="J1011" s="37"/>
      <c r="K1011" s="254"/>
      <c r="L1011" s="176">
        <v>2306</v>
      </c>
      <c r="M1011" s="33">
        <v>2020</v>
      </c>
      <c r="N1011" s="35"/>
      <c r="O1011" s="300" t="s">
        <v>1580</v>
      </c>
      <c r="P1011" s="18">
        <v>1994</v>
      </c>
      <c r="Q1011" s="559">
        <v>2</v>
      </c>
      <c r="R1011" s="61" t="s">
        <v>114</v>
      </c>
      <c r="S1011" s="224"/>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row>
    <row r="1012" spans="1:222" s="18" customFormat="1" x14ac:dyDescent="0.3">
      <c r="A1012" s="308">
        <v>63</v>
      </c>
      <c r="B1012" s="401"/>
      <c r="C1012" s="165" t="s">
        <v>515</v>
      </c>
      <c r="D1012" s="266" t="s">
        <v>2059</v>
      </c>
      <c r="E1012" s="338"/>
      <c r="F1012" s="19" t="s">
        <v>1254</v>
      </c>
      <c r="G1012" s="18" t="s">
        <v>13</v>
      </c>
      <c r="H1012" s="193"/>
      <c r="I1012" s="168" t="s">
        <v>849</v>
      </c>
      <c r="J1012" s="37"/>
      <c r="K1012" s="254"/>
      <c r="L1012" s="176">
        <v>2749</v>
      </c>
      <c r="M1012" s="33">
        <v>5120</v>
      </c>
      <c r="N1012" s="35"/>
      <c r="O1012" s="300" t="s">
        <v>1677</v>
      </c>
      <c r="P1012" s="18">
        <v>1994</v>
      </c>
      <c r="Q1012" s="559">
        <v>4</v>
      </c>
      <c r="R1012" s="61" t="s">
        <v>1699</v>
      </c>
      <c r="S1012" s="224"/>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row>
    <row r="1013" spans="1:222" x14ac:dyDescent="0.3">
      <c r="A1013" s="308">
        <v>62</v>
      </c>
      <c r="B1013" s="401"/>
      <c r="C1013" s="165" t="s">
        <v>515</v>
      </c>
      <c r="D1013" s="171" t="s">
        <v>65</v>
      </c>
      <c r="E1013" s="338"/>
      <c r="G1013" s="18" t="s">
        <v>1195</v>
      </c>
      <c r="I1013" s="168" t="s">
        <v>839</v>
      </c>
      <c r="K1013" s="254"/>
      <c r="L1013" s="176">
        <v>2941</v>
      </c>
      <c r="M1013" s="33">
        <v>2240</v>
      </c>
      <c r="N1013" s="35"/>
      <c r="O1013" s="32" t="s">
        <v>1149</v>
      </c>
      <c r="P1013" s="18">
        <v>1994</v>
      </c>
      <c r="Q1013" s="559">
        <v>2</v>
      </c>
      <c r="R1013" s="61" t="s">
        <v>358</v>
      </c>
    </row>
    <row r="1014" spans="1:222" s="18" customFormat="1" x14ac:dyDescent="0.3">
      <c r="A1014" s="308">
        <v>61</v>
      </c>
      <c r="B1014" s="401" t="s">
        <v>515</v>
      </c>
      <c r="C1014" s="165"/>
      <c r="D1014" s="171" t="s">
        <v>64</v>
      </c>
      <c r="E1014" s="338"/>
      <c r="F1014" s="19"/>
      <c r="G1014" s="18" t="s">
        <v>50</v>
      </c>
      <c r="H1014" s="193"/>
      <c r="I1014" s="168" t="s">
        <v>839</v>
      </c>
      <c r="J1014" s="37"/>
      <c r="K1014" s="254"/>
      <c r="L1014" s="176">
        <v>2231</v>
      </c>
      <c r="M1014" s="33">
        <v>1430</v>
      </c>
      <c r="N1014" s="35"/>
      <c r="O1014" s="32" t="s">
        <v>945</v>
      </c>
      <c r="P1014" s="18">
        <v>1994</v>
      </c>
      <c r="Q1014" s="559">
        <v>1</v>
      </c>
      <c r="R1014" s="61" t="s">
        <v>152</v>
      </c>
      <c r="S1014" s="22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row>
    <row r="1015" spans="1:222" s="18" customFormat="1" x14ac:dyDescent="0.3">
      <c r="A1015" s="308">
        <v>60</v>
      </c>
      <c r="B1015" s="401"/>
      <c r="C1015" s="165" t="s">
        <v>515</v>
      </c>
      <c r="D1015" s="171" t="s">
        <v>63</v>
      </c>
      <c r="E1015" s="338"/>
      <c r="F1015" s="19"/>
      <c r="G1015" s="18" t="s">
        <v>50</v>
      </c>
      <c r="H1015" s="193"/>
      <c r="I1015" s="168" t="s">
        <v>839</v>
      </c>
      <c r="J1015" s="37"/>
      <c r="K1015" s="254"/>
      <c r="L1015" s="176">
        <v>2001</v>
      </c>
      <c r="M1015" s="33">
        <v>1010</v>
      </c>
      <c r="N1015" s="35"/>
      <c r="O1015" s="32" t="s">
        <v>1026</v>
      </c>
      <c r="P1015" s="18">
        <v>1994</v>
      </c>
      <c r="Q1015" s="559">
        <v>1</v>
      </c>
      <c r="R1015" s="61" t="s">
        <v>1321</v>
      </c>
      <c r="S1015" s="224"/>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row>
    <row r="1016" spans="1:222" s="18" customFormat="1" x14ac:dyDescent="0.3">
      <c r="A1016" s="308">
        <v>59</v>
      </c>
      <c r="B1016" s="401"/>
      <c r="C1016" s="165" t="s">
        <v>515</v>
      </c>
      <c r="D1016" s="171" t="s">
        <v>1207</v>
      </c>
      <c r="E1016" s="339" t="s">
        <v>1718</v>
      </c>
      <c r="F1016" s="19" t="s">
        <v>1208</v>
      </c>
      <c r="G1016" s="18" t="s">
        <v>13</v>
      </c>
      <c r="H1016" s="193"/>
      <c r="I1016" s="168" t="s">
        <v>844</v>
      </c>
      <c r="J1016" s="37"/>
      <c r="K1016" s="254"/>
      <c r="L1016" s="176">
        <v>820</v>
      </c>
      <c r="M1016" s="33">
        <v>150</v>
      </c>
      <c r="N1016" s="35"/>
      <c r="O1016" s="32" t="s">
        <v>918</v>
      </c>
      <c r="P1016" s="18">
        <v>1994</v>
      </c>
      <c r="Q1016" s="559">
        <v>1</v>
      </c>
      <c r="R1016" s="61" t="s">
        <v>1577</v>
      </c>
      <c r="S1016" s="224"/>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row>
    <row r="1017" spans="1:222" s="18" customFormat="1" x14ac:dyDescent="0.3">
      <c r="A1017" s="308">
        <v>58</v>
      </c>
      <c r="B1017" s="403"/>
      <c r="C1017" s="170" t="s">
        <v>515</v>
      </c>
      <c r="D1017" s="171" t="s">
        <v>145</v>
      </c>
      <c r="E1017" s="338"/>
      <c r="F1017" s="19"/>
      <c r="G1017" s="18" t="s">
        <v>50</v>
      </c>
      <c r="H1017" s="193"/>
      <c r="I1017" s="168" t="s">
        <v>840</v>
      </c>
      <c r="J1017" s="37"/>
      <c r="K1017" s="253" t="s">
        <v>1255</v>
      </c>
      <c r="L1017" s="176">
        <v>1180</v>
      </c>
      <c r="M1017" s="33">
        <v>380</v>
      </c>
      <c r="N1017" s="35"/>
      <c r="O1017" s="32" t="s">
        <v>918</v>
      </c>
      <c r="P1017" s="18">
        <v>1994</v>
      </c>
      <c r="Q1017" s="559">
        <v>1</v>
      </c>
      <c r="R1017" s="61" t="s">
        <v>1577</v>
      </c>
      <c r="S1017" s="224"/>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row>
    <row r="1018" spans="1:222" s="18" customFormat="1" x14ac:dyDescent="0.3">
      <c r="A1018" s="308">
        <v>57</v>
      </c>
      <c r="B1018" s="401"/>
      <c r="C1018" s="165" t="s">
        <v>515</v>
      </c>
      <c r="D1018" s="171" t="s">
        <v>62</v>
      </c>
      <c r="E1018" s="338"/>
      <c r="F1018" s="19"/>
      <c r="G1018" s="18" t="s">
        <v>61</v>
      </c>
      <c r="H1018" s="193"/>
      <c r="I1018" s="168" t="s">
        <v>839</v>
      </c>
      <c r="J1018" s="37"/>
      <c r="K1018" s="254"/>
      <c r="L1018" s="176">
        <v>1801</v>
      </c>
      <c r="M1018" s="33">
        <v>1010</v>
      </c>
      <c r="N1018" s="35"/>
      <c r="O1018" s="32" t="s">
        <v>1064</v>
      </c>
      <c r="P1018" s="18">
        <v>1994</v>
      </c>
      <c r="Q1018" s="559">
        <v>1</v>
      </c>
      <c r="R1018" s="61" t="s">
        <v>2355</v>
      </c>
      <c r="S1018" s="224"/>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row>
    <row r="1019" spans="1:222" s="18" customFormat="1" x14ac:dyDescent="0.3">
      <c r="A1019" s="308">
        <v>56</v>
      </c>
      <c r="B1019" s="401"/>
      <c r="C1019" s="165" t="s">
        <v>515</v>
      </c>
      <c r="D1019" s="171" t="s">
        <v>1493</v>
      </c>
      <c r="E1019" s="338"/>
      <c r="F1019" s="19"/>
      <c r="G1019" s="18" t="s">
        <v>61</v>
      </c>
      <c r="H1019" s="193"/>
      <c r="I1019" s="168" t="s">
        <v>840</v>
      </c>
      <c r="J1019" s="37"/>
      <c r="K1019" s="254"/>
      <c r="L1019" s="176">
        <v>1730</v>
      </c>
      <c r="M1019" s="33">
        <v>880</v>
      </c>
      <c r="N1019" s="35"/>
      <c r="O1019" s="32" t="s">
        <v>1150</v>
      </c>
      <c r="P1019" s="18">
        <v>1994</v>
      </c>
      <c r="Q1019" s="559">
        <v>1</v>
      </c>
      <c r="R1019" s="61" t="s">
        <v>2356</v>
      </c>
      <c r="S1019" s="224"/>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row>
    <row r="1020" spans="1:222" s="18" customFormat="1" ht="13.5" thickBot="1" x14ac:dyDescent="0.35">
      <c r="A1020" s="308">
        <v>55</v>
      </c>
      <c r="B1020" s="400"/>
      <c r="C1020" s="166" t="s">
        <v>515</v>
      </c>
      <c r="D1020" s="177" t="s">
        <v>59</v>
      </c>
      <c r="E1020" s="340"/>
      <c r="F1020" s="178"/>
      <c r="G1020" s="47" t="s">
        <v>135</v>
      </c>
      <c r="H1020" s="194"/>
      <c r="I1020" s="169" t="s">
        <v>839</v>
      </c>
      <c r="J1020" s="48"/>
      <c r="K1020" s="257"/>
      <c r="L1020" s="179">
        <v>1744</v>
      </c>
      <c r="M1020" s="49">
        <v>1100</v>
      </c>
      <c r="N1020" s="50"/>
      <c r="O1020" s="51" t="s">
        <v>1151</v>
      </c>
      <c r="P1020" s="47">
        <v>1994</v>
      </c>
      <c r="Q1020" s="558">
        <v>1</v>
      </c>
      <c r="R1020" s="60" t="s">
        <v>1792</v>
      </c>
      <c r="S1020" s="225"/>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row>
    <row r="1021" spans="1:222" x14ac:dyDescent="0.3">
      <c r="A1021" s="308">
        <v>54</v>
      </c>
      <c r="B1021" s="401"/>
      <c r="C1021" s="165" t="s">
        <v>515</v>
      </c>
      <c r="D1021" s="171" t="s">
        <v>1268</v>
      </c>
      <c r="E1021" s="338"/>
      <c r="F1021" s="19" t="s">
        <v>490</v>
      </c>
      <c r="G1021" s="18" t="s">
        <v>1195</v>
      </c>
      <c r="I1021" s="168" t="s">
        <v>839</v>
      </c>
      <c r="K1021" s="254"/>
      <c r="L1021" s="176">
        <v>1894</v>
      </c>
      <c r="M1021" s="33">
        <v>1199</v>
      </c>
      <c r="N1021" s="35"/>
      <c r="O1021" s="32" t="s">
        <v>1152</v>
      </c>
      <c r="P1021" s="18">
        <v>1993</v>
      </c>
      <c r="Q1021" s="559">
        <v>1</v>
      </c>
      <c r="R1021" s="61" t="s">
        <v>152</v>
      </c>
    </row>
    <row r="1022" spans="1:222" s="18" customFormat="1" x14ac:dyDescent="0.3">
      <c r="A1022" s="308">
        <v>53</v>
      </c>
      <c r="B1022" s="401" t="s">
        <v>515</v>
      </c>
      <c r="C1022" s="165"/>
      <c r="D1022" s="171" t="s">
        <v>1259</v>
      </c>
      <c r="E1022" s="338"/>
      <c r="F1022" s="19"/>
      <c r="G1022" s="18" t="s">
        <v>50</v>
      </c>
      <c r="H1022" s="193"/>
      <c r="I1022" s="168" t="s">
        <v>839</v>
      </c>
      <c r="J1022" s="37"/>
      <c r="K1022" s="254"/>
      <c r="L1022" s="176">
        <v>2329</v>
      </c>
      <c r="M1022" s="33">
        <v>1529</v>
      </c>
      <c r="N1022" s="35"/>
      <c r="O1022" s="32" t="s">
        <v>1153</v>
      </c>
      <c r="P1022" s="18">
        <v>1993</v>
      </c>
      <c r="Q1022" s="559">
        <v>1</v>
      </c>
      <c r="R1022" s="61" t="s">
        <v>152</v>
      </c>
      <c r="S1022" s="224"/>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row>
    <row r="1023" spans="1:222" x14ac:dyDescent="0.3">
      <c r="A1023" s="308">
        <v>52</v>
      </c>
      <c r="B1023" s="401" t="s">
        <v>515</v>
      </c>
      <c r="C1023" s="165"/>
      <c r="D1023" s="171" t="s">
        <v>55</v>
      </c>
      <c r="E1023" s="339" t="s">
        <v>1721</v>
      </c>
      <c r="F1023" s="269" t="s">
        <v>1725</v>
      </c>
      <c r="G1023" s="18" t="s">
        <v>1195</v>
      </c>
      <c r="I1023" s="168" t="s">
        <v>849</v>
      </c>
      <c r="K1023" s="254"/>
      <c r="L1023" s="176">
        <v>2522</v>
      </c>
      <c r="M1023" s="33">
        <v>2200</v>
      </c>
      <c r="N1023" s="35"/>
      <c r="O1023" s="32" t="s">
        <v>1074</v>
      </c>
      <c r="P1023" s="18">
        <v>1993</v>
      </c>
      <c r="Q1023" s="559">
        <v>2</v>
      </c>
      <c r="R1023" s="61" t="s">
        <v>357</v>
      </c>
    </row>
    <row r="1024" spans="1:222" s="18" customFormat="1" x14ac:dyDescent="0.3">
      <c r="A1024" s="308">
        <v>51</v>
      </c>
      <c r="B1024" s="401" t="s">
        <v>515</v>
      </c>
      <c r="C1024" s="165"/>
      <c r="D1024" s="171" t="s">
        <v>40</v>
      </c>
      <c r="E1024" s="339" t="s">
        <v>839</v>
      </c>
      <c r="F1024" s="19"/>
      <c r="G1024" s="18" t="s">
        <v>50</v>
      </c>
      <c r="H1024" s="193"/>
      <c r="I1024" s="168" t="s">
        <v>844</v>
      </c>
      <c r="J1024" s="37"/>
      <c r="K1024" s="254"/>
      <c r="L1024" s="176">
        <v>2344</v>
      </c>
      <c r="M1024" s="33">
        <v>1725</v>
      </c>
      <c r="N1024" s="35"/>
      <c r="O1024" s="32" t="s">
        <v>1154</v>
      </c>
      <c r="P1024" s="18">
        <v>1993</v>
      </c>
      <c r="Q1024" s="559">
        <v>2</v>
      </c>
      <c r="R1024" s="61" t="s">
        <v>152</v>
      </c>
      <c r="S1024" s="2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row>
    <row r="1025" spans="1:222" x14ac:dyDescent="0.3">
      <c r="A1025" s="308">
        <v>50</v>
      </c>
      <c r="B1025" s="401" t="s">
        <v>515</v>
      </c>
      <c r="C1025" s="165"/>
      <c r="D1025" s="266" t="s">
        <v>2974</v>
      </c>
      <c r="E1025" s="338"/>
      <c r="F1025" s="171" t="s">
        <v>79</v>
      </c>
      <c r="G1025" s="18" t="s">
        <v>1195</v>
      </c>
      <c r="I1025" s="168" t="s">
        <v>839</v>
      </c>
      <c r="K1025" s="254"/>
      <c r="L1025" s="176">
        <v>1420</v>
      </c>
      <c r="M1025" s="33">
        <v>817</v>
      </c>
      <c r="N1025" s="35"/>
      <c r="O1025" s="32" t="s">
        <v>1078</v>
      </c>
      <c r="P1025" s="18">
        <v>1993</v>
      </c>
      <c r="Q1025" s="559">
        <v>1</v>
      </c>
      <c r="R1025" s="61" t="s">
        <v>3246</v>
      </c>
    </row>
    <row r="1026" spans="1:222" x14ac:dyDescent="0.3">
      <c r="A1026" s="308">
        <v>49</v>
      </c>
      <c r="B1026" s="401" t="s">
        <v>515</v>
      </c>
      <c r="C1026" s="165"/>
      <c r="D1026" s="171" t="s">
        <v>54</v>
      </c>
      <c r="E1026" s="338"/>
      <c r="G1026" s="18" t="s">
        <v>1195</v>
      </c>
      <c r="I1026" s="168" t="s">
        <v>839</v>
      </c>
      <c r="K1026" s="254"/>
      <c r="L1026" s="176">
        <v>2713</v>
      </c>
      <c r="M1026" s="33">
        <v>2092</v>
      </c>
      <c r="N1026" s="35"/>
      <c r="O1026" s="32" t="s">
        <v>1155</v>
      </c>
      <c r="P1026" s="18">
        <v>1993</v>
      </c>
      <c r="Q1026" s="559">
        <v>2</v>
      </c>
      <c r="R1026" s="61" t="s">
        <v>152</v>
      </c>
    </row>
    <row r="1027" spans="1:222" s="18" customFormat="1" x14ac:dyDescent="0.3">
      <c r="A1027" s="308">
        <v>48</v>
      </c>
      <c r="B1027" s="401"/>
      <c r="C1027" s="165"/>
      <c r="D1027" s="171" t="s">
        <v>52</v>
      </c>
      <c r="E1027" s="338"/>
      <c r="F1027" s="19"/>
      <c r="G1027" s="18" t="s">
        <v>53</v>
      </c>
      <c r="H1027" s="193"/>
      <c r="I1027" s="168" t="s">
        <v>839</v>
      </c>
      <c r="J1027" s="37"/>
      <c r="K1027" s="254"/>
      <c r="L1027" s="176">
        <v>1701</v>
      </c>
      <c r="M1027" s="33">
        <v>897</v>
      </c>
      <c r="N1027" s="35"/>
      <c r="O1027" s="32" t="s">
        <v>973</v>
      </c>
      <c r="P1027" s="18">
        <v>1993</v>
      </c>
      <c r="Q1027" s="559">
        <v>1</v>
      </c>
      <c r="R1027" s="61" t="s">
        <v>3247</v>
      </c>
      <c r="S1027" s="224"/>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row>
    <row r="1028" spans="1:222" x14ac:dyDescent="0.3">
      <c r="A1028" s="308">
        <v>47</v>
      </c>
      <c r="B1028" s="401"/>
      <c r="C1028" s="165" t="s">
        <v>515</v>
      </c>
      <c r="D1028" s="171" t="s">
        <v>51</v>
      </c>
      <c r="E1028" s="338"/>
      <c r="G1028" s="18" t="s">
        <v>135</v>
      </c>
      <c r="I1028" s="168" t="s">
        <v>839</v>
      </c>
      <c r="K1028" s="254"/>
      <c r="L1028" s="176">
        <v>1771</v>
      </c>
      <c r="M1028" s="33">
        <v>1120</v>
      </c>
      <c r="N1028" s="35"/>
      <c r="O1028" s="32" t="s">
        <v>887</v>
      </c>
      <c r="P1028" s="18">
        <v>1993</v>
      </c>
      <c r="Q1028" s="559">
        <v>1</v>
      </c>
      <c r="R1028" s="61" t="s">
        <v>3251</v>
      </c>
    </row>
    <row r="1029" spans="1:222" s="18" customFormat="1" ht="13.5" thickBot="1" x14ac:dyDescent="0.35">
      <c r="A1029" s="308">
        <v>46</v>
      </c>
      <c r="B1029" s="400"/>
      <c r="C1029" s="166"/>
      <c r="D1029" s="177" t="s">
        <v>30</v>
      </c>
      <c r="E1029" s="340"/>
      <c r="F1029" s="178"/>
      <c r="G1029" s="47" t="s">
        <v>50</v>
      </c>
      <c r="H1029" s="194"/>
      <c r="I1029" s="169" t="s">
        <v>839</v>
      </c>
      <c r="J1029" s="48" t="s">
        <v>838</v>
      </c>
      <c r="K1029" s="257"/>
      <c r="L1029" s="179">
        <v>1745</v>
      </c>
      <c r="M1029" s="49">
        <v>1245</v>
      </c>
      <c r="N1029" s="50"/>
      <c r="O1029" s="51" t="s">
        <v>1156</v>
      </c>
      <c r="P1029" s="47">
        <v>1993</v>
      </c>
      <c r="Q1029" s="558">
        <v>1</v>
      </c>
      <c r="R1029" s="60" t="s">
        <v>152</v>
      </c>
      <c r="S1029" s="225"/>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row>
    <row r="1030" spans="1:222" s="18" customFormat="1" x14ac:dyDescent="0.3">
      <c r="A1030" s="308">
        <v>45</v>
      </c>
      <c r="B1030" s="401"/>
      <c r="C1030" s="165"/>
      <c r="D1030" s="266" t="s">
        <v>2058</v>
      </c>
      <c r="E1030" s="338"/>
      <c r="F1030" s="19" t="s">
        <v>1232</v>
      </c>
      <c r="G1030" s="18" t="s">
        <v>50</v>
      </c>
      <c r="H1030" s="193"/>
      <c r="I1030" s="168" t="s">
        <v>849</v>
      </c>
      <c r="J1030" s="37"/>
      <c r="K1030" s="254"/>
      <c r="L1030" s="176">
        <v>2111</v>
      </c>
      <c r="M1030" s="33">
        <v>4520</v>
      </c>
      <c r="N1030" s="35"/>
      <c r="O1030" s="32" t="s">
        <v>1157</v>
      </c>
      <c r="P1030" s="18">
        <v>1992</v>
      </c>
      <c r="Q1030" s="559">
        <v>5</v>
      </c>
      <c r="R1030" s="61" t="s">
        <v>1321</v>
      </c>
      <c r="S1030" s="224"/>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row>
    <row r="1031" spans="1:222" s="18" customFormat="1" x14ac:dyDescent="0.3">
      <c r="A1031" s="308">
        <v>44</v>
      </c>
      <c r="B1031" s="401"/>
      <c r="C1031" s="165" t="s">
        <v>515</v>
      </c>
      <c r="D1031" s="171" t="s">
        <v>45</v>
      </c>
      <c r="E1031" s="338"/>
      <c r="F1031" s="19"/>
      <c r="G1031" s="18" t="s">
        <v>1196</v>
      </c>
      <c r="H1031" s="193"/>
      <c r="I1031" s="168" t="s">
        <v>839</v>
      </c>
      <c r="J1031" s="37" t="s">
        <v>857</v>
      </c>
      <c r="K1031" s="254"/>
      <c r="L1031" s="176">
        <v>2299</v>
      </c>
      <c r="M1031" s="33">
        <v>1900</v>
      </c>
      <c r="N1031" s="35"/>
      <c r="O1031" s="32" t="s">
        <v>1158</v>
      </c>
      <c r="P1031" s="18">
        <v>1992</v>
      </c>
      <c r="Q1031" s="559">
        <v>2</v>
      </c>
      <c r="R1031" s="61" t="s">
        <v>3248</v>
      </c>
      <c r="S1031" s="224"/>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row>
    <row r="1032" spans="1:222" s="18" customFormat="1" x14ac:dyDescent="0.3">
      <c r="A1032" s="308">
        <v>43</v>
      </c>
      <c r="B1032" s="401"/>
      <c r="C1032" s="165" t="s">
        <v>515</v>
      </c>
      <c r="D1032" s="171" t="s">
        <v>49</v>
      </c>
      <c r="E1032" s="338"/>
      <c r="F1032" s="269" t="s">
        <v>3604</v>
      </c>
      <c r="G1032" s="18" t="s">
        <v>73</v>
      </c>
      <c r="H1032" s="193"/>
      <c r="I1032" s="168" t="s">
        <v>853</v>
      </c>
      <c r="J1032" s="37"/>
      <c r="K1032" s="254"/>
      <c r="L1032" s="176">
        <v>3418</v>
      </c>
      <c r="M1032" s="33">
        <v>4850</v>
      </c>
      <c r="N1032" s="35"/>
      <c r="O1032" s="32" t="s">
        <v>1159</v>
      </c>
      <c r="P1032" s="18">
        <v>1992</v>
      </c>
      <c r="Q1032" s="559">
        <v>7</v>
      </c>
      <c r="R1032" s="61" t="s">
        <v>1793</v>
      </c>
      <c r="S1032" s="224"/>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row>
    <row r="1033" spans="1:222" s="18" customFormat="1" x14ac:dyDescent="0.3">
      <c r="A1033" s="308">
        <v>42</v>
      </c>
      <c r="B1033" s="401"/>
      <c r="C1033" s="165" t="s">
        <v>515</v>
      </c>
      <c r="D1033" s="266" t="s">
        <v>2060</v>
      </c>
      <c r="E1033" s="338"/>
      <c r="F1033" s="19"/>
      <c r="G1033" s="18" t="s">
        <v>48</v>
      </c>
      <c r="H1033" s="193"/>
      <c r="I1033" s="168" t="s">
        <v>841</v>
      </c>
      <c r="J1033" s="37"/>
      <c r="K1033" s="253" t="s">
        <v>1255</v>
      </c>
      <c r="L1033" s="176">
        <v>2810</v>
      </c>
      <c r="M1033" s="33">
        <v>2940</v>
      </c>
      <c r="N1033" s="35"/>
      <c r="O1033" s="32" t="s">
        <v>1160</v>
      </c>
      <c r="P1033" s="18">
        <v>1992</v>
      </c>
      <c r="Q1033" s="559">
        <v>4</v>
      </c>
      <c r="R1033" s="61" t="s">
        <v>152</v>
      </c>
      <c r="S1033" s="224"/>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row>
    <row r="1034" spans="1:222" s="18" customFormat="1" x14ac:dyDescent="0.3">
      <c r="A1034" s="308">
        <v>41</v>
      </c>
      <c r="B1034" s="401"/>
      <c r="C1034" s="165" t="s">
        <v>515</v>
      </c>
      <c r="D1034" s="171" t="s">
        <v>47</v>
      </c>
      <c r="E1034" s="339" t="s">
        <v>1719</v>
      </c>
      <c r="F1034" s="19"/>
      <c r="G1034" s="18" t="s">
        <v>13</v>
      </c>
      <c r="H1034" s="193"/>
      <c r="I1034" s="168" t="s">
        <v>844</v>
      </c>
      <c r="J1034" s="37"/>
      <c r="K1034" s="254"/>
      <c r="L1034" s="176">
        <v>2480</v>
      </c>
      <c r="M1034" s="33">
        <v>560</v>
      </c>
      <c r="N1034" s="35"/>
      <c r="O1034" s="32" t="s">
        <v>1161</v>
      </c>
      <c r="P1034" s="18">
        <v>1992</v>
      </c>
      <c r="Q1034" s="559">
        <v>2</v>
      </c>
      <c r="R1034" s="61" t="s">
        <v>2063</v>
      </c>
      <c r="S1034" s="22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row>
    <row r="1035" spans="1:222" s="18" customFormat="1" x14ac:dyDescent="0.3">
      <c r="A1035" s="308">
        <v>40</v>
      </c>
      <c r="B1035" s="401"/>
      <c r="C1035" s="165" t="s">
        <v>515</v>
      </c>
      <c r="D1035" s="171" t="s">
        <v>45</v>
      </c>
      <c r="E1035" s="338"/>
      <c r="F1035" s="19"/>
      <c r="G1035" s="18" t="s">
        <v>1196</v>
      </c>
      <c r="H1035" s="193"/>
      <c r="I1035" s="168" t="s">
        <v>839</v>
      </c>
      <c r="J1035" s="37"/>
      <c r="K1035" s="254"/>
      <c r="L1035" s="176">
        <v>2299</v>
      </c>
      <c r="M1035" s="33">
        <v>1320</v>
      </c>
      <c r="N1035" s="35"/>
      <c r="O1035" s="32" t="s">
        <v>1092</v>
      </c>
      <c r="P1035" s="18">
        <v>1992</v>
      </c>
      <c r="Q1035" s="559">
        <v>1</v>
      </c>
      <c r="R1035" s="61" t="s">
        <v>356</v>
      </c>
      <c r="S1035" s="224"/>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row>
    <row r="1036" spans="1:222" s="18" customFormat="1" ht="13.5" thickBot="1" x14ac:dyDescent="0.35">
      <c r="A1036" s="308">
        <v>39</v>
      </c>
      <c r="B1036" s="400"/>
      <c r="C1036" s="166" t="s">
        <v>515</v>
      </c>
      <c r="D1036" s="177" t="s">
        <v>43</v>
      </c>
      <c r="E1036" s="340"/>
      <c r="F1036" s="178"/>
      <c r="G1036" s="47" t="s">
        <v>44</v>
      </c>
      <c r="H1036" s="194" t="s">
        <v>1273</v>
      </c>
      <c r="I1036" s="169" t="s">
        <v>839</v>
      </c>
      <c r="J1036" s="48"/>
      <c r="K1036" s="257"/>
      <c r="L1036" s="179">
        <v>2166</v>
      </c>
      <c r="M1036" s="49">
        <v>1100</v>
      </c>
      <c r="N1036" s="50"/>
      <c r="O1036" s="51" t="s">
        <v>1162</v>
      </c>
      <c r="P1036" s="47">
        <v>1992</v>
      </c>
      <c r="Q1036" s="558">
        <v>1</v>
      </c>
      <c r="R1036" s="60"/>
      <c r="S1036" s="225"/>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row>
    <row r="1037" spans="1:222" s="18" customFormat="1" x14ac:dyDescent="0.3">
      <c r="A1037" s="308">
        <v>38</v>
      </c>
      <c r="B1037" s="401"/>
      <c r="C1037" s="165" t="s">
        <v>515</v>
      </c>
      <c r="D1037" s="171" t="s">
        <v>41</v>
      </c>
      <c r="E1037" s="338"/>
      <c r="F1037" s="19"/>
      <c r="G1037" s="18" t="s">
        <v>828</v>
      </c>
      <c r="H1037" s="193" t="s">
        <v>1453</v>
      </c>
      <c r="I1037" s="168" t="s">
        <v>839</v>
      </c>
      <c r="J1037" s="37"/>
      <c r="K1037" s="254"/>
      <c r="L1037" s="176">
        <v>2132</v>
      </c>
      <c r="M1037" s="33">
        <v>1700</v>
      </c>
      <c r="N1037" s="35"/>
      <c r="O1037" s="32" t="s">
        <v>1113</v>
      </c>
      <c r="P1037" s="18">
        <v>1991</v>
      </c>
      <c r="Q1037" s="559">
        <v>1</v>
      </c>
      <c r="R1037" s="61" t="s">
        <v>1321</v>
      </c>
      <c r="S1037" s="224"/>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row>
    <row r="1038" spans="1:222" s="18" customFormat="1" x14ac:dyDescent="0.3">
      <c r="A1038" s="308">
        <v>37</v>
      </c>
      <c r="B1038" s="401"/>
      <c r="C1038" s="165" t="s">
        <v>515</v>
      </c>
      <c r="D1038" s="171" t="s">
        <v>40</v>
      </c>
      <c r="E1038" s="339" t="s">
        <v>839</v>
      </c>
      <c r="F1038" s="19"/>
      <c r="G1038" s="18" t="s">
        <v>50</v>
      </c>
      <c r="H1038" s="193"/>
      <c r="I1038" s="168" t="s">
        <v>844</v>
      </c>
      <c r="J1038" s="37"/>
      <c r="K1038" s="254"/>
      <c r="L1038" s="176">
        <v>2344</v>
      </c>
      <c r="M1038" s="33">
        <v>1160</v>
      </c>
      <c r="N1038" s="35"/>
      <c r="O1038" s="32" t="s">
        <v>1163</v>
      </c>
      <c r="P1038" s="18">
        <v>1991</v>
      </c>
      <c r="Q1038" s="559">
        <v>1</v>
      </c>
      <c r="R1038" s="61" t="s">
        <v>1296</v>
      </c>
      <c r="S1038" s="224"/>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row>
    <row r="1039" spans="1:222" s="18" customFormat="1" x14ac:dyDescent="0.3">
      <c r="A1039" s="308">
        <v>36</v>
      </c>
      <c r="B1039" s="401"/>
      <c r="C1039" s="165" t="s">
        <v>515</v>
      </c>
      <c r="D1039" s="171" t="s">
        <v>39</v>
      </c>
      <c r="E1039" s="338"/>
      <c r="F1039" s="19"/>
      <c r="G1039" s="18" t="s">
        <v>355</v>
      </c>
      <c r="H1039" s="193"/>
      <c r="I1039" s="168" t="s">
        <v>839</v>
      </c>
      <c r="J1039" s="37" t="s">
        <v>857</v>
      </c>
      <c r="K1039" s="253" t="s">
        <v>1255</v>
      </c>
      <c r="L1039" s="176">
        <v>1800</v>
      </c>
      <c r="M1039" s="33">
        <v>1100</v>
      </c>
      <c r="N1039" s="35"/>
      <c r="O1039" s="32" t="s">
        <v>1164</v>
      </c>
      <c r="P1039" s="18">
        <v>1991</v>
      </c>
      <c r="Q1039" s="559">
        <v>2</v>
      </c>
      <c r="R1039" s="61" t="s">
        <v>1297</v>
      </c>
      <c r="S1039" s="224"/>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row>
    <row r="1040" spans="1:222" s="18" customFormat="1" x14ac:dyDescent="0.3">
      <c r="A1040" s="308">
        <v>35</v>
      </c>
      <c r="B1040" s="401"/>
      <c r="C1040" s="165" t="s">
        <v>515</v>
      </c>
      <c r="D1040" s="171" t="s">
        <v>38</v>
      </c>
      <c r="E1040" s="339" t="s">
        <v>1719</v>
      </c>
      <c r="F1040" s="19"/>
      <c r="G1040" s="18" t="s">
        <v>13</v>
      </c>
      <c r="H1040" s="193"/>
      <c r="I1040" s="168" t="s">
        <v>844</v>
      </c>
      <c r="J1040" s="37"/>
      <c r="K1040" s="254"/>
      <c r="L1040" s="176">
        <v>2508</v>
      </c>
      <c r="M1040" s="33">
        <v>1980</v>
      </c>
      <c r="N1040" s="35"/>
      <c r="O1040" s="32" t="s">
        <v>1165</v>
      </c>
      <c r="P1040" s="18">
        <v>1991</v>
      </c>
      <c r="Q1040" s="559">
        <v>2</v>
      </c>
      <c r="R1040" s="61" t="s">
        <v>1295</v>
      </c>
      <c r="S1040" s="224"/>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row>
    <row r="1041" spans="1:222" s="18" customFormat="1" x14ac:dyDescent="0.3">
      <c r="A1041" s="308">
        <v>34</v>
      </c>
      <c r="B1041" s="401"/>
      <c r="C1041" s="165" t="s">
        <v>515</v>
      </c>
      <c r="D1041" s="266" t="s">
        <v>2061</v>
      </c>
      <c r="E1041" s="338"/>
      <c r="F1041" s="19"/>
      <c r="G1041" s="18" t="s">
        <v>16</v>
      </c>
      <c r="H1041" s="193"/>
      <c r="I1041" s="168" t="s">
        <v>853</v>
      </c>
      <c r="J1041" s="37"/>
      <c r="K1041" s="254"/>
      <c r="L1041" s="176">
        <v>3509</v>
      </c>
      <c r="M1041" s="33">
        <v>6250</v>
      </c>
      <c r="N1041" s="35"/>
      <c r="O1041" s="32" t="s">
        <v>1166</v>
      </c>
      <c r="P1041" s="18">
        <v>1991</v>
      </c>
      <c r="Q1041" s="559">
        <v>6</v>
      </c>
      <c r="R1041" s="61" t="s">
        <v>1702</v>
      </c>
      <c r="S1041" s="224"/>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row>
    <row r="1042" spans="1:222" x14ac:dyDescent="0.3">
      <c r="A1042" s="308">
        <v>33</v>
      </c>
      <c r="B1042" s="401"/>
      <c r="C1042" s="165" t="s">
        <v>515</v>
      </c>
      <c r="D1042" s="171" t="s">
        <v>1242</v>
      </c>
      <c r="E1042" s="338"/>
      <c r="G1042" s="18" t="s">
        <v>1195</v>
      </c>
      <c r="I1042" s="168" t="s">
        <v>839</v>
      </c>
      <c r="K1042" s="254"/>
      <c r="L1042" s="176">
        <v>2594</v>
      </c>
      <c r="M1042" s="33">
        <v>2100</v>
      </c>
      <c r="N1042" s="35"/>
      <c r="O1042" s="32" t="s">
        <v>1167</v>
      </c>
      <c r="P1042" s="18">
        <v>1991</v>
      </c>
      <c r="Q1042" s="559">
        <v>2</v>
      </c>
      <c r="R1042" s="61" t="s">
        <v>152</v>
      </c>
    </row>
    <row r="1043" spans="1:222" x14ac:dyDescent="0.3">
      <c r="A1043" s="308">
        <v>32</v>
      </c>
      <c r="B1043" s="401"/>
      <c r="C1043" s="165" t="s">
        <v>515</v>
      </c>
      <c r="D1043" s="171" t="s">
        <v>36</v>
      </c>
      <c r="E1043" s="338"/>
      <c r="G1043" s="18" t="s">
        <v>1195</v>
      </c>
      <c r="I1043" s="168" t="s">
        <v>839</v>
      </c>
      <c r="K1043" s="254"/>
      <c r="L1043" s="176">
        <v>1688</v>
      </c>
      <c r="M1043" s="33">
        <v>1250</v>
      </c>
      <c r="N1043" s="35"/>
      <c r="O1043" s="32" t="s">
        <v>882</v>
      </c>
      <c r="P1043" s="18">
        <v>1991</v>
      </c>
      <c r="Q1043" s="559">
        <v>1</v>
      </c>
      <c r="R1043" s="61" t="s">
        <v>152</v>
      </c>
    </row>
    <row r="1044" spans="1:222" s="18" customFormat="1" ht="13.5" thickBot="1" x14ac:dyDescent="0.35">
      <c r="A1044" s="308">
        <v>31</v>
      </c>
      <c r="B1044" s="400"/>
      <c r="C1044" s="166" t="s">
        <v>515</v>
      </c>
      <c r="D1044" s="335" t="s">
        <v>1996</v>
      </c>
      <c r="E1044" s="340"/>
      <c r="F1044" s="421" t="s">
        <v>1997</v>
      </c>
      <c r="G1044" s="47" t="s">
        <v>35</v>
      </c>
      <c r="H1044" s="194"/>
      <c r="I1044" s="169" t="s">
        <v>841</v>
      </c>
      <c r="J1044" s="48"/>
      <c r="K1044" s="542" t="s">
        <v>1255</v>
      </c>
      <c r="L1044" s="179">
        <v>3300</v>
      </c>
      <c r="M1044" s="49">
        <v>2020</v>
      </c>
      <c r="N1044" s="50"/>
      <c r="O1044" s="51" t="s">
        <v>1168</v>
      </c>
      <c r="P1044" s="47">
        <v>1991</v>
      </c>
      <c r="Q1044" s="558">
        <v>2</v>
      </c>
      <c r="R1044" s="60" t="s">
        <v>1294</v>
      </c>
      <c r="S1044" s="225"/>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row>
    <row r="1045" spans="1:222" x14ac:dyDescent="0.3">
      <c r="A1045" s="308">
        <v>30</v>
      </c>
      <c r="B1045" s="401"/>
      <c r="C1045" s="165" t="s">
        <v>515</v>
      </c>
      <c r="D1045" s="171" t="s">
        <v>33</v>
      </c>
      <c r="E1045" s="339" t="s">
        <v>1721</v>
      </c>
      <c r="G1045" s="18" t="s">
        <v>1195</v>
      </c>
      <c r="I1045" s="168" t="s">
        <v>844</v>
      </c>
      <c r="K1045" s="254"/>
      <c r="L1045" s="176">
        <v>2540</v>
      </c>
      <c r="M1045" s="33">
        <v>2050</v>
      </c>
      <c r="N1045" s="35"/>
      <c r="O1045" s="32" t="s">
        <v>936</v>
      </c>
      <c r="P1045" s="18">
        <v>1990</v>
      </c>
      <c r="Q1045" s="559">
        <v>2</v>
      </c>
      <c r="R1045" s="61" t="s">
        <v>1321</v>
      </c>
    </row>
    <row r="1046" spans="1:222" s="18" customFormat="1" x14ac:dyDescent="0.3">
      <c r="A1046" s="308">
        <v>29</v>
      </c>
      <c r="B1046" s="401"/>
      <c r="C1046" s="165" t="s">
        <v>515</v>
      </c>
      <c r="D1046" s="171" t="s">
        <v>1244</v>
      </c>
      <c r="E1046" s="338"/>
      <c r="F1046" s="19"/>
      <c r="G1046" s="18" t="s">
        <v>13</v>
      </c>
      <c r="H1046" s="193"/>
      <c r="I1046" s="168" t="s">
        <v>839</v>
      </c>
      <c r="J1046" s="37"/>
      <c r="K1046" s="254"/>
      <c r="L1046" s="176">
        <v>2541</v>
      </c>
      <c r="M1046" s="33">
        <v>2000</v>
      </c>
      <c r="N1046" s="35"/>
      <c r="O1046" s="32" t="s">
        <v>1169</v>
      </c>
      <c r="P1046" s="18">
        <v>1990</v>
      </c>
      <c r="Q1046" s="559">
        <v>2</v>
      </c>
      <c r="R1046" s="61" t="s">
        <v>1292</v>
      </c>
      <c r="S1046" s="224"/>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row>
    <row r="1047" spans="1:222" s="18" customFormat="1" x14ac:dyDescent="0.3">
      <c r="A1047" s="308">
        <v>28</v>
      </c>
      <c r="B1047" s="401"/>
      <c r="C1047" s="165" t="s">
        <v>515</v>
      </c>
      <c r="D1047" s="171" t="s">
        <v>32</v>
      </c>
      <c r="E1047" s="339" t="s">
        <v>1721</v>
      </c>
      <c r="F1047" s="19"/>
      <c r="G1047" s="18" t="s">
        <v>8</v>
      </c>
      <c r="H1047" s="193"/>
      <c r="I1047" s="168" t="s">
        <v>844</v>
      </c>
      <c r="J1047" s="37"/>
      <c r="K1047" s="254"/>
      <c r="L1047" s="176">
        <v>2235</v>
      </c>
      <c r="M1047" s="33">
        <v>1000</v>
      </c>
      <c r="N1047" s="35"/>
      <c r="O1047" s="32" t="s">
        <v>1118</v>
      </c>
      <c r="P1047" s="18">
        <v>1990</v>
      </c>
      <c r="Q1047" s="559">
        <v>2</v>
      </c>
      <c r="R1047" s="61" t="s">
        <v>354</v>
      </c>
      <c r="S1047" s="224"/>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row>
    <row r="1048" spans="1:222" x14ac:dyDescent="0.3">
      <c r="A1048" s="308">
        <v>27</v>
      </c>
      <c r="B1048" s="401"/>
      <c r="C1048" s="165" t="s">
        <v>515</v>
      </c>
      <c r="D1048" s="171" t="s">
        <v>31</v>
      </c>
      <c r="E1048" s="338"/>
      <c r="G1048" s="18" t="s">
        <v>1195</v>
      </c>
      <c r="I1048" s="168" t="s">
        <v>839</v>
      </c>
      <c r="K1048" s="254"/>
      <c r="L1048" s="176">
        <v>2153</v>
      </c>
      <c r="M1048" s="33">
        <v>1350</v>
      </c>
      <c r="N1048" s="35"/>
      <c r="O1048" s="32" t="s">
        <v>1137</v>
      </c>
      <c r="P1048" s="18">
        <v>1990</v>
      </c>
      <c r="Q1048" s="559">
        <v>1</v>
      </c>
      <c r="R1048" s="61" t="s">
        <v>353</v>
      </c>
    </row>
    <row r="1049" spans="1:222" s="18" customFormat="1" ht="13.5" thickBot="1" x14ac:dyDescent="0.35">
      <c r="A1049" s="308">
        <v>26</v>
      </c>
      <c r="B1049" s="400"/>
      <c r="C1049" s="166" t="s">
        <v>515</v>
      </c>
      <c r="D1049" s="177" t="s">
        <v>30</v>
      </c>
      <c r="E1049" s="340"/>
      <c r="F1049" s="178"/>
      <c r="G1049" s="47" t="s">
        <v>50</v>
      </c>
      <c r="H1049" s="194"/>
      <c r="I1049" s="169" t="s">
        <v>839</v>
      </c>
      <c r="J1049" s="48"/>
      <c r="K1049" s="257"/>
      <c r="L1049" s="179">
        <v>1745</v>
      </c>
      <c r="M1049" s="49">
        <v>1250</v>
      </c>
      <c r="N1049" s="50"/>
      <c r="O1049" s="51" t="s">
        <v>1010</v>
      </c>
      <c r="P1049" s="47">
        <v>1990</v>
      </c>
      <c r="Q1049" s="558">
        <v>1</v>
      </c>
      <c r="R1049" s="60" t="s">
        <v>1293</v>
      </c>
      <c r="S1049" s="225"/>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row>
    <row r="1050" spans="1:222" s="18" customFormat="1" x14ac:dyDescent="0.3">
      <c r="A1050" s="308">
        <v>25</v>
      </c>
      <c r="B1050" s="401"/>
      <c r="C1050" s="165" t="s">
        <v>515</v>
      </c>
      <c r="D1050" s="171" t="s">
        <v>29</v>
      </c>
      <c r="E1050" s="338"/>
      <c r="F1050" s="19"/>
      <c r="G1050" s="18" t="s">
        <v>50</v>
      </c>
      <c r="H1050" s="193"/>
      <c r="I1050" s="168" t="s">
        <v>839</v>
      </c>
      <c r="J1050" s="37"/>
      <c r="K1050" s="254"/>
      <c r="L1050" s="176">
        <v>1603</v>
      </c>
      <c r="M1050" s="33">
        <v>900</v>
      </c>
      <c r="N1050" s="35"/>
      <c r="O1050" s="32" t="s">
        <v>899</v>
      </c>
      <c r="P1050" s="18">
        <v>1989</v>
      </c>
      <c r="Q1050" s="559">
        <v>1</v>
      </c>
      <c r="R1050" s="61" t="s">
        <v>1293</v>
      </c>
      <c r="S1050" s="224"/>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row>
    <row r="1051" spans="1:222" s="18" customFormat="1" x14ac:dyDescent="0.3">
      <c r="A1051" s="308">
        <v>24</v>
      </c>
      <c r="B1051" s="401"/>
      <c r="C1051" s="165" t="s">
        <v>515</v>
      </c>
      <c r="D1051" s="171" t="s">
        <v>27</v>
      </c>
      <c r="E1051" s="339" t="s">
        <v>839</v>
      </c>
      <c r="F1051" s="269" t="s">
        <v>1729</v>
      </c>
      <c r="G1051" s="18" t="s">
        <v>28</v>
      </c>
      <c r="H1051" s="193"/>
      <c r="I1051" s="168" t="s">
        <v>844</v>
      </c>
      <c r="J1051" s="37" t="s">
        <v>857</v>
      </c>
      <c r="K1051" s="254"/>
      <c r="L1051" s="176">
        <v>1691</v>
      </c>
      <c r="M1051" s="33">
        <v>1420</v>
      </c>
      <c r="N1051" s="35"/>
      <c r="O1051" s="32" t="s">
        <v>1133</v>
      </c>
      <c r="P1051" s="18">
        <v>1989</v>
      </c>
      <c r="Q1051" s="559">
        <v>2</v>
      </c>
      <c r="R1051" s="61" t="s">
        <v>1291</v>
      </c>
      <c r="S1051" s="224"/>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row>
    <row r="1052" spans="1:222" s="18" customFormat="1" x14ac:dyDescent="0.3">
      <c r="A1052" s="308">
        <v>23</v>
      </c>
      <c r="B1052" s="401"/>
      <c r="C1052" s="165" t="s">
        <v>515</v>
      </c>
      <c r="D1052" s="171" t="s">
        <v>25</v>
      </c>
      <c r="E1052" s="338"/>
      <c r="F1052" s="19"/>
      <c r="G1052" s="18" t="s">
        <v>26</v>
      </c>
      <c r="H1052" s="193"/>
      <c r="I1052" s="168" t="s">
        <v>839</v>
      </c>
      <c r="J1052" s="37"/>
      <c r="K1052" s="254"/>
      <c r="L1052" s="176">
        <v>1691</v>
      </c>
      <c r="M1052" s="33">
        <v>800</v>
      </c>
      <c r="N1052" s="35"/>
      <c r="O1052" s="32" t="s">
        <v>1170</v>
      </c>
      <c r="P1052" s="18">
        <v>1989</v>
      </c>
      <c r="Q1052" s="559">
        <v>1</v>
      </c>
      <c r="R1052" s="61" t="s">
        <v>1290</v>
      </c>
      <c r="S1052" s="224"/>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row>
    <row r="1053" spans="1:222" s="18" customFormat="1" x14ac:dyDescent="0.3">
      <c r="A1053" s="308">
        <v>22</v>
      </c>
      <c r="B1053" s="401"/>
      <c r="C1053" s="165" t="s">
        <v>515</v>
      </c>
      <c r="D1053" s="266" t="s">
        <v>2062</v>
      </c>
      <c r="E1053" s="338"/>
      <c r="F1053" s="19"/>
      <c r="G1053" s="18" t="s">
        <v>2182</v>
      </c>
      <c r="H1053" s="193" t="s">
        <v>1273</v>
      </c>
      <c r="I1053" s="168" t="s">
        <v>849</v>
      </c>
      <c r="J1053" s="37"/>
      <c r="K1053" s="254"/>
      <c r="L1053" s="176">
        <v>2957</v>
      </c>
      <c r="M1053" s="33">
        <v>2000</v>
      </c>
      <c r="N1053" s="35"/>
      <c r="O1053" s="32" t="s">
        <v>1171</v>
      </c>
      <c r="P1053" s="18">
        <v>1989</v>
      </c>
      <c r="Q1053" s="559">
        <v>4</v>
      </c>
      <c r="R1053" s="61" t="s">
        <v>353</v>
      </c>
      <c r="S1053" s="224"/>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row>
    <row r="1054" spans="1:222" s="18" customFormat="1" x14ac:dyDescent="0.3">
      <c r="A1054" s="308">
        <v>21</v>
      </c>
      <c r="B1054" s="401"/>
      <c r="C1054" s="165" t="s">
        <v>515</v>
      </c>
      <c r="D1054" s="171" t="s">
        <v>5</v>
      </c>
      <c r="E1054" s="339" t="s">
        <v>1716</v>
      </c>
      <c r="F1054" s="19"/>
      <c r="G1054" s="18" t="s">
        <v>141</v>
      </c>
      <c r="H1054" s="193"/>
      <c r="I1054" s="168" t="s">
        <v>844</v>
      </c>
      <c r="J1054" s="37"/>
      <c r="K1054" s="254"/>
      <c r="L1054" s="176">
        <v>1633</v>
      </c>
      <c r="M1054" s="33">
        <v>750</v>
      </c>
      <c r="N1054" s="35"/>
      <c r="O1054" s="32" t="s">
        <v>1172</v>
      </c>
      <c r="P1054" s="18">
        <v>1989</v>
      </c>
      <c r="Q1054" s="559">
        <v>1</v>
      </c>
      <c r="R1054" s="61" t="s">
        <v>352</v>
      </c>
      <c r="S1054" s="22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row>
    <row r="1055" spans="1:222" s="18" customFormat="1" ht="13.5" thickBot="1" x14ac:dyDescent="0.35">
      <c r="A1055" s="308">
        <v>20</v>
      </c>
      <c r="B1055" s="400"/>
      <c r="C1055" s="166" t="s">
        <v>515</v>
      </c>
      <c r="D1055" s="177" t="s">
        <v>22</v>
      </c>
      <c r="E1055" s="340"/>
      <c r="F1055" s="178"/>
      <c r="G1055" s="47" t="s">
        <v>23</v>
      </c>
      <c r="H1055" s="194"/>
      <c r="I1055" s="169" t="s">
        <v>840</v>
      </c>
      <c r="J1055" s="48"/>
      <c r="K1055" s="542" t="s">
        <v>1255</v>
      </c>
      <c r="L1055" s="179">
        <v>1500</v>
      </c>
      <c r="M1055" s="49">
        <v>320</v>
      </c>
      <c r="N1055" s="50"/>
      <c r="O1055" s="51" t="s">
        <v>886</v>
      </c>
      <c r="P1055" s="47">
        <v>1989</v>
      </c>
      <c r="Q1055" s="558">
        <v>1</v>
      </c>
      <c r="R1055" s="60" t="s">
        <v>353</v>
      </c>
      <c r="S1055" s="22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row>
    <row r="1056" spans="1:222" x14ac:dyDescent="0.3">
      <c r="A1056" s="308">
        <v>19</v>
      </c>
      <c r="B1056" s="401"/>
      <c r="C1056" s="165" t="s">
        <v>515</v>
      </c>
      <c r="D1056" s="171" t="s">
        <v>21</v>
      </c>
      <c r="E1056" s="338"/>
      <c r="G1056" s="18" t="s">
        <v>1195</v>
      </c>
      <c r="I1056" s="168" t="s">
        <v>840</v>
      </c>
      <c r="K1056" s="254"/>
      <c r="L1056" s="176">
        <v>1874</v>
      </c>
      <c r="M1056" s="33">
        <v>500</v>
      </c>
      <c r="N1056" s="35"/>
      <c r="O1056" s="32" t="s">
        <v>901</v>
      </c>
      <c r="P1056" s="18">
        <v>1988</v>
      </c>
      <c r="Q1056" s="559">
        <v>1</v>
      </c>
      <c r="R1056" s="61" t="s">
        <v>353</v>
      </c>
    </row>
    <row r="1057" spans="1:222" s="18" customFormat="1" x14ac:dyDescent="0.3">
      <c r="A1057" s="308">
        <v>18</v>
      </c>
      <c r="B1057" s="401"/>
      <c r="C1057" s="165" t="s">
        <v>515</v>
      </c>
      <c r="D1057" s="171" t="s">
        <v>1241</v>
      </c>
      <c r="E1057" s="338"/>
      <c r="F1057" s="19"/>
      <c r="G1057" s="18" t="s">
        <v>13</v>
      </c>
      <c r="H1057" s="193"/>
      <c r="I1057" s="168" t="s">
        <v>840</v>
      </c>
      <c r="J1057" s="37"/>
      <c r="K1057" s="254"/>
      <c r="L1057" s="176">
        <v>1227</v>
      </c>
      <c r="M1057" s="33">
        <v>150</v>
      </c>
      <c r="N1057" s="35"/>
      <c r="O1057" s="32" t="s">
        <v>1173</v>
      </c>
      <c r="P1057" s="18">
        <v>1988</v>
      </c>
      <c r="Q1057" s="559">
        <v>1</v>
      </c>
      <c r="R1057" s="61" t="s">
        <v>353</v>
      </c>
      <c r="S1057" s="224"/>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row>
    <row r="1058" spans="1:222" s="18" customFormat="1" x14ac:dyDescent="0.3">
      <c r="A1058" s="308">
        <v>17</v>
      </c>
      <c r="B1058" s="401"/>
      <c r="C1058" s="165" t="s">
        <v>515</v>
      </c>
      <c r="D1058" s="171" t="s">
        <v>19</v>
      </c>
      <c r="E1058" s="338"/>
      <c r="F1058" s="19"/>
      <c r="G1058" s="18" t="s">
        <v>20</v>
      </c>
      <c r="H1058" s="193"/>
      <c r="I1058" s="168" t="s">
        <v>839</v>
      </c>
      <c r="J1058" s="37"/>
      <c r="K1058" s="254"/>
      <c r="L1058" s="176">
        <v>2372</v>
      </c>
      <c r="M1058" s="33">
        <v>1200</v>
      </c>
      <c r="N1058" s="35"/>
      <c r="O1058" s="32" t="s">
        <v>935</v>
      </c>
      <c r="P1058" s="18">
        <v>1988</v>
      </c>
      <c r="Q1058" s="559">
        <v>2</v>
      </c>
      <c r="R1058" s="61" t="s">
        <v>351</v>
      </c>
      <c r="S1058" s="224"/>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row>
    <row r="1059" spans="1:222" s="18" customFormat="1" ht="13.5" thickBot="1" x14ac:dyDescent="0.35">
      <c r="A1059" s="308">
        <v>16</v>
      </c>
      <c r="B1059" s="400"/>
      <c r="C1059" s="166" t="s">
        <v>515</v>
      </c>
      <c r="D1059" s="177" t="s">
        <v>240</v>
      </c>
      <c r="E1059" s="340"/>
      <c r="F1059" s="178"/>
      <c r="G1059" s="47" t="s">
        <v>73</v>
      </c>
      <c r="H1059" s="194"/>
      <c r="I1059" s="169" t="s">
        <v>839</v>
      </c>
      <c r="J1059" s="48"/>
      <c r="K1059" s="257"/>
      <c r="L1059" s="179">
        <v>3333</v>
      </c>
      <c r="M1059" s="49">
        <v>625</v>
      </c>
      <c r="N1059" s="50"/>
      <c r="O1059" s="51" t="s">
        <v>1499</v>
      </c>
      <c r="P1059" s="47">
        <v>1988</v>
      </c>
      <c r="Q1059" s="558">
        <v>1</v>
      </c>
      <c r="R1059" s="60" t="s">
        <v>353</v>
      </c>
      <c r="S1059" s="225"/>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row>
    <row r="1060" spans="1:222" s="18" customFormat="1" x14ac:dyDescent="0.3">
      <c r="A1060" s="308">
        <v>15</v>
      </c>
      <c r="B1060" s="404"/>
      <c r="C1060" s="205" t="s">
        <v>515</v>
      </c>
      <c r="D1060" s="206" t="s">
        <v>18</v>
      </c>
      <c r="E1060" s="345"/>
      <c r="F1060" s="207"/>
      <c r="G1060" s="208" t="s">
        <v>13</v>
      </c>
      <c r="H1060" s="209"/>
      <c r="I1060" s="210" t="s">
        <v>840</v>
      </c>
      <c r="J1060" s="211"/>
      <c r="K1060" s="259"/>
      <c r="L1060" s="212">
        <v>1848</v>
      </c>
      <c r="M1060" s="213">
        <v>700</v>
      </c>
      <c r="N1060" s="214"/>
      <c r="O1060" s="215" t="s">
        <v>906</v>
      </c>
      <c r="P1060" s="208">
        <v>1987</v>
      </c>
      <c r="Q1060" s="562">
        <v>1</v>
      </c>
      <c r="R1060" s="216" t="s">
        <v>1289</v>
      </c>
      <c r="S1060" s="226"/>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row>
    <row r="1061" spans="1:222" s="18" customFormat="1" ht="13.5" thickBot="1" x14ac:dyDescent="0.35">
      <c r="A1061" s="308">
        <v>14</v>
      </c>
      <c r="B1061" s="400"/>
      <c r="C1061" s="166" t="s">
        <v>515</v>
      </c>
      <c r="D1061" s="177" t="s">
        <v>17</v>
      </c>
      <c r="E1061" s="340"/>
      <c r="F1061" s="178"/>
      <c r="G1061" s="47" t="s">
        <v>1</v>
      </c>
      <c r="H1061" s="194"/>
      <c r="I1061" s="169" t="s">
        <v>839</v>
      </c>
      <c r="J1061" s="48"/>
      <c r="K1061" s="257"/>
      <c r="L1061" s="179">
        <v>2016</v>
      </c>
      <c r="M1061" s="49">
        <v>1250</v>
      </c>
      <c r="N1061" s="50"/>
      <c r="O1061" s="51" t="s">
        <v>1158</v>
      </c>
      <c r="P1061" s="47">
        <v>1987</v>
      </c>
      <c r="Q1061" s="558">
        <v>2</v>
      </c>
      <c r="R1061" s="60" t="s">
        <v>350</v>
      </c>
      <c r="S1061" s="225"/>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row>
    <row r="1062" spans="1:222" s="18" customFormat="1" x14ac:dyDescent="0.3">
      <c r="A1062" s="308">
        <v>13</v>
      </c>
      <c r="B1062" s="401"/>
      <c r="C1062" s="165" t="s">
        <v>515</v>
      </c>
      <c r="D1062" s="171" t="s">
        <v>1241</v>
      </c>
      <c r="E1062" s="338"/>
      <c r="F1062" s="19"/>
      <c r="G1062" s="18" t="s">
        <v>13</v>
      </c>
      <c r="H1062" s="193"/>
      <c r="I1062" s="168" t="s">
        <v>840</v>
      </c>
      <c r="J1062" s="37"/>
      <c r="K1062" s="254"/>
      <c r="L1062" s="176">
        <v>1227</v>
      </c>
      <c r="M1062" s="33">
        <v>200</v>
      </c>
      <c r="N1062" s="35"/>
      <c r="O1062" s="32" t="s">
        <v>906</v>
      </c>
      <c r="P1062" s="18">
        <v>1982</v>
      </c>
      <c r="Q1062" s="559">
        <v>1</v>
      </c>
      <c r="R1062" s="61" t="s">
        <v>1288</v>
      </c>
      <c r="S1062" s="224"/>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row>
    <row r="1063" spans="1:222" s="18" customFormat="1" x14ac:dyDescent="0.3">
      <c r="A1063" s="308">
        <v>12</v>
      </c>
      <c r="B1063" s="401"/>
      <c r="C1063" s="165" t="s">
        <v>515</v>
      </c>
      <c r="D1063" s="171" t="s">
        <v>15</v>
      </c>
      <c r="E1063" s="338"/>
      <c r="F1063" s="19"/>
      <c r="G1063" s="18" t="s">
        <v>16</v>
      </c>
      <c r="H1063" s="193"/>
      <c r="I1063" s="168" t="s">
        <v>839</v>
      </c>
      <c r="J1063" s="37"/>
      <c r="K1063" s="254"/>
      <c r="L1063" s="176">
        <v>2683</v>
      </c>
      <c r="M1063" s="33">
        <v>1200</v>
      </c>
      <c r="N1063" s="35"/>
      <c r="O1063" s="32" t="s">
        <v>943</v>
      </c>
      <c r="P1063" s="18">
        <v>1982</v>
      </c>
      <c r="Q1063" s="559">
        <v>1</v>
      </c>
      <c r="R1063" s="61" t="s">
        <v>1321</v>
      </c>
      <c r="S1063" s="224"/>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row>
    <row r="1064" spans="1:222" s="18" customFormat="1" ht="13.5" thickBot="1" x14ac:dyDescent="0.35">
      <c r="A1064" s="308">
        <v>11</v>
      </c>
      <c r="B1064" s="400"/>
      <c r="C1064" s="166" t="s">
        <v>515</v>
      </c>
      <c r="D1064" s="177" t="s">
        <v>14</v>
      </c>
      <c r="E1064" s="344" t="s">
        <v>839</v>
      </c>
      <c r="F1064" s="178"/>
      <c r="G1064" s="47" t="s">
        <v>13</v>
      </c>
      <c r="H1064" s="194"/>
      <c r="I1064" s="169" t="s">
        <v>844</v>
      </c>
      <c r="J1064" s="48"/>
      <c r="K1064" s="257"/>
      <c r="L1064" s="179">
        <v>2321</v>
      </c>
      <c r="M1064" s="49">
        <v>1450</v>
      </c>
      <c r="N1064" s="50"/>
      <c r="O1064" s="51" t="s">
        <v>970</v>
      </c>
      <c r="P1064" s="47">
        <v>1982</v>
      </c>
      <c r="Q1064" s="558">
        <v>1</v>
      </c>
      <c r="R1064" s="60" t="s">
        <v>349</v>
      </c>
      <c r="S1064" s="225"/>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row>
    <row r="1065" spans="1:222" s="18" customFormat="1" x14ac:dyDescent="0.3">
      <c r="A1065" s="308">
        <v>10</v>
      </c>
      <c r="B1065" s="401"/>
      <c r="C1065" s="165" t="s">
        <v>515</v>
      </c>
      <c r="D1065" s="171" t="s">
        <v>12</v>
      </c>
      <c r="E1065" s="338"/>
      <c r="F1065" s="19"/>
      <c r="G1065" s="18" t="s">
        <v>13</v>
      </c>
      <c r="H1065" s="193"/>
      <c r="I1065" s="168" t="s">
        <v>840</v>
      </c>
      <c r="J1065" s="37"/>
      <c r="K1065" s="254"/>
      <c r="L1065" s="176">
        <v>1399</v>
      </c>
      <c r="M1065" s="33">
        <v>300</v>
      </c>
      <c r="N1065" s="35"/>
      <c r="O1065" s="32" t="s">
        <v>906</v>
      </c>
      <c r="P1065" s="18">
        <v>1981</v>
      </c>
      <c r="Q1065" s="559">
        <v>1</v>
      </c>
      <c r="R1065" s="61" t="s">
        <v>1287</v>
      </c>
      <c r="S1065" s="224"/>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row>
    <row r="1066" spans="1:222" x14ac:dyDescent="0.3">
      <c r="A1066" s="308">
        <v>9</v>
      </c>
      <c r="B1066" s="401"/>
      <c r="C1066" s="165" t="s">
        <v>515</v>
      </c>
      <c r="D1066" s="171" t="s">
        <v>11</v>
      </c>
      <c r="E1066" s="338"/>
      <c r="G1066" s="18" t="s">
        <v>1195</v>
      </c>
      <c r="I1066" s="168" t="s">
        <v>839</v>
      </c>
      <c r="K1066" s="254"/>
      <c r="L1066" s="176">
        <v>1930</v>
      </c>
      <c r="M1066" s="33">
        <v>1300</v>
      </c>
      <c r="N1066" s="35"/>
      <c r="O1066" s="32" t="s">
        <v>1076</v>
      </c>
      <c r="P1066" s="18">
        <v>1981</v>
      </c>
      <c r="Q1066" s="559">
        <v>1</v>
      </c>
      <c r="R1066" s="61" t="s">
        <v>1286</v>
      </c>
    </row>
    <row r="1067" spans="1:222" s="18" customFormat="1" x14ac:dyDescent="0.3">
      <c r="A1067" s="308">
        <v>8</v>
      </c>
      <c r="B1067" s="401"/>
      <c r="C1067" s="165" t="s">
        <v>515</v>
      </c>
      <c r="D1067" s="171" t="s">
        <v>10</v>
      </c>
      <c r="E1067" s="338"/>
      <c r="F1067" s="19"/>
      <c r="G1067" s="18" t="s">
        <v>814</v>
      </c>
      <c r="H1067" s="193"/>
      <c r="I1067" s="168" t="s">
        <v>841</v>
      </c>
      <c r="J1067" s="37"/>
      <c r="K1067" s="253" t="s">
        <v>1255</v>
      </c>
      <c r="L1067" s="176">
        <v>3150</v>
      </c>
      <c r="M1067" s="33">
        <v>1450</v>
      </c>
      <c r="N1067" s="35"/>
      <c r="O1067" s="32" t="s">
        <v>1170</v>
      </c>
      <c r="P1067" s="18">
        <v>1981</v>
      </c>
      <c r="Q1067" s="559">
        <v>1</v>
      </c>
      <c r="R1067" s="61" t="s">
        <v>1321</v>
      </c>
      <c r="S1067" s="224"/>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row>
    <row r="1068" spans="1:222" s="18" customFormat="1" x14ac:dyDescent="0.3">
      <c r="A1068" s="308">
        <v>7</v>
      </c>
      <c r="B1068" s="401"/>
      <c r="C1068" s="165" t="s">
        <v>515</v>
      </c>
      <c r="D1068" s="266" t="s">
        <v>627</v>
      </c>
      <c r="E1068" s="338"/>
      <c r="F1068" s="19"/>
      <c r="G1068" s="18" t="s">
        <v>9</v>
      </c>
      <c r="H1068" s="193"/>
      <c r="I1068" s="168" t="s">
        <v>840</v>
      </c>
      <c r="J1068" s="37"/>
      <c r="K1068" s="254"/>
      <c r="L1068" s="176">
        <v>2331</v>
      </c>
      <c r="M1068" s="33">
        <v>1650</v>
      </c>
      <c r="N1068" s="35"/>
      <c r="O1068" s="32" t="s">
        <v>1174</v>
      </c>
      <c r="P1068" s="18">
        <v>1981</v>
      </c>
      <c r="Q1068" s="559">
        <v>1</v>
      </c>
      <c r="R1068" s="61" t="s">
        <v>1321</v>
      </c>
      <c r="S1068" s="224"/>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row>
    <row r="1069" spans="1:222" s="18" customFormat="1" ht="13.5" thickBot="1" x14ac:dyDescent="0.35">
      <c r="A1069" s="308">
        <v>6</v>
      </c>
      <c r="B1069" s="400"/>
      <c r="C1069" s="166" t="s">
        <v>515</v>
      </c>
      <c r="D1069" s="177" t="s">
        <v>7</v>
      </c>
      <c r="E1069" s="340"/>
      <c r="F1069" s="178"/>
      <c r="G1069" s="47" t="s">
        <v>8</v>
      </c>
      <c r="H1069" s="194"/>
      <c r="I1069" s="169" t="s">
        <v>839</v>
      </c>
      <c r="J1069" s="48"/>
      <c r="K1069" s="257"/>
      <c r="L1069" s="179">
        <v>2247</v>
      </c>
      <c r="M1069" s="49">
        <v>1050</v>
      </c>
      <c r="N1069" s="50"/>
      <c r="O1069" s="51" t="s">
        <v>1175</v>
      </c>
      <c r="P1069" s="47">
        <v>1981</v>
      </c>
      <c r="Q1069" s="558">
        <v>1</v>
      </c>
      <c r="R1069" s="60" t="s">
        <v>1285</v>
      </c>
      <c r="S1069" s="225"/>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row>
    <row r="1070" spans="1:222" x14ac:dyDescent="0.3">
      <c r="A1070" s="308">
        <v>5</v>
      </c>
      <c r="B1070" s="401"/>
      <c r="C1070" s="165" t="s">
        <v>515</v>
      </c>
      <c r="D1070" s="171" t="s">
        <v>6</v>
      </c>
      <c r="E1070" s="338"/>
      <c r="G1070" s="18" t="s">
        <v>1195</v>
      </c>
      <c r="I1070" s="168" t="s">
        <v>839</v>
      </c>
      <c r="K1070" s="254"/>
      <c r="L1070" s="176">
        <v>2119</v>
      </c>
      <c r="M1070" s="33">
        <v>2000</v>
      </c>
      <c r="N1070" s="35"/>
      <c r="O1070" s="32" t="s">
        <v>1176</v>
      </c>
      <c r="P1070" s="18">
        <v>1980</v>
      </c>
      <c r="Q1070" s="559">
        <v>2</v>
      </c>
      <c r="R1070" s="61" t="s">
        <v>348</v>
      </c>
    </row>
    <row r="1071" spans="1:222" s="18" customFormat="1" x14ac:dyDescent="0.3">
      <c r="A1071" s="308">
        <v>4</v>
      </c>
      <c r="B1071" s="401"/>
      <c r="C1071" s="165" t="s">
        <v>515</v>
      </c>
      <c r="D1071" s="171" t="s">
        <v>5</v>
      </c>
      <c r="E1071" s="339" t="s">
        <v>1716</v>
      </c>
      <c r="F1071" s="19"/>
      <c r="G1071" s="18" t="s">
        <v>141</v>
      </c>
      <c r="H1071" s="193"/>
      <c r="I1071" s="168" t="s">
        <v>844</v>
      </c>
      <c r="J1071" s="37"/>
      <c r="K1071" s="254"/>
      <c r="L1071" s="176">
        <v>1633</v>
      </c>
      <c r="M1071" s="33">
        <v>750</v>
      </c>
      <c r="N1071" s="35"/>
      <c r="O1071" s="32" t="s">
        <v>886</v>
      </c>
      <c r="P1071" s="18">
        <v>1980</v>
      </c>
      <c r="Q1071" s="559">
        <v>1</v>
      </c>
      <c r="R1071" s="61" t="s">
        <v>348</v>
      </c>
      <c r="S1071" s="224"/>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row>
    <row r="1072" spans="1:222" s="18" customFormat="1" ht="13.5" thickBot="1" x14ac:dyDescent="0.35">
      <c r="A1072" s="308">
        <v>3</v>
      </c>
      <c r="B1072" s="400"/>
      <c r="C1072" s="166" t="s">
        <v>515</v>
      </c>
      <c r="D1072" s="177" t="s">
        <v>4</v>
      </c>
      <c r="E1072" s="340"/>
      <c r="F1072" s="178"/>
      <c r="G1072" s="47" t="s">
        <v>141</v>
      </c>
      <c r="H1072" s="194"/>
      <c r="I1072" s="169" t="s">
        <v>839</v>
      </c>
      <c r="J1072" s="48"/>
      <c r="K1072" s="257"/>
      <c r="L1072" s="179">
        <v>1758</v>
      </c>
      <c r="M1072" s="49">
        <v>950</v>
      </c>
      <c r="N1072" s="50"/>
      <c r="O1072" s="51" t="s">
        <v>917</v>
      </c>
      <c r="P1072" s="47">
        <v>1980</v>
      </c>
      <c r="Q1072" s="558">
        <v>1</v>
      </c>
      <c r="R1072" s="60" t="s">
        <v>348</v>
      </c>
      <c r="S1072" s="225"/>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row>
    <row r="1073" spans="1:222" s="18" customFormat="1" x14ac:dyDescent="0.3">
      <c r="A1073" s="308">
        <v>2</v>
      </c>
      <c r="B1073" s="401"/>
      <c r="C1073" s="165" t="s">
        <v>515</v>
      </c>
      <c r="D1073" s="171" t="s">
        <v>1260</v>
      </c>
      <c r="E1073" s="338"/>
      <c r="F1073" s="19"/>
      <c r="G1073" s="18" t="s">
        <v>1</v>
      </c>
      <c r="H1073" s="193"/>
      <c r="I1073" s="168" t="s">
        <v>839</v>
      </c>
      <c r="J1073" s="37"/>
      <c r="K1073" s="253" t="s">
        <v>1255</v>
      </c>
      <c r="L1073" s="176">
        <v>2600</v>
      </c>
      <c r="M1073" s="33">
        <v>1200</v>
      </c>
      <c r="N1073" s="35"/>
      <c r="O1073" s="32" t="s">
        <v>1177</v>
      </c>
      <c r="P1073" s="18">
        <v>1979</v>
      </c>
      <c r="Q1073" s="559">
        <v>2</v>
      </c>
      <c r="R1073" s="61" t="s">
        <v>1284</v>
      </c>
      <c r="S1073" s="224"/>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row>
    <row r="1074" spans="1:222" s="18" customFormat="1" ht="13.5" thickBot="1" x14ac:dyDescent="0.35">
      <c r="A1074" s="308">
        <v>1</v>
      </c>
      <c r="B1074" s="400"/>
      <c r="C1074" s="166" t="s">
        <v>515</v>
      </c>
      <c r="D1074" s="177" t="s">
        <v>2</v>
      </c>
      <c r="E1074" s="340"/>
      <c r="F1074" s="178"/>
      <c r="G1074" s="47" t="s">
        <v>3</v>
      </c>
      <c r="H1074" s="194"/>
      <c r="I1074" s="169" t="s">
        <v>839</v>
      </c>
      <c r="J1074" s="48"/>
      <c r="K1074" s="257"/>
      <c r="L1074" s="179">
        <v>2863</v>
      </c>
      <c r="M1074" s="49">
        <v>1500</v>
      </c>
      <c r="N1074" s="50"/>
      <c r="O1074" s="51" t="s">
        <v>943</v>
      </c>
      <c r="P1074" s="47">
        <v>1979</v>
      </c>
      <c r="Q1074" s="558">
        <v>1</v>
      </c>
      <c r="R1074" s="60" t="s">
        <v>347</v>
      </c>
      <c r="S1074" s="225"/>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row>
  </sheetData>
  <autoFilter ref="A3:S1074" xr:uid="{00000000-0009-0000-0000-00000B000000}"/>
  <mergeCells count="2">
    <mergeCell ref="D2:F2"/>
    <mergeCell ref="A1:Q1"/>
  </mergeCells>
  <phoneticPr fontId="0" type="noConversion"/>
  <conditionalFormatting sqref="J1:J1048576">
    <cfRule type="cellIs" dxfId="147" priority="80" operator="equal">
      <formula>"K"</formula>
    </cfRule>
  </conditionalFormatting>
  <conditionalFormatting sqref="J41">
    <cfRule type="cellIs" dxfId="146" priority="15" operator="equal">
      <formula>"K"</formula>
    </cfRule>
  </conditionalFormatting>
  <conditionalFormatting sqref="J190:J193">
    <cfRule type="cellIs" dxfId="145" priority="211" stopIfTrue="1" operator="equal">
      <formula>"G"</formula>
    </cfRule>
    <cfRule type="cellIs" dxfId="144" priority="210" stopIfTrue="1" operator="equal">
      <formula>"B"</formula>
    </cfRule>
    <cfRule type="cellIs" dxfId="143" priority="212" stopIfTrue="1" operator="equal">
      <formula>"W"</formula>
    </cfRule>
  </conditionalFormatting>
  <conditionalFormatting sqref="J352">
    <cfRule type="cellIs" dxfId="142" priority="409" stopIfTrue="1" operator="equal">
      <formula>"W"</formula>
    </cfRule>
    <cfRule type="cellIs" dxfId="141" priority="408" stopIfTrue="1" operator="equal">
      <formula>"G"</formula>
    </cfRule>
    <cfRule type="cellIs" dxfId="140" priority="407" stopIfTrue="1" operator="equal">
      <formula>"B"</formula>
    </cfRule>
  </conditionalFormatting>
  <conditionalFormatting sqref="J4:K8 J9:J11 J12:K16 J19:K35 J36:J39 J40:K40 J42:J46 J47:K47 J48:J50 J51:K52 J53:J54 J55:K55 J57:K58 J62:K66 J67 J68:K68 J69:J71 J72:K74 J75 J76:K77 J78 J79:K79 J80">
    <cfRule type="cellIs" dxfId="139" priority="152" stopIfTrue="1" operator="equal">
      <formula>"W"</formula>
    </cfRule>
    <cfRule type="cellIs" dxfId="138" priority="150" stopIfTrue="1" operator="equal">
      <formula>"B"</formula>
    </cfRule>
    <cfRule type="cellIs" dxfId="137" priority="151" stopIfTrue="1" operator="equal">
      <formula>"G"</formula>
    </cfRule>
  </conditionalFormatting>
  <conditionalFormatting sqref="J17:K18">
    <cfRule type="cellIs" dxfId="136" priority="4" stopIfTrue="1" operator="equal">
      <formula>"B"</formula>
    </cfRule>
    <cfRule type="cellIs" dxfId="135" priority="5" stopIfTrue="1" operator="equal">
      <formula>"G"</formula>
    </cfRule>
    <cfRule type="cellIs" dxfId="134" priority="6" stopIfTrue="1" operator="equal">
      <formula>"W"</formula>
    </cfRule>
    <cfRule type="cellIs" dxfId="133" priority="11" stopIfTrue="1" operator="equal">
      <formula>"B"</formula>
    </cfRule>
    <cfRule type="cellIs" dxfId="132" priority="12" stopIfTrue="1" operator="equal">
      <formula>"G"</formula>
    </cfRule>
    <cfRule type="cellIs" dxfId="131" priority="13" stopIfTrue="1" operator="equal">
      <formula>"W"</formula>
    </cfRule>
  </conditionalFormatting>
  <conditionalFormatting sqref="J41:K41">
    <cfRule type="cellIs" dxfId="130" priority="17" stopIfTrue="1" operator="equal">
      <formula>"G"</formula>
    </cfRule>
    <cfRule type="cellIs" dxfId="129" priority="16" stopIfTrue="1" operator="equal">
      <formula>"B"</formula>
    </cfRule>
    <cfRule type="cellIs" dxfId="128" priority="18" stopIfTrue="1" operator="equal">
      <formula>"W"</formula>
    </cfRule>
  </conditionalFormatting>
  <conditionalFormatting sqref="J56:K56">
    <cfRule type="cellIs" dxfId="127" priority="41" stopIfTrue="1" operator="equal">
      <formula>"G"</formula>
    </cfRule>
    <cfRule type="cellIs" dxfId="126" priority="40" stopIfTrue="1" operator="equal">
      <formula>"B"</formula>
    </cfRule>
    <cfRule type="cellIs" dxfId="125" priority="42" stopIfTrue="1" operator="equal">
      <formula>"W"</formula>
    </cfRule>
  </conditionalFormatting>
  <conditionalFormatting sqref="J59:K61">
    <cfRule type="cellIs" dxfId="124" priority="43" stopIfTrue="1" operator="equal">
      <formula>"B"</formula>
    </cfRule>
    <cfRule type="cellIs" dxfId="123" priority="44" stopIfTrue="1" operator="equal">
      <formula>"G"</formula>
    </cfRule>
    <cfRule type="cellIs" dxfId="122" priority="45" stopIfTrue="1" operator="equal">
      <formula>"W"</formula>
    </cfRule>
    <cfRule type="cellIs" dxfId="121" priority="50" stopIfTrue="1" operator="equal">
      <formula>"B"</formula>
    </cfRule>
    <cfRule type="cellIs" dxfId="120" priority="51" stopIfTrue="1" operator="equal">
      <formula>"G"</formula>
    </cfRule>
    <cfRule type="cellIs" dxfId="119" priority="52" stopIfTrue="1" operator="equal">
      <formula>"W"</formula>
    </cfRule>
  </conditionalFormatting>
  <conditionalFormatting sqref="J81:K86">
    <cfRule type="cellIs" dxfId="118" priority="84" stopIfTrue="1" operator="equal">
      <formula>"W"</formula>
    </cfRule>
    <cfRule type="cellIs" dxfId="117" priority="83" stopIfTrue="1" operator="equal">
      <formula>"G"</formula>
    </cfRule>
    <cfRule type="cellIs" dxfId="116" priority="82" stopIfTrue="1" operator="equal">
      <formula>"B"</formula>
    </cfRule>
  </conditionalFormatting>
  <conditionalFormatting sqref="J87:K107">
    <cfRule type="cellIs" dxfId="115" priority="96" stopIfTrue="1" operator="equal">
      <formula>"B"</formula>
    </cfRule>
    <cfRule type="cellIs" dxfId="114" priority="98" stopIfTrue="1" operator="equal">
      <formula>"W"</formula>
    </cfRule>
    <cfRule type="cellIs" dxfId="113" priority="97" stopIfTrue="1" operator="equal">
      <formula>"G"</formula>
    </cfRule>
  </conditionalFormatting>
  <conditionalFormatting sqref="J89:K90">
    <cfRule type="cellIs" dxfId="112" priority="89" stopIfTrue="1" operator="equal">
      <formula>"B"</formula>
    </cfRule>
    <cfRule type="cellIs" dxfId="111" priority="90" stopIfTrue="1" operator="equal">
      <formula>"G"</formula>
    </cfRule>
    <cfRule type="cellIs" dxfId="110" priority="91" stopIfTrue="1" operator="equal">
      <formula>"W"</formula>
    </cfRule>
  </conditionalFormatting>
  <conditionalFormatting sqref="J108:K121">
    <cfRule type="cellIs" dxfId="109" priority="132" stopIfTrue="1" operator="equal">
      <formula>"W"</formula>
    </cfRule>
    <cfRule type="cellIs" dxfId="108" priority="131" stopIfTrue="1" operator="equal">
      <formula>"G"</formula>
    </cfRule>
    <cfRule type="cellIs" dxfId="107" priority="130" stopIfTrue="1" operator="equal">
      <formula>"B"</formula>
    </cfRule>
  </conditionalFormatting>
  <conditionalFormatting sqref="J112:K112">
    <cfRule type="cellIs" dxfId="106" priority="126" stopIfTrue="1" operator="equal">
      <formula>"W"</formula>
    </cfRule>
    <cfRule type="cellIs" dxfId="105" priority="125" stopIfTrue="1" operator="equal">
      <formula>"G"</formula>
    </cfRule>
    <cfRule type="cellIs" dxfId="104" priority="124" stopIfTrue="1" operator="equal">
      <formula>"B"</formula>
    </cfRule>
  </conditionalFormatting>
  <conditionalFormatting sqref="J120:K138">
    <cfRule type="cellIs" dxfId="103" priority="148" stopIfTrue="1" operator="equal">
      <formula>"W"</formula>
    </cfRule>
    <cfRule type="cellIs" dxfId="102" priority="147" stopIfTrue="1" operator="equal">
      <formula>"G"</formula>
    </cfRule>
    <cfRule type="cellIs" dxfId="101" priority="146" stopIfTrue="1" operator="equal">
      <formula>"B"</formula>
    </cfRule>
  </conditionalFormatting>
  <conditionalFormatting sqref="J139:K182">
    <cfRule type="cellIs" dxfId="100" priority="183" stopIfTrue="1" operator="equal">
      <formula>"B"</formula>
    </cfRule>
    <cfRule type="cellIs" dxfId="99" priority="184" stopIfTrue="1" operator="equal">
      <formula>"G"</formula>
    </cfRule>
    <cfRule type="cellIs" dxfId="98" priority="185" stopIfTrue="1" operator="equal">
      <formula>"W"</formula>
    </cfRule>
  </conditionalFormatting>
  <conditionalFormatting sqref="J148:K149">
    <cfRule type="cellIs" dxfId="97" priority="177" stopIfTrue="1" operator="equal">
      <formula>"G"</formula>
    </cfRule>
    <cfRule type="cellIs" dxfId="96" priority="176" stopIfTrue="1" operator="equal">
      <formula>"B"</formula>
    </cfRule>
    <cfRule type="cellIs" dxfId="95" priority="178" stopIfTrue="1" operator="equal">
      <formula>"W"</formula>
    </cfRule>
  </conditionalFormatting>
  <conditionalFormatting sqref="J183:K331">
    <cfRule type="cellIs" dxfId="94" priority="222" stopIfTrue="1" operator="equal">
      <formula>"W"</formula>
    </cfRule>
    <cfRule type="cellIs" dxfId="93" priority="221" stopIfTrue="1" operator="equal">
      <formula>"G"</formula>
    </cfRule>
    <cfRule type="cellIs" dxfId="92" priority="220" stopIfTrue="1" operator="equal">
      <formula>"B"</formula>
    </cfRule>
  </conditionalFormatting>
  <conditionalFormatting sqref="J332:K339">
    <cfRule type="cellIs" dxfId="91" priority="398" stopIfTrue="1" operator="equal">
      <formula>"B"</formula>
    </cfRule>
    <cfRule type="cellIs" dxfId="90" priority="400" stopIfTrue="1" operator="equal">
      <formula>"W"</formula>
    </cfRule>
    <cfRule type="cellIs" dxfId="89" priority="399" stopIfTrue="1" operator="equal">
      <formula>"G"</formula>
    </cfRule>
  </conditionalFormatting>
  <conditionalFormatting sqref="J340:K377">
    <cfRule type="cellIs" dxfId="88" priority="412" stopIfTrue="1" operator="equal">
      <formula>"W"</formula>
    </cfRule>
    <cfRule type="cellIs" dxfId="87" priority="411" stopIfTrue="1" operator="equal">
      <formula>"G"</formula>
    </cfRule>
    <cfRule type="cellIs" dxfId="86" priority="410" stopIfTrue="1" operator="equal">
      <formula>"B"</formula>
    </cfRule>
  </conditionalFormatting>
  <conditionalFormatting sqref="J378:K380 J380:J382">
    <cfRule type="cellIs" dxfId="85" priority="588" stopIfTrue="1" operator="equal">
      <formula>"W"</formula>
    </cfRule>
    <cfRule type="cellIs" dxfId="84" priority="587" stopIfTrue="1" operator="equal">
      <formula>"G"</formula>
    </cfRule>
  </conditionalFormatting>
  <conditionalFormatting sqref="J378:K380">
    <cfRule type="cellIs" dxfId="83" priority="586" stopIfTrue="1" operator="equal">
      <formula>"B"</formula>
    </cfRule>
  </conditionalFormatting>
  <conditionalFormatting sqref="J380:K66075">
    <cfRule type="cellIs" dxfId="82" priority="429" stopIfTrue="1" operator="equal">
      <formula>"B"</formula>
    </cfRule>
  </conditionalFormatting>
  <conditionalFormatting sqref="J383:K66075">
    <cfRule type="cellIs" dxfId="81" priority="437" stopIfTrue="1" operator="equal">
      <formula>"W"</formula>
    </cfRule>
    <cfRule type="cellIs" dxfId="80" priority="436" stopIfTrue="1" operator="equal">
      <formula>"G"</formula>
    </cfRule>
  </conditionalFormatting>
  <conditionalFormatting sqref="K9:K11">
    <cfRule type="cellIs" dxfId="79" priority="2" stopIfTrue="1" operator="equal">
      <formula>"G"</formula>
    </cfRule>
    <cfRule type="cellIs" dxfId="78" priority="3" stopIfTrue="1" operator="equal">
      <formula>"W"</formula>
    </cfRule>
    <cfRule type="cellIs" dxfId="77" priority="1" stopIfTrue="1" operator="equal">
      <formula>"B"</formula>
    </cfRule>
  </conditionalFormatting>
  <conditionalFormatting sqref="K36:K39">
    <cfRule type="cellIs" dxfId="76" priority="29" stopIfTrue="1" operator="equal">
      <formula>"G"</formula>
    </cfRule>
    <cfRule type="cellIs" dxfId="75" priority="30" stopIfTrue="1" operator="equal">
      <formula>"W"</formula>
    </cfRule>
    <cfRule type="cellIs" dxfId="74" priority="28" stopIfTrue="1" operator="equal">
      <formula>"B"</formula>
    </cfRule>
  </conditionalFormatting>
  <conditionalFormatting sqref="K42:K46">
    <cfRule type="cellIs" dxfId="73" priority="32" stopIfTrue="1" operator="equal">
      <formula>"G"</formula>
    </cfRule>
    <cfRule type="cellIs" dxfId="72" priority="33" stopIfTrue="1" operator="equal">
      <formula>"W"</formula>
    </cfRule>
    <cfRule type="cellIs" dxfId="71" priority="31" stopIfTrue="1" operator="equal">
      <formula>"B"</formula>
    </cfRule>
  </conditionalFormatting>
  <conditionalFormatting sqref="K48:K50">
    <cfRule type="cellIs" dxfId="70" priority="36" stopIfTrue="1" operator="equal">
      <formula>"W"</formula>
    </cfRule>
    <cfRule type="cellIs" dxfId="69" priority="35" stopIfTrue="1" operator="equal">
      <formula>"G"</formula>
    </cfRule>
    <cfRule type="cellIs" dxfId="68" priority="34" stopIfTrue="1" operator="equal">
      <formula>"B"</formula>
    </cfRule>
  </conditionalFormatting>
  <conditionalFormatting sqref="K53:K54">
    <cfRule type="cellIs" dxfId="67" priority="39" stopIfTrue="1" operator="equal">
      <formula>"W"</formula>
    </cfRule>
    <cfRule type="cellIs" dxfId="66" priority="38" stopIfTrue="1" operator="equal">
      <formula>"G"</formula>
    </cfRule>
    <cfRule type="cellIs" dxfId="65" priority="37" stopIfTrue="1" operator="equal">
      <formula>"B"</formula>
    </cfRule>
  </conditionalFormatting>
  <conditionalFormatting sqref="K67">
    <cfRule type="cellIs" dxfId="64" priority="67" stopIfTrue="1" operator="equal">
      <formula>"W"</formula>
    </cfRule>
    <cfRule type="cellIs" dxfId="63" priority="65" stopIfTrue="1" operator="equal">
      <formula>"B"</formula>
    </cfRule>
    <cfRule type="cellIs" dxfId="62" priority="66" stopIfTrue="1" operator="equal">
      <formula>"G"</formula>
    </cfRule>
  </conditionalFormatting>
  <conditionalFormatting sqref="K69:K71">
    <cfRule type="cellIs" dxfId="61" priority="68" stopIfTrue="1" operator="equal">
      <formula>"B"</formula>
    </cfRule>
    <cfRule type="cellIs" dxfId="60" priority="69" stopIfTrue="1" operator="equal">
      <formula>"G"</formula>
    </cfRule>
    <cfRule type="cellIs" dxfId="59" priority="70" stopIfTrue="1" operator="equal">
      <formula>"W"</formula>
    </cfRule>
  </conditionalFormatting>
  <conditionalFormatting sqref="K75">
    <cfRule type="cellIs" dxfId="58" priority="73" stopIfTrue="1" operator="equal">
      <formula>"W"</formula>
    </cfRule>
    <cfRule type="cellIs" dxfId="57" priority="71" stopIfTrue="1" operator="equal">
      <formula>"B"</formula>
    </cfRule>
    <cfRule type="cellIs" dxfId="56" priority="72" stopIfTrue="1" operator="equal">
      <formula>"G"</formula>
    </cfRule>
  </conditionalFormatting>
  <conditionalFormatting sqref="K78">
    <cfRule type="cellIs" dxfId="55" priority="74" stopIfTrue="1" operator="equal">
      <formula>"B"</formula>
    </cfRule>
    <cfRule type="cellIs" dxfId="54" priority="75" stopIfTrue="1" operator="equal">
      <formula>"G"</formula>
    </cfRule>
    <cfRule type="cellIs" dxfId="53" priority="76" stopIfTrue="1" operator="equal">
      <formula>"W"</formula>
    </cfRule>
  </conditionalFormatting>
  <conditionalFormatting sqref="K80">
    <cfRule type="cellIs" dxfId="52" priority="78" stopIfTrue="1" operator="equal">
      <formula>"G"</formula>
    </cfRule>
    <cfRule type="cellIs" dxfId="51" priority="79" stopIfTrue="1" operator="equal">
      <formula>"W"</formula>
    </cfRule>
    <cfRule type="cellIs" dxfId="50" priority="77" stopIfTrue="1" operator="equal">
      <formula>"B"</formula>
    </cfRule>
  </conditionalFormatting>
  <conditionalFormatting sqref="K190:K194">
    <cfRule type="cellIs" dxfId="49" priority="209" stopIfTrue="1" operator="equal">
      <formula>"W"</formula>
    </cfRule>
    <cfRule type="cellIs" dxfId="48" priority="207" stopIfTrue="1" operator="equal">
      <formula>"B"</formula>
    </cfRule>
    <cfRule type="cellIs" dxfId="47" priority="208" stopIfTrue="1" operator="equal">
      <formula>"G"</formula>
    </cfRule>
  </conditionalFormatting>
  <conditionalFormatting sqref="K335">
    <cfRule type="cellIs" dxfId="46" priority="395" stopIfTrue="1" operator="equal">
      <formula>"B"</formula>
    </cfRule>
    <cfRule type="cellIs" dxfId="45" priority="396" stopIfTrue="1" operator="equal">
      <formula>"G"</formula>
    </cfRule>
    <cfRule type="cellIs" dxfId="44" priority="397" stopIfTrue="1" operator="equal">
      <formula>"W"</formula>
    </cfRule>
  </conditionalFormatting>
  <conditionalFormatting sqref="K344:K346">
    <cfRule type="cellIs" dxfId="43" priority="401" stopIfTrue="1" operator="equal">
      <formula>"B"</formula>
    </cfRule>
    <cfRule type="cellIs" dxfId="42" priority="402" stopIfTrue="1" operator="equal">
      <formula>"G"</formula>
    </cfRule>
    <cfRule type="cellIs" dxfId="41" priority="403" stopIfTrue="1" operator="equal">
      <formula>"W"</formula>
    </cfRule>
  </conditionalFormatting>
  <conditionalFormatting sqref="K351:K352">
    <cfRule type="cellIs" dxfId="40" priority="404" stopIfTrue="1" operator="equal">
      <formula>"B"</formula>
    </cfRule>
    <cfRule type="cellIs" dxfId="39" priority="405" stopIfTrue="1" operator="equal">
      <formula>"G"</formula>
    </cfRule>
    <cfRule type="cellIs" dxfId="38" priority="406" stopIfTrue="1" operator="equal">
      <formula>"W"</formula>
    </cfRule>
  </conditionalFormatting>
  <conditionalFormatting sqref="K380:K382">
    <cfRule type="cellIs" dxfId="37" priority="430" stopIfTrue="1" operator="equal">
      <formula>"G"</formula>
    </cfRule>
    <cfRule type="cellIs" dxfId="36" priority="431" stopIfTrue="1" operator="equal">
      <formula>"W"</formula>
    </cfRule>
  </conditionalFormatting>
  <conditionalFormatting sqref="R3:S66075">
    <cfRule type="cellIs" dxfId="35" priority="10" stopIfTrue="1" operator="equal">
      <formula>"s o l o"</formula>
    </cfRule>
  </conditionalFormatting>
  <conditionalFormatting sqref="S2">
    <cfRule type="cellIs" dxfId="34" priority="589" stopIfTrue="1" operator="equal">
      <formula>"s o l o"</formula>
    </cfRule>
  </conditionalFormatting>
  <printOptions horizontalCentered="1" verticalCentered="1" gridLines="1"/>
  <pageMargins left="0.19685039370078741" right="0" top="0.59055118110236227" bottom="0.23622047244094491" header="0.31496062992125984" footer="3.937007874015748E-2"/>
  <pageSetup paperSize="9" scale="61" firstPageNumber="0" fitToHeight="0" orientation="landscape" horizontalDpi="300" verticalDpi="300" r:id="rId1"/>
  <headerFooter alignWithMargins="0">
    <oddHeader>&amp;C&amp;"Arial,Fett"&amp;12&amp;Z&amp;F \ &amp;A&amp;R&amp;P von &amp;N     &amp;D</oddHeader>
  </headerFooter>
  <legacyDrawing r:id="rId2"/>
  <webPublishItems count="2">
    <webPublishItem id="24196" divId="ALPINa_24196" sourceType="range" sourceRef="A1:Q1074" destinationFile="C:\Absent\A\Seite.htm"/>
    <webPublishItem id="30084" divId="ALPINa_30084" sourceType="range" sourceRef="D1:P1074" destinationFile="C:\Absent\A\gesamttourenuebersicht.htm"/>
  </webPublishItem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5"/>
  </sheetPr>
  <dimension ref="A1:D652"/>
  <sheetViews>
    <sheetView zoomScaleNormal="100" workbookViewId="0">
      <pane ySplit="1" topLeftCell="A7" activePane="bottomLeft" state="frozen"/>
      <selection pane="bottomLeft" activeCell="C31" sqref="C31"/>
    </sheetView>
  </sheetViews>
  <sheetFormatPr baseColWidth="10" defaultColWidth="11.453125" defaultRowHeight="10" x14ac:dyDescent="0.2"/>
  <cols>
    <col min="1" max="1" width="25.54296875" style="1" customWidth="1"/>
    <col min="2" max="3" width="5.81640625" style="15" customWidth="1"/>
    <col min="4" max="4" width="31.54296875" style="1" customWidth="1"/>
    <col min="5" max="16384" width="11.453125" style="1"/>
  </cols>
  <sheetData>
    <row r="1" spans="1:4" s="16" customFormat="1" ht="27.75" customHeight="1" x14ac:dyDescent="0.65">
      <c r="A1" s="73" t="s">
        <v>599</v>
      </c>
      <c r="B1" s="74" t="s">
        <v>600</v>
      </c>
      <c r="C1" s="73"/>
      <c r="D1" s="73" t="s">
        <v>57</v>
      </c>
    </row>
    <row r="2" spans="1:4" x14ac:dyDescent="0.2">
      <c r="A2" s="75" t="s">
        <v>2421</v>
      </c>
      <c r="B2" s="76">
        <v>221</v>
      </c>
      <c r="C2" s="76">
        <v>221</v>
      </c>
      <c r="D2" s="75" t="s">
        <v>2420</v>
      </c>
    </row>
    <row r="3" spans="1:4" x14ac:dyDescent="0.2">
      <c r="A3" s="75" t="s">
        <v>1825</v>
      </c>
      <c r="B3" s="76">
        <v>388</v>
      </c>
      <c r="C3" s="76">
        <v>388</v>
      </c>
      <c r="D3" s="75" t="s">
        <v>1826</v>
      </c>
    </row>
    <row r="4" spans="1:4" x14ac:dyDescent="0.2">
      <c r="A4" s="75" t="s">
        <v>2215</v>
      </c>
      <c r="B4" s="76">
        <v>590</v>
      </c>
      <c r="C4" s="76">
        <v>590</v>
      </c>
      <c r="D4" s="75" t="s">
        <v>2155</v>
      </c>
    </row>
    <row r="5" spans="1:4" x14ac:dyDescent="0.2">
      <c r="A5" s="75" t="s">
        <v>3180</v>
      </c>
      <c r="B5" s="76">
        <v>622</v>
      </c>
      <c r="C5" s="76">
        <v>622</v>
      </c>
      <c r="D5" s="75" t="s">
        <v>298</v>
      </c>
    </row>
    <row r="6" spans="1:4" x14ac:dyDescent="0.2">
      <c r="A6" s="75" t="s">
        <v>2422</v>
      </c>
      <c r="B6" s="76">
        <v>749</v>
      </c>
      <c r="C6" s="76">
        <v>749</v>
      </c>
      <c r="D6" s="75" t="s">
        <v>2420</v>
      </c>
    </row>
    <row r="7" spans="1:4" x14ac:dyDescent="0.2">
      <c r="A7" s="75" t="s">
        <v>3179</v>
      </c>
      <c r="B7" s="76">
        <v>775</v>
      </c>
      <c r="C7" s="76">
        <v>775</v>
      </c>
      <c r="D7" s="75" t="s">
        <v>298</v>
      </c>
    </row>
    <row r="8" spans="1:4" x14ac:dyDescent="0.2">
      <c r="A8" s="75" t="s">
        <v>2401</v>
      </c>
      <c r="B8" s="76">
        <v>778</v>
      </c>
      <c r="C8" s="76"/>
      <c r="D8" s="75" t="s">
        <v>398</v>
      </c>
    </row>
    <row r="9" spans="1:4" x14ac:dyDescent="0.2">
      <c r="A9" s="75" t="s">
        <v>3538</v>
      </c>
      <c r="B9" s="76">
        <v>793</v>
      </c>
      <c r="C9" s="76">
        <v>793</v>
      </c>
      <c r="D9" s="75" t="s">
        <v>298</v>
      </c>
    </row>
    <row r="10" spans="1:4" x14ac:dyDescent="0.2">
      <c r="A10" s="738" t="s">
        <v>3577</v>
      </c>
      <c r="B10" s="739">
        <v>818</v>
      </c>
      <c r="C10" s="739">
        <v>818</v>
      </c>
      <c r="D10" s="75" t="s">
        <v>298</v>
      </c>
    </row>
    <row r="11" spans="1:4" x14ac:dyDescent="0.2">
      <c r="A11" s="738" t="s">
        <v>3594</v>
      </c>
      <c r="B11" s="739">
        <v>833</v>
      </c>
      <c r="C11" s="739">
        <v>833</v>
      </c>
      <c r="D11" s="75" t="s">
        <v>298</v>
      </c>
    </row>
    <row r="12" spans="1:4" x14ac:dyDescent="0.2">
      <c r="A12" s="75" t="s">
        <v>3314</v>
      </c>
      <c r="B12" s="76">
        <v>850</v>
      </c>
      <c r="C12" s="76">
        <v>850</v>
      </c>
      <c r="D12" s="75" t="s">
        <v>298</v>
      </c>
    </row>
    <row r="13" spans="1:4" x14ac:dyDescent="0.2">
      <c r="A13" s="75" t="s">
        <v>3315</v>
      </c>
      <c r="B13" s="76">
        <v>874</v>
      </c>
      <c r="C13" s="76">
        <v>874</v>
      </c>
      <c r="D13" s="75" t="s">
        <v>298</v>
      </c>
    </row>
    <row r="14" spans="1:4" x14ac:dyDescent="0.2">
      <c r="A14" s="75" t="s">
        <v>3261</v>
      </c>
      <c r="B14" s="76">
        <v>878</v>
      </c>
      <c r="C14" s="76">
        <v>878</v>
      </c>
      <c r="D14" s="75" t="s">
        <v>298</v>
      </c>
    </row>
    <row r="15" spans="1:4" x14ac:dyDescent="0.2">
      <c r="A15" s="75" t="s">
        <v>3239</v>
      </c>
      <c r="B15" s="76">
        <v>914</v>
      </c>
      <c r="C15" s="76">
        <v>914</v>
      </c>
      <c r="D15" s="75" t="s">
        <v>298</v>
      </c>
    </row>
    <row r="16" spans="1:4" x14ac:dyDescent="0.2">
      <c r="A16" s="75" t="s">
        <v>3316</v>
      </c>
      <c r="B16" s="76">
        <v>917</v>
      </c>
      <c r="C16" s="76">
        <v>917</v>
      </c>
      <c r="D16" s="75" t="s">
        <v>298</v>
      </c>
    </row>
    <row r="17" spans="1:4" x14ac:dyDescent="0.2">
      <c r="A17" s="75" t="s">
        <v>1816</v>
      </c>
      <c r="B17" s="76">
        <v>918</v>
      </c>
      <c r="C17" s="76">
        <v>918</v>
      </c>
      <c r="D17" s="75" t="s">
        <v>1826</v>
      </c>
    </row>
    <row r="18" spans="1:4" x14ac:dyDescent="0.2">
      <c r="A18" s="75" t="s">
        <v>3191</v>
      </c>
      <c r="B18" s="76">
        <v>920</v>
      </c>
      <c r="C18" s="76">
        <v>920</v>
      </c>
      <c r="D18" s="75" t="s">
        <v>298</v>
      </c>
    </row>
    <row r="19" spans="1:4" x14ac:dyDescent="0.2">
      <c r="A19" s="75" t="s">
        <v>3279</v>
      </c>
      <c r="B19" s="76">
        <v>938</v>
      </c>
      <c r="C19" s="76">
        <v>938</v>
      </c>
      <c r="D19" s="75" t="s">
        <v>298</v>
      </c>
    </row>
    <row r="20" spans="1:4" x14ac:dyDescent="0.2">
      <c r="A20" s="75" t="s">
        <v>3302</v>
      </c>
      <c r="B20" s="76">
        <v>951</v>
      </c>
      <c r="C20" s="76">
        <v>951</v>
      </c>
      <c r="D20" s="75" t="s">
        <v>298</v>
      </c>
    </row>
    <row r="21" spans="1:4" x14ac:dyDescent="0.2">
      <c r="A21" s="75" t="s">
        <v>3157</v>
      </c>
      <c r="B21" s="76">
        <v>955</v>
      </c>
      <c r="C21" s="76">
        <v>955</v>
      </c>
      <c r="D21" s="75" t="s">
        <v>298</v>
      </c>
    </row>
    <row r="22" spans="1:4" x14ac:dyDescent="0.2">
      <c r="A22" s="75" t="s">
        <v>3185</v>
      </c>
      <c r="B22" s="76">
        <v>967</v>
      </c>
      <c r="C22" s="76">
        <v>967</v>
      </c>
      <c r="D22" s="75" t="s">
        <v>298</v>
      </c>
    </row>
    <row r="23" spans="1:4" x14ac:dyDescent="0.2">
      <c r="A23" s="75" t="s">
        <v>3177</v>
      </c>
      <c r="B23" s="76">
        <v>978</v>
      </c>
      <c r="C23" s="76">
        <v>978</v>
      </c>
      <c r="D23" s="75" t="s">
        <v>298</v>
      </c>
    </row>
    <row r="24" spans="1:4" x14ac:dyDescent="0.2">
      <c r="A24" s="75" t="s">
        <v>3174</v>
      </c>
      <c r="B24" s="76">
        <v>978</v>
      </c>
      <c r="C24" s="76">
        <v>978</v>
      </c>
      <c r="D24" s="75" t="s">
        <v>298</v>
      </c>
    </row>
    <row r="25" spans="1:4" ht="10.5" thickBot="1" x14ac:dyDescent="0.25">
      <c r="A25" s="776" t="s">
        <v>3172</v>
      </c>
      <c r="B25" s="777">
        <v>999</v>
      </c>
      <c r="C25" s="777">
        <v>999</v>
      </c>
      <c r="D25" s="75" t="s">
        <v>298</v>
      </c>
    </row>
    <row r="26" spans="1:4" x14ac:dyDescent="0.2">
      <c r="A26" s="611" t="s">
        <v>3582</v>
      </c>
      <c r="B26" s="612">
        <v>1002</v>
      </c>
      <c r="C26" s="612"/>
      <c r="D26" s="611" t="s">
        <v>298</v>
      </c>
    </row>
    <row r="27" spans="1:4" x14ac:dyDescent="0.2">
      <c r="A27" s="75" t="s">
        <v>3583</v>
      </c>
      <c r="B27" s="76">
        <v>1011</v>
      </c>
      <c r="C27" s="76"/>
      <c r="D27" s="75" t="s">
        <v>298</v>
      </c>
    </row>
    <row r="28" spans="1:4" x14ac:dyDescent="0.2">
      <c r="A28" s="75" t="s">
        <v>2451</v>
      </c>
      <c r="B28" s="76">
        <v>1011</v>
      </c>
      <c r="C28" s="76">
        <v>1011</v>
      </c>
      <c r="D28" s="75" t="s">
        <v>298</v>
      </c>
    </row>
    <row r="29" spans="1:4" x14ac:dyDescent="0.2">
      <c r="A29" s="75" t="s">
        <v>3155</v>
      </c>
      <c r="B29" s="76">
        <v>1022</v>
      </c>
      <c r="C29" s="76">
        <v>1022</v>
      </c>
      <c r="D29" s="75" t="s">
        <v>298</v>
      </c>
    </row>
    <row r="30" spans="1:4" x14ac:dyDescent="0.2">
      <c r="A30" s="75" t="s">
        <v>36</v>
      </c>
      <c r="B30" s="76">
        <v>1024</v>
      </c>
      <c r="C30" s="76">
        <v>1024</v>
      </c>
      <c r="D30" s="75" t="s">
        <v>298</v>
      </c>
    </row>
    <row r="31" spans="1:4" x14ac:dyDescent="0.2">
      <c r="A31" s="75" t="s">
        <v>2669</v>
      </c>
      <c r="B31" s="76">
        <v>1025</v>
      </c>
      <c r="C31" s="76">
        <v>1025</v>
      </c>
      <c r="D31" s="75" t="s">
        <v>298</v>
      </c>
    </row>
    <row r="32" spans="1:4" x14ac:dyDescent="0.2">
      <c r="A32" s="75" t="s">
        <v>1414</v>
      </c>
      <c r="B32" s="76">
        <v>1028</v>
      </c>
      <c r="C32" s="76">
        <v>1028</v>
      </c>
      <c r="D32" s="75" t="s">
        <v>1415</v>
      </c>
    </row>
    <row r="33" spans="1:4" x14ac:dyDescent="0.2">
      <c r="A33" s="738" t="s">
        <v>3570</v>
      </c>
      <c r="B33" s="739">
        <v>1038</v>
      </c>
      <c r="C33" s="739"/>
      <c r="D33" s="75" t="s">
        <v>298</v>
      </c>
    </row>
    <row r="34" spans="1:4" x14ac:dyDescent="0.2">
      <c r="A34" s="738" t="s">
        <v>3571</v>
      </c>
      <c r="B34" s="739">
        <v>1042</v>
      </c>
      <c r="C34" s="739"/>
      <c r="D34" s="75" t="s">
        <v>298</v>
      </c>
    </row>
    <row r="35" spans="1:4" x14ac:dyDescent="0.2">
      <c r="A35" s="75" t="s">
        <v>3304</v>
      </c>
      <c r="B35" s="76">
        <v>1043</v>
      </c>
      <c r="C35" s="76">
        <v>1043</v>
      </c>
      <c r="D35" s="75" t="s">
        <v>298</v>
      </c>
    </row>
    <row r="36" spans="1:4" x14ac:dyDescent="0.2">
      <c r="A36" s="738" t="s">
        <v>3595</v>
      </c>
      <c r="B36" s="739">
        <v>1048</v>
      </c>
      <c r="C36" s="739">
        <v>1048</v>
      </c>
      <c r="D36" s="75" t="s">
        <v>298</v>
      </c>
    </row>
    <row r="37" spans="1:4" x14ac:dyDescent="0.2">
      <c r="A37" s="75" t="s">
        <v>1637</v>
      </c>
      <c r="B37" s="76">
        <v>1048</v>
      </c>
      <c r="C37" s="76">
        <v>1048</v>
      </c>
      <c r="D37" s="75" t="s">
        <v>298</v>
      </c>
    </row>
    <row r="38" spans="1:4" x14ac:dyDescent="0.2">
      <c r="A38" s="738" t="s">
        <v>3592</v>
      </c>
      <c r="B38" s="739">
        <v>1050</v>
      </c>
      <c r="C38" s="739">
        <v>1050</v>
      </c>
      <c r="D38" s="75" t="s">
        <v>298</v>
      </c>
    </row>
    <row r="39" spans="1:4" x14ac:dyDescent="0.2">
      <c r="A39" s="75" t="s">
        <v>3187</v>
      </c>
      <c r="B39" s="76">
        <v>1050</v>
      </c>
      <c r="C39" s="76">
        <v>1050</v>
      </c>
      <c r="D39" s="75" t="s">
        <v>298</v>
      </c>
    </row>
    <row r="40" spans="1:4" x14ac:dyDescent="0.2">
      <c r="A40" s="75" t="s">
        <v>3319</v>
      </c>
      <c r="B40" s="76">
        <v>1056</v>
      </c>
      <c r="C40" s="76">
        <v>1056</v>
      </c>
      <c r="D40" s="75" t="s">
        <v>298</v>
      </c>
    </row>
    <row r="41" spans="1:4" x14ac:dyDescent="0.2">
      <c r="A41" s="75" t="s">
        <v>3135</v>
      </c>
      <c r="B41" s="76">
        <v>1064</v>
      </c>
      <c r="C41" s="76"/>
      <c r="D41" s="75" t="s">
        <v>135</v>
      </c>
    </row>
    <row r="42" spans="1:4" x14ac:dyDescent="0.2">
      <c r="A42" s="738" t="s">
        <v>3551</v>
      </c>
      <c r="B42" s="739">
        <v>1064</v>
      </c>
      <c r="C42" s="739"/>
      <c r="D42" s="738" t="s">
        <v>135</v>
      </c>
    </row>
    <row r="43" spans="1:4" x14ac:dyDescent="0.2">
      <c r="A43" s="75" t="s">
        <v>2592</v>
      </c>
      <c r="B43" s="76">
        <v>1068</v>
      </c>
      <c r="C43" s="76">
        <v>1068</v>
      </c>
      <c r="D43" s="75" t="s">
        <v>135</v>
      </c>
    </row>
    <row r="44" spans="1:4" x14ac:dyDescent="0.2">
      <c r="A44" s="738" t="s">
        <v>3591</v>
      </c>
      <c r="B44" s="739">
        <v>1071</v>
      </c>
      <c r="C44" s="739">
        <v>1071</v>
      </c>
      <c r="D44" s="75" t="s">
        <v>135</v>
      </c>
    </row>
    <row r="45" spans="1:4" x14ac:dyDescent="0.2">
      <c r="A45" s="75" t="s">
        <v>1887</v>
      </c>
      <c r="B45" s="76">
        <v>1079</v>
      </c>
      <c r="C45" s="76">
        <v>1079</v>
      </c>
      <c r="D45" s="75" t="s">
        <v>298</v>
      </c>
    </row>
    <row r="46" spans="1:4" x14ac:dyDescent="0.2">
      <c r="A46" s="75" t="s">
        <v>2670</v>
      </c>
      <c r="B46" s="76">
        <v>1080</v>
      </c>
      <c r="C46" s="76">
        <v>1080</v>
      </c>
      <c r="D46" s="75" t="s">
        <v>298</v>
      </c>
    </row>
    <row r="47" spans="1:4" x14ac:dyDescent="0.2">
      <c r="A47" s="75" t="s">
        <v>3159</v>
      </c>
      <c r="B47" s="76">
        <v>1090</v>
      </c>
      <c r="C47" s="76">
        <v>1090</v>
      </c>
      <c r="D47" s="75" t="s">
        <v>298</v>
      </c>
    </row>
    <row r="48" spans="1:4" x14ac:dyDescent="0.2">
      <c r="A48" s="75" t="s">
        <v>292</v>
      </c>
      <c r="B48" s="76">
        <v>1090</v>
      </c>
      <c r="C48" s="76">
        <v>1090</v>
      </c>
      <c r="D48" s="75" t="s">
        <v>1415</v>
      </c>
    </row>
    <row r="49" spans="1:4" x14ac:dyDescent="0.2">
      <c r="A49" s="75" t="s">
        <v>3156</v>
      </c>
      <c r="B49" s="76">
        <v>1095</v>
      </c>
      <c r="C49" s="76">
        <v>1095</v>
      </c>
      <c r="D49" s="75" t="s">
        <v>298</v>
      </c>
    </row>
    <row r="50" spans="1:4" ht="10.5" thickBot="1" x14ac:dyDescent="0.25">
      <c r="A50" s="75" t="s">
        <v>2661</v>
      </c>
      <c r="B50" s="76">
        <v>1097</v>
      </c>
      <c r="C50" s="76">
        <v>1097</v>
      </c>
      <c r="D50" s="75" t="s">
        <v>298</v>
      </c>
    </row>
    <row r="51" spans="1:4" x14ac:dyDescent="0.2">
      <c r="A51" s="611" t="s">
        <v>309</v>
      </c>
      <c r="B51" s="612">
        <v>1103</v>
      </c>
      <c r="C51" s="612">
        <v>1103</v>
      </c>
      <c r="D51" s="611" t="s">
        <v>1415</v>
      </c>
    </row>
    <row r="52" spans="1:4" x14ac:dyDescent="0.2">
      <c r="A52" s="75" t="s">
        <v>2050</v>
      </c>
      <c r="B52" s="76">
        <v>1110</v>
      </c>
      <c r="C52" s="76">
        <v>1110</v>
      </c>
      <c r="D52" s="75" t="s">
        <v>2053</v>
      </c>
    </row>
    <row r="53" spans="1:4" x14ac:dyDescent="0.2">
      <c r="A53" s="75" t="s">
        <v>3160</v>
      </c>
      <c r="B53" s="76">
        <v>1116</v>
      </c>
      <c r="C53" s="76">
        <v>1116</v>
      </c>
      <c r="D53" s="75" t="s">
        <v>298</v>
      </c>
    </row>
    <row r="54" spans="1:4" x14ac:dyDescent="0.2">
      <c r="A54" s="75" t="s">
        <v>2863</v>
      </c>
      <c r="B54" s="76">
        <v>1119</v>
      </c>
      <c r="C54" s="76"/>
      <c r="D54" s="75" t="s">
        <v>135</v>
      </c>
    </row>
    <row r="55" spans="1:4" x14ac:dyDescent="0.2">
      <c r="A55" s="75" t="s">
        <v>3205</v>
      </c>
      <c r="B55" s="76">
        <v>1123</v>
      </c>
      <c r="C55" s="76">
        <v>1123</v>
      </c>
      <c r="D55" s="75" t="s">
        <v>135</v>
      </c>
    </row>
    <row r="56" spans="1:4" x14ac:dyDescent="0.2">
      <c r="A56" s="75" t="s">
        <v>2411</v>
      </c>
      <c r="B56" s="76">
        <v>1126</v>
      </c>
      <c r="C56" s="76">
        <v>1126</v>
      </c>
      <c r="D56" s="75" t="s">
        <v>2420</v>
      </c>
    </row>
    <row r="57" spans="1:4" x14ac:dyDescent="0.2">
      <c r="A57" s="75" t="s">
        <v>1688</v>
      </c>
      <c r="B57" s="76">
        <v>1132</v>
      </c>
      <c r="C57" s="76">
        <v>1132</v>
      </c>
      <c r="D57" s="75" t="s">
        <v>298</v>
      </c>
    </row>
    <row r="58" spans="1:4" x14ac:dyDescent="0.2">
      <c r="A58" s="75" t="s">
        <v>3152</v>
      </c>
      <c r="B58" s="76">
        <v>1134</v>
      </c>
      <c r="C58" s="76">
        <v>1134</v>
      </c>
      <c r="D58" s="75" t="s">
        <v>298</v>
      </c>
    </row>
    <row r="59" spans="1:4" x14ac:dyDescent="0.2">
      <c r="A59" s="75" t="s">
        <v>1526</v>
      </c>
      <c r="B59" s="76">
        <v>1151</v>
      </c>
      <c r="C59" s="76">
        <v>1151</v>
      </c>
      <c r="D59" s="75" t="s">
        <v>298</v>
      </c>
    </row>
    <row r="60" spans="1:4" x14ac:dyDescent="0.2">
      <c r="A60" s="75" t="s">
        <v>2897</v>
      </c>
      <c r="B60" s="76">
        <v>1156</v>
      </c>
      <c r="C60" s="76">
        <v>1156</v>
      </c>
      <c r="D60" s="75" t="s">
        <v>298</v>
      </c>
    </row>
    <row r="61" spans="1:4" x14ac:dyDescent="0.2">
      <c r="A61" s="75" t="s">
        <v>2520</v>
      </c>
      <c r="B61" s="76">
        <v>1167</v>
      </c>
      <c r="C61" s="76">
        <v>1167</v>
      </c>
      <c r="D61" s="75" t="s">
        <v>298</v>
      </c>
    </row>
    <row r="62" spans="1:4" x14ac:dyDescent="0.2">
      <c r="A62" s="75" t="s">
        <v>2662</v>
      </c>
      <c r="B62" s="76">
        <v>1171</v>
      </c>
      <c r="C62" s="76">
        <v>1171</v>
      </c>
      <c r="D62" s="75" t="s">
        <v>298</v>
      </c>
    </row>
    <row r="63" spans="1:4" x14ac:dyDescent="0.2">
      <c r="A63" s="75" t="s">
        <v>2593</v>
      </c>
      <c r="B63" s="76">
        <v>1181</v>
      </c>
      <c r="C63" s="76">
        <v>1181</v>
      </c>
      <c r="D63" s="75" t="s">
        <v>135</v>
      </c>
    </row>
    <row r="64" spans="1:4" x14ac:dyDescent="0.2">
      <c r="A64" s="75" t="s">
        <v>3146</v>
      </c>
      <c r="B64" s="76">
        <v>1190</v>
      </c>
      <c r="C64" s="76">
        <v>1190</v>
      </c>
      <c r="D64" s="75" t="s">
        <v>298</v>
      </c>
    </row>
    <row r="65" spans="1:4" x14ac:dyDescent="0.2">
      <c r="A65" s="75" t="s">
        <v>2523</v>
      </c>
      <c r="B65" s="76">
        <v>1196</v>
      </c>
      <c r="C65" s="76">
        <v>1196</v>
      </c>
      <c r="D65" s="75" t="s">
        <v>298</v>
      </c>
    </row>
    <row r="66" spans="1:4" x14ac:dyDescent="0.2">
      <c r="A66" s="75" t="s">
        <v>2671</v>
      </c>
      <c r="B66" s="76">
        <v>1199</v>
      </c>
      <c r="C66" s="76">
        <v>1199</v>
      </c>
      <c r="D66" s="75" t="s">
        <v>298</v>
      </c>
    </row>
    <row r="67" spans="1:4" ht="10.5" thickBot="1" x14ac:dyDescent="0.25">
      <c r="A67" s="776" t="s">
        <v>3599</v>
      </c>
      <c r="B67" s="777">
        <v>1208</v>
      </c>
      <c r="C67" s="777">
        <v>1208</v>
      </c>
      <c r="D67" s="776" t="s">
        <v>298</v>
      </c>
    </row>
    <row r="68" spans="1:4" x14ac:dyDescent="0.2">
      <c r="A68" s="611" t="s">
        <v>2759</v>
      </c>
      <c r="B68" s="612">
        <v>1212</v>
      </c>
      <c r="C68" s="612">
        <v>1212</v>
      </c>
      <c r="D68" s="611" t="s">
        <v>81</v>
      </c>
    </row>
    <row r="69" spans="1:4" x14ac:dyDescent="0.2">
      <c r="A69" s="75" t="s">
        <v>2389</v>
      </c>
      <c r="B69" s="76">
        <v>1228</v>
      </c>
      <c r="C69" s="76"/>
      <c r="D69" s="75" t="s">
        <v>135</v>
      </c>
    </row>
    <row r="70" spans="1:4" x14ac:dyDescent="0.2">
      <c r="A70" s="75" t="s">
        <v>3145</v>
      </c>
      <c r="B70" s="76">
        <v>1232</v>
      </c>
      <c r="C70" s="76">
        <v>1232</v>
      </c>
      <c r="D70" s="75" t="s">
        <v>298</v>
      </c>
    </row>
    <row r="71" spans="1:4" x14ac:dyDescent="0.2">
      <c r="A71" s="75" t="s">
        <v>3310</v>
      </c>
      <c r="B71" s="76">
        <v>1236</v>
      </c>
      <c r="C71" s="76">
        <v>1236</v>
      </c>
      <c r="D71" s="75" t="s">
        <v>298</v>
      </c>
    </row>
    <row r="72" spans="1:4" x14ac:dyDescent="0.2">
      <c r="A72" s="75" t="s">
        <v>2829</v>
      </c>
      <c r="B72" s="76">
        <v>1239</v>
      </c>
      <c r="C72" s="76">
        <v>1239</v>
      </c>
      <c r="D72" s="75" t="s">
        <v>135</v>
      </c>
    </row>
    <row r="73" spans="1:4" x14ac:dyDescent="0.2">
      <c r="A73" s="75" t="s">
        <v>3182</v>
      </c>
      <c r="B73" s="76">
        <v>1243</v>
      </c>
      <c r="C73" s="76">
        <v>1243</v>
      </c>
      <c r="D73" s="75" t="s">
        <v>135</v>
      </c>
    </row>
    <row r="74" spans="1:4" x14ac:dyDescent="0.2">
      <c r="A74" s="75" t="s">
        <v>2758</v>
      </c>
      <c r="B74" s="76">
        <v>1248</v>
      </c>
      <c r="C74" s="76">
        <v>1248</v>
      </c>
      <c r="D74" s="75" t="s">
        <v>81</v>
      </c>
    </row>
    <row r="75" spans="1:4" x14ac:dyDescent="0.2">
      <c r="A75" s="75" t="s">
        <v>1766</v>
      </c>
      <c r="B75" s="76">
        <v>1261</v>
      </c>
      <c r="C75" s="76"/>
      <c r="D75" s="75" t="s">
        <v>1651</v>
      </c>
    </row>
    <row r="76" spans="1:4" x14ac:dyDescent="0.2">
      <c r="A76" s="75" t="s">
        <v>2672</v>
      </c>
      <c r="B76" s="76">
        <v>1262</v>
      </c>
      <c r="C76" s="76">
        <v>1262</v>
      </c>
      <c r="D76" s="75" t="s">
        <v>298</v>
      </c>
    </row>
    <row r="77" spans="1:4" x14ac:dyDescent="0.2">
      <c r="A77" s="75" t="s">
        <v>1541</v>
      </c>
      <c r="B77" s="76">
        <v>1263</v>
      </c>
      <c r="C77" s="76">
        <v>1263</v>
      </c>
      <c r="D77" s="75" t="s">
        <v>298</v>
      </c>
    </row>
    <row r="78" spans="1:4" x14ac:dyDescent="0.2">
      <c r="A78" s="75" t="s">
        <v>2673</v>
      </c>
      <c r="B78" s="76">
        <v>1265</v>
      </c>
      <c r="C78" s="76">
        <v>1265</v>
      </c>
      <c r="D78" s="75" t="s">
        <v>298</v>
      </c>
    </row>
    <row r="79" spans="1:4" x14ac:dyDescent="0.2">
      <c r="A79" s="75" t="s">
        <v>3143</v>
      </c>
      <c r="B79" s="76">
        <v>1266</v>
      </c>
      <c r="C79" s="76">
        <v>1266</v>
      </c>
      <c r="D79" s="75" t="s">
        <v>298</v>
      </c>
    </row>
    <row r="80" spans="1:4" x14ac:dyDescent="0.2">
      <c r="A80" s="75" t="s">
        <v>2793</v>
      </c>
      <c r="B80" s="76">
        <v>1269</v>
      </c>
      <c r="C80" s="76"/>
      <c r="D80" s="75" t="s">
        <v>81</v>
      </c>
    </row>
    <row r="81" spans="1:4" x14ac:dyDescent="0.2">
      <c r="A81" s="75" t="s">
        <v>2876</v>
      </c>
      <c r="B81" s="76">
        <v>1270</v>
      </c>
      <c r="C81" s="76"/>
      <c r="D81" s="75" t="s">
        <v>135</v>
      </c>
    </row>
    <row r="82" spans="1:4" x14ac:dyDescent="0.2">
      <c r="A82" s="75" t="s">
        <v>2173</v>
      </c>
      <c r="B82" s="76">
        <v>1274</v>
      </c>
      <c r="C82" s="76">
        <v>1274</v>
      </c>
      <c r="D82" s="75" t="s">
        <v>26</v>
      </c>
    </row>
    <row r="83" spans="1:4" x14ac:dyDescent="0.2">
      <c r="A83" s="75" t="s">
        <v>2118</v>
      </c>
      <c r="B83" s="76">
        <v>1278</v>
      </c>
      <c r="C83" s="76"/>
      <c r="D83" s="75" t="s">
        <v>135</v>
      </c>
    </row>
    <row r="84" spans="1:4" x14ac:dyDescent="0.2">
      <c r="A84" s="75" t="s">
        <v>2026</v>
      </c>
      <c r="B84" s="76">
        <v>1278</v>
      </c>
      <c r="C84" s="76">
        <v>1278</v>
      </c>
      <c r="D84" s="75" t="s">
        <v>135</v>
      </c>
    </row>
    <row r="85" spans="1:4" x14ac:dyDescent="0.2">
      <c r="A85" s="75" t="s">
        <v>3148</v>
      </c>
      <c r="B85" s="76">
        <v>1285</v>
      </c>
      <c r="C85" s="76">
        <v>1285</v>
      </c>
      <c r="D85" s="75" t="s">
        <v>298</v>
      </c>
    </row>
    <row r="86" spans="1:4" x14ac:dyDescent="0.2">
      <c r="A86" s="75" t="s">
        <v>3144</v>
      </c>
      <c r="B86" s="76">
        <v>1293</v>
      </c>
      <c r="C86" s="76">
        <v>1293</v>
      </c>
      <c r="D86" s="75" t="s">
        <v>298</v>
      </c>
    </row>
    <row r="87" spans="1:4" ht="10.5" thickBot="1" x14ac:dyDescent="0.25">
      <c r="A87" s="75" t="s">
        <v>2745</v>
      </c>
      <c r="B87" s="76">
        <v>1293</v>
      </c>
      <c r="C87" s="76"/>
      <c r="D87" s="75" t="s">
        <v>53</v>
      </c>
    </row>
    <row r="88" spans="1:4" x14ac:dyDescent="0.2">
      <c r="A88" s="611" t="s">
        <v>2674</v>
      </c>
      <c r="B88" s="612">
        <v>1303</v>
      </c>
      <c r="C88" s="612">
        <v>1303</v>
      </c>
      <c r="D88" s="611" t="s">
        <v>298</v>
      </c>
    </row>
    <row r="89" spans="1:4" x14ac:dyDescent="0.2">
      <c r="A89" s="75" t="s">
        <v>1522</v>
      </c>
      <c r="B89" s="76">
        <v>1304</v>
      </c>
      <c r="C89" s="76">
        <v>1304</v>
      </c>
      <c r="D89" s="75" t="s">
        <v>608</v>
      </c>
    </row>
    <row r="90" spans="1:4" x14ac:dyDescent="0.2">
      <c r="A90" s="75" t="s">
        <v>2878</v>
      </c>
      <c r="B90" s="76">
        <v>1313</v>
      </c>
      <c r="C90" s="76">
        <v>1313</v>
      </c>
      <c r="D90" s="75" t="s">
        <v>81</v>
      </c>
    </row>
    <row r="91" spans="1:4" x14ac:dyDescent="0.2">
      <c r="A91" s="75" t="s">
        <v>3147</v>
      </c>
      <c r="B91" s="76">
        <v>1315</v>
      </c>
      <c r="C91" s="76">
        <v>1315</v>
      </c>
      <c r="D91" s="75" t="s">
        <v>298</v>
      </c>
    </row>
    <row r="92" spans="1:4" x14ac:dyDescent="0.2">
      <c r="A92" s="75" t="s">
        <v>2843</v>
      </c>
      <c r="B92" s="76">
        <v>1325</v>
      </c>
      <c r="C92" s="76"/>
      <c r="D92" s="75" t="s">
        <v>135</v>
      </c>
    </row>
    <row r="93" spans="1:4" x14ac:dyDescent="0.2">
      <c r="A93" s="75" t="s">
        <v>297</v>
      </c>
      <c r="B93" s="76">
        <v>1332</v>
      </c>
      <c r="C93" s="76">
        <v>1332</v>
      </c>
      <c r="D93" s="75" t="s">
        <v>298</v>
      </c>
    </row>
    <row r="94" spans="1:4" x14ac:dyDescent="0.2">
      <c r="A94" s="75" t="s">
        <v>3317</v>
      </c>
      <c r="B94" s="76">
        <v>1333</v>
      </c>
      <c r="C94" s="76">
        <v>1333</v>
      </c>
      <c r="D94" s="75" t="s">
        <v>135</v>
      </c>
    </row>
    <row r="95" spans="1:4" x14ac:dyDescent="0.2">
      <c r="A95" s="75" t="s">
        <v>2675</v>
      </c>
      <c r="B95" s="76">
        <v>1333</v>
      </c>
      <c r="C95" s="76">
        <v>1333</v>
      </c>
      <c r="D95" s="75" t="s">
        <v>298</v>
      </c>
    </row>
    <row r="96" spans="1:4" x14ac:dyDescent="0.2">
      <c r="A96" s="75" t="s">
        <v>1617</v>
      </c>
      <c r="B96" s="76">
        <v>1335</v>
      </c>
      <c r="C96" s="76">
        <v>1335</v>
      </c>
      <c r="D96" s="75" t="s">
        <v>53</v>
      </c>
    </row>
    <row r="97" spans="1:4" x14ac:dyDescent="0.2">
      <c r="A97" s="75" t="s">
        <v>2526</v>
      </c>
      <c r="B97" s="76">
        <v>1337</v>
      </c>
      <c r="C97" s="76"/>
      <c r="D97" s="75" t="s">
        <v>26</v>
      </c>
    </row>
    <row r="98" spans="1:4" x14ac:dyDescent="0.2">
      <c r="A98" s="75" t="s">
        <v>29</v>
      </c>
      <c r="B98" s="76">
        <v>1338</v>
      </c>
      <c r="C98" s="76">
        <v>1338</v>
      </c>
      <c r="D98" s="75" t="s">
        <v>135</v>
      </c>
    </row>
    <row r="99" spans="1:4" x14ac:dyDescent="0.2">
      <c r="A99" s="75" t="s">
        <v>1365</v>
      </c>
      <c r="B99" s="76">
        <v>1338</v>
      </c>
      <c r="C99" s="76">
        <v>1338</v>
      </c>
      <c r="D99" s="75" t="s">
        <v>26</v>
      </c>
    </row>
    <row r="100" spans="1:4" x14ac:dyDescent="0.2">
      <c r="A100" s="75" t="s">
        <v>2812</v>
      </c>
      <c r="B100" s="76">
        <v>1340</v>
      </c>
      <c r="C100" s="76">
        <v>1340</v>
      </c>
      <c r="D100" s="75" t="s">
        <v>298</v>
      </c>
    </row>
    <row r="101" spans="1:4" x14ac:dyDescent="0.2">
      <c r="A101" s="75" t="s">
        <v>2556</v>
      </c>
      <c r="B101" s="76">
        <v>1341</v>
      </c>
      <c r="C101" s="76"/>
      <c r="D101" s="75" t="s">
        <v>81</v>
      </c>
    </row>
    <row r="102" spans="1:4" x14ac:dyDescent="0.2">
      <c r="A102" s="75" t="s">
        <v>2676</v>
      </c>
      <c r="B102" s="76">
        <v>1341</v>
      </c>
      <c r="C102" s="76">
        <v>1341</v>
      </c>
      <c r="D102" s="75" t="s">
        <v>298</v>
      </c>
    </row>
    <row r="103" spans="1:4" x14ac:dyDescent="0.2">
      <c r="A103" s="75" t="s">
        <v>2077</v>
      </c>
      <c r="B103" s="76">
        <v>1342</v>
      </c>
      <c r="C103" s="76">
        <v>1342</v>
      </c>
      <c r="D103" s="75" t="s">
        <v>141</v>
      </c>
    </row>
    <row r="104" spans="1:4" x14ac:dyDescent="0.2">
      <c r="A104" s="75" t="s">
        <v>2746</v>
      </c>
      <c r="B104" s="76">
        <v>1344</v>
      </c>
      <c r="C104" s="76"/>
      <c r="D104" s="75" t="s">
        <v>53</v>
      </c>
    </row>
    <row r="105" spans="1:4" x14ac:dyDescent="0.2">
      <c r="A105" s="75" t="s">
        <v>143</v>
      </c>
      <c r="B105" s="76">
        <v>1348</v>
      </c>
      <c r="C105" s="76">
        <v>1348</v>
      </c>
      <c r="D105" s="75" t="s">
        <v>81</v>
      </c>
    </row>
    <row r="106" spans="1:4" x14ac:dyDescent="0.2">
      <c r="A106" s="75" t="s">
        <v>1759</v>
      </c>
      <c r="B106" s="76">
        <v>1351</v>
      </c>
      <c r="C106" s="76">
        <v>1351</v>
      </c>
      <c r="D106" s="75" t="s">
        <v>135</v>
      </c>
    </row>
    <row r="107" spans="1:4" x14ac:dyDescent="0.2">
      <c r="A107" s="75" t="s">
        <v>311</v>
      </c>
      <c r="B107" s="76">
        <v>1352</v>
      </c>
      <c r="C107" s="76">
        <v>1352</v>
      </c>
      <c r="D107" s="75" t="s">
        <v>1415</v>
      </c>
    </row>
    <row r="108" spans="1:4" x14ac:dyDescent="0.2">
      <c r="A108" s="75" t="s">
        <v>2594</v>
      </c>
      <c r="B108" s="76">
        <v>1353</v>
      </c>
      <c r="C108" s="76"/>
      <c r="D108" s="75" t="s">
        <v>135</v>
      </c>
    </row>
    <row r="109" spans="1:4" x14ac:dyDescent="0.2">
      <c r="A109" s="75" t="s">
        <v>805</v>
      </c>
      <c r="B109" s="76">
        <v>1366</v>
      </c>
      <c r="C109" s="76">
        <v>1366</v>
      </c>
      <c r="D109" s="75" t="s">
        <v>135</v>
      </c>
    </row>
    <row r="110" spans="1:4" x14ac:dyDescent="0.2">
      <c r="A110" s="75" t="s">
        <v>2333</v>
      </c>
      <c r="B110" s="76">
        <v>1364</v>
      </c>
      <c r="C110" s="76">
        <v>1364</v>
      </c>
      <c r="D110" s="75" t="s">
        <v>298</v>
      </c>
    </row>
    <row r="111" spans="1:4" x14ac:dyDescent="0.2">
      <c r="A111" s="75" t="s">
        <v>2391</v>
      </c>
      <c r="B111" s="76">
        <v>1367</v>
      </c>
      <c r="C111" s="76"/>
      <c r="D111" s="75" t="s">
        <v>135</v>
      </c>
    </row>
    <row r="112" spans="1:4" x14ac:dyDescent="0.2">
      <c r="A112" s="75" t="s">
        <v>1954</v>
      </c>
      <c r="B112" s="76">
        <v>1368</v>
      </c>
      <c r="C112" s="76">
        <v>1368</v>
      </c>
      <c r="D112" s="75" t="s">
        <v>81</v>
      </c>
    </row>
    <row r="113" spans="1:4" x14ac:dyDescent="0.2">
      <c r="A113" s="75" t="s">
        <v>1523</v>
      </c>
      <c r="B113" s="76">
        <v>1373</v>
      </c>
      <c r="C113" s="76">
        <v>1373</v>
      </c>
      <c r="D113" s="75" t="s">
        <v>298</v>
      </c>
    </row>
    <row r="114" spans="1:4" x14ac:dyDescent="0.2">
      <c r="A114" s="75" t="s">
        <v>1813</v>
      </c>
      <c r="B114" s="76">
        <v>1373</v>
      </c>
      <c r="C114" s="76">
        <v>1373</v>
      </c>
      <c r="D114" s="75" t="s">
        <v>135</v>
      </c>
    </row>
    <row r="115" spans="1:4" x14ac:dyDescent="0.2">
      <c r="A115" s="75" t="s">
        <v>1995</v>
      </c>
      <c r="B115" s="76">
        <v>1376</v>
      </c>
      <c r="C115" s="76">
        <v>1376</v>
      </c>
      <c r="D115" s="75" t="s">
        <v>298</v>
      </c>
    </row>
    <row r="116" spans="1:4" x14ac:dyDescent="0.2">
      <c r="A116" s="75" t="s">
        <v>1784</v>
      </c>
      <c r="B116" s="76">
        <v>1379</v>
      </c>
      <c r="C116" s="76">
        <v>1379</v>
      </c>
      <c r="D116" s="75" t="s">
        <v>1785</v>
      </c>
    </row>
    <row r="117" spans="1:4" x14ac:dyDescent="0.2">
      <c r="A117" s="75" t="s">
        <v>3140</v>
      </c>
      <c r="B117" s="76">
        <v>1384</v>
      </c>
      <c r="C117" s="76">
        <v>1384</v>
      </c>
      <c r="D117" s="75" t="s">
        <v>298</v>
      </c>
    </row>
    <row r="118" spans="1:4" x14ac:dyDescent="0.2">
      <c r="A118" s="75" t="s">
        <v>2845</v>
      </c>
      <c r="B118" s="76">
        <v>1392</v>
      </c>
      <c r="C118" s="76">
        <v>1392</v>
      </c>
      <c r="D118" s="75" t="s">
        <v>608</v>
      </c>
    </row>
    <row r="119" spans="1:4" x14ac:dyDescent="0.2">
      <c r="A119" s="75" t="s">
        <v>2508</v>
      </c>
      <c r="B119" s="76">
        <v>1394</v>
      </c>
      <c r="C119" s="76">
        <v>1394</v>
      </c>
      <c r="D119" s="75" t="s">
        <v>81</v>
      </c>
    </row>
    <row r="120" spans="1:4" x14ac:dyDescent="0.2">
      <c r="A120" s="75" t="s">
        <v>2142</v>
      </c>
      <c r="B120" s="76">
        <v>1397</v>
      </c>
      <c r="C120" s="76"/>
      <c r="D120" s="75" t="s">
        <v>135</v>
      </c>
    </row>
    <row r="121" spans="1:4" x14ac:dyDescent="0.2">
      <c r="A121" s="75" t="s">
        <v>2484</v>
      </c>
      <c r="B121" s="76">
        <v>1398</v>
      </c>
      <c r="C121" s="76">
        <v>1398</v>
      </c>
      <c r="D121" s="75" t="s">
        <v>135</v>
      </c>
    </row>
    <row r="122" spans="1:4" x14ac:dyDescent="0.2">
      <c r="A122" s="75" t="s">
        <v>2390</v>
      </c>
      <c r="B122" s="76">
        <v>1398</v>
      </c>
      <c r="C122" s="76"/>
      <c r="D122" s="75" t="s">
        <v>135</v>
      </c>
    </row>
    <row r="123" spans="1:4" ht="10.5" thickBot="1" x14ac:dyDescent="0.25">
      <c r="A123" s="75" t="s">
        <v>3141</v>
      </c>
      <c r="B123" s="76">
        <v>1399</v>
      </c>
      <c r="C123" s="76">
        <v>1399</v>
      </c>
      <c r="D123" s="75" t="s">
        <v>298</v>
      </c>
    </row>
    <row r="124" spans="1:4" x14ac:dyDescent="0.2">
      <c r="A124" s="611" t="s">
        <v>2512</v>
      </c>
      <c r="B124" s="612">
        <v>1406</v>
      </c>
      <c r="C124" s="612"/>
      <c r="D124" s="611" t="s">
        <v>81</v>
      </c>
    </row>
    <row r="125" spans="1:4" x14ac:dyDescent="0.2">
      <c r="A125" s="75" t="s">
        <v>2143</v>
      </c>
      <c r="B125" s="76">
        <v>1415</v>
      </c>
      <c r="C125" s="76"/>
      <c r="D125" s="75" t="s">
        <v>135</v>
      </c>
    </row>
    <row r="126" spans="1:4" x14ac:dyDescent="0.2">
      <c r="A126" s="75" t="s">
        <v>2245</v>
      </c>
      <c r="B126" s="76">
        <v>1422</v>
      </c>
      <c r="C126" s="76"/>
      <c r="D126" s="75" t="s">
        <v>26</v>
      </c>
    </row>
    <row r="127" spans="1:4" x14ac:dyDescent="0.2">
      <c r="A127" s="75" t="s">
        <v>2350</v>
      </c>
      <c r="B127" s="76">
        <v>1423</v>
      </c>
      <c r="C127" s="76"/>
      <c r="D127" s="75" t="s">
        <v>81</v>
      </c>
    </row>
    <row r="128" spans="1:4" x14ac:dyDescent="0.2">
      <c r="A128" s="75" t="s">
        <v>2108</v>
      </c>
      <c r="B128" s="76">
        <v>1428</v>
      </c>
      <c r="C128" s="76">
        <v>1428</v>
      </c>
      <c r="D128" s="75" t="s">
        <v>135</v>
      </c>
    </row>
    <row r="129" spans="1:4" x14ac:dyDescent="0.2">
      <c r="A129" s="75" t="s">
        <v>2739</v>
      </c>
      <c r="B129" s="76">
        <v>1428</v>
      </c>
      <c r="C129" s="76"/>
      <c r="D129" s="75" t="s">
        <v>26</v>
      </c>
    </row>
    <row r="130" spans="1:4" x14ac:dyDescent="0.2">
      <c r="A130" s="75" t="s">
        <v>2172</v>
      </c>
      <c r="B130" s="76">
        <v>1432</v>
      </c>
      <c r="C130" s="76"/>
      <c r="D130" s="75" t="s">
        <v>135</v>
      </c>
    </row>
    <row r="131" spans="1:4" x14ac:dyDescent="0.2">
      <c r="A131" s="75" t="s">
        <v>1879</v>
      </c>
      <c r="B131" s="76">
        <v>1434</v>
      </c>
      <c r="C131" s="76">
        <v>1434</v>
      </c>
      <c r="D131" s="75" t="s">
        <v>135</v>
      </c>
    </row>
    <row r="132" spans="1:4" x14ac:dyDescent="0.2">
      <c r="A132" s="75" t="s">
        <v>2809</v>
      </c>
      <c r="B132" s="76">
        <v>1437</v>
      </c>
      <c r="C132" s="76"/>
      <c r="D132" s="75" t="s">
        <v>135</v>
      </c>
    </row>
    <row r="133" spans="1:4" x14ac:dyDescent="0.2">
      <c r="A133" s="75" t="s">
        <v>2579</v>
      </c>
      <c r="B133" s="76">
        <v>1439</v>
      </c>
      <c r="C133" s="76"/>
      <c r="D133" s="75" t="s">
        <v>2395</v>
      </c>
    </row>
    <row r="134" spans="1:4" x14ac:dyDescent="0.2">
      <c r="A134" s="738" t="s">
        <v>3610</v>
      </c>
      <c r="B134" s="739">
        <v>1440</v>
      </c>
      <c r="C134" s="739">
        <v>1440</v>
      </c>
      <c r="D134" s="75" t="s">
        <v>298</v>
      </c>
    </row>
    <row r="135" spans="1:4" x14ac:dyDescent="0.2">
      <c r="A135" s="75" t="s">
        <v>2002</v>
      </c>
      <c r="B135" s="76">
        <v>1442</v>
      </c>
      <c r="C135" s="76"/>
      <c r="D135" s="75" t="s">
        <v>26</v>
      </c>
    </row>
    <row r="136" spans="1:4" x14ac:dyDescent="0.2">
      <c r="A136" s="75" t="s">
        <v>333</v>
      </c>
      <c r="B136" s="76">
        <v>1449</v>
      </c>
      <c r="C136" s="76">
        <v>1449</v>
      </c>
      <c r="D136" s="75" t="s">
        <v>53</v>
      </c>
    </row>
    <row r="137" spans="1:4" x14ac:dyDescent="0.2">
      <c r="A137" s="75" t="s">
        <v>2873</v>
      </c>
      <c r="B137" s="76">
        <v>1450</v>
      </c>
      <c r="C137" s="76"/>
      <c r="D137" s="75" t="s">
        <v>135</v>
      </c>
    </row>
    <row r="138" spans="1:4" x14ac:dyDescent="0.2">
      <c r="A138" s="75" t="s">
        <v>1376</v>
      </c>
      <c r="B138" s="76">
        <v>1450</v>
      </c>
      <c r="C138" s="76">
        <v>1450</v>
      </c>
      <c r="D138" s="75" t="s">
        <v>1651</v>
      </c>
    </row>
    <row r="139" spans="1:4" x14ac:dyDescent="0.2">
      <c r="A139" s="75" t="s">
        <v>1670</v>
      </c>
      <c r="B139" s="76">
        <v>1452</v>
      </c>
      <c r="C139" s="76">
        <v>1452</v>
      </c>
      <c r="D139" s="75" t="s">
        <v>53</v>
      </c>
    </row>
    <row r="140" spans="1:4" x14ac:dyDescent="0.2">
      <c r="A140" s="75" t="s">
        <v>800</v>
      </c>
      <c r="B140" s="76">
        <v>1453</v>
      </c>
      <c r="C140" s="76">
        <v>1453</v>
      </c>
      <c r="D140" s="75" t="s">
        <v>298</v>
      </c>
    </row>
    <row r="141" spans="1:4" x14ac:dyDescent="0.2">
      <c r="A141" s="75" t="s">
        <v>201</v>
      </c>
      <c r="B141" s="76">
        <v>1454</v>
      </c>
      <c r="C141" s="76"/>
      <c r="D141" s="75" t="s">
        <v>135</v>
      </c>
    </row>
    <row r="142" spans="1:4" x14ac:dyDescent="0.2">
      <c r="A142" s="75" t="s">
        <v>3142</v>
      </c>
      <c r="B142" s="76">
        <v>1456</v>
      </c>
      <c r="C142" s="76">
        <v>1456</v>
      </c>
      <c r="D142" s="75" t="s">
        <v>298</v>
      </c>
    </row>
    <row r="143" spans="1:4" x14ac:dyDescent="0.2">
      <c r="A143" s="75" t="s">
        <v>2501</v>
      </c>
      <c r="B143" s="76">
        <v>1460</v>
      </c>
      <c r="C143" s="76"/>
      <c r="D143" s="75" t="s">
        <v>135</v>
      </c>
    </row>
    <row r="144" spans="1:4" x14ac:dyDescent="0.2">
      <c r="A144" s="75" t="s">
        <v>2399</v>
      </c>
      <c r="B144" s="76">
        <v>1467</v>
      </c>
      <c r="C144" s="76"/>
      <c r="D144" s="75" t="s">
        <v>398</v>
      </c>
    </row>
    <row r="145" spans="1:4" x14ac:dyDescent="0.2">
      <c r="A145" s="75" t="s">
        <v>2733</v>
      </c>
      <c r="B145" s="76">
        <v>1488</v>
      </c>
      <c r="C145" s="76">
        <v>1488</v>
      </c>
      <c r="D145" s="75" t="s">
        <v>135</v>
      </c>
    </row>
    <row r="146" spans="1:4" x14ac:dyDescent="0.2">
      <c r="A146" s="75" t="s">
        <v>1492</v>
      </c>
      <c r="B146" s="76">
        <v>1488</v>
      </c>
      <c r="C146" s="76"/>
      <c r="D146" s="75" t="s">
        <v>81</v>
      </c>
    </row>
    <row r="147" spans="1:4" x14ac:dyDescent="0.2">
      <c r="A147" s="75" t="s">
        <v>1993</v>
      </c>
      <c r="B147" s="76">
        <v>1490</v>
      </c>
      <c r="C147" s="76">
        <v>1490</v>
      </c>
      <c r="D147" s="75" t="s">
        <v>141</v>
      </c>
    </row>
    <row r="148" spans="1:4" x14ac:dyDescent="0.2">
      <c r="A148" s="75" t="s">
        <v>2347</v>
      </c>
      <c r="B148" s="76">
        <v>1491</v>
      </c>
      <c r="C148" s="76"/>
      <c r="D148" s="75" t="s">
        <v>26</v>
      </c>
    </row>
    <row r="149" spans="1:4" x14ac:dyDescent="0.2">
      <c r="A149" s="75" t="s">
        <v>1991</v>
      </c>
      <c r="B149" s="76">
        <v>1496</v>
      </c>
      <c r="C149" s="76">
        <v>1496</v>
      </c>
      <c r="D149" s="75" t="s">
        <v>141</v>
      </c>
    </row>
    <row r="150" spans="1:4" ht="10.5" thickBot="1" x14ac:dyDescent="0.25">
      <c r="A150" s="75" t="s">
        <v>127</v>
      </c>
      <c r="B150" s="76">
        <v>1496</v>
      </c>
      <c r="C150" s="76">
        <v>1496</v>
      </c>
      <c r="D150" s="75" t="s">
        <v>135</v>
      </c>
    </row>
    <row r="151" spans="1:4" x14ac:dyDescent="0.2">
      <c r="A151" s="611" t="s">
        <v>1490</v>
      </c>
      <c r="B151" s="612">
        <v>1514</v>
      </c>
      <c r="C151" s="612">
        <v>1514</v>
      </c>
      <c r="D151" s="611" t="s">
        <v>135</v>
      </c>
    </row>
    <row r="152" spans="1:4" x14ac:dyDescent="0.2">
      <c r="A152" s="75" t="s">
        <v>2290</v>
      </c>
      <c r="B152" s="76">
        <v>1514</v>
      </c>
      <c r="C152" s="76"/>
      <c r="D152" s="75" t="s">
        <v>81</v>
      </c>
    </row>
    <row r="153" spans="1:4" x14ac:dyDescent="0.2">
      <c r="A153" s="75" t="s">
        <v>1352</v>
      </c>
      <c r="B153" s="76">
        <v>1514</v>
      </c>
      <c r="C153" s="76"/>
      <c r="D153" s="75" t="s">
        <v>26</v>
      </c>
    </row>
    <row r="154" spans="1:4" x14ac:dyDescent="0.2">
      <c r="A154" s="75" t="s">
        <v>3003</v>
      </c>
      <c r="B154" s="76">
        <v>1521</v>
      </c>
      <c r="C154" s="76">
        <v>1521</v>
      </c>
      <c r="D154" s="75" t="s">
        <v>135</v>
      </c>
    </row>
    <row r="155" spans="1:4" x14ac:dyDescent="0.2">
      <c r="A155" s="75" t="s">
        <v>1948</v>
      </c>
      <c r="B155" s="76">
        <v>1538</v>
      </c>
      <c r="C155" s="76">
        <v>1538</v>
      </c>
      <c r="D155" s="75" t="s">
        <v>26</v>
      </c>
    </row>
    <row r="156" spans="1:4" x14ac:dyDescent="0.2">
      <c r="A156" s="738" t="s">
        <v>2898</v>
      </c>
      <c r="B156" s="739">
        <v>1541</v>
      </c>
      <c r="C156" s="739">
        <v>1541</v>
      </c>
      <c r="D156" s="738" t="s">
        <v>1651</v>
      </c>
    </row>
    <row r="157" spans="1:4" x14ac:dyDescent="0.2">
      <c r="A157" s="75" t="s">
        <v>2080</v>
      </c>
      <c r="B157" s="76">
        <v>1542</v>
      </c>
      <c r="C157" s="76">
        <v>1542</v>
      </c>
      <c r="D157" s="75" t="s">
        <v>81</v>
      </c>
    </row>
    <row r="158" spans="1:4" x14ac:dyDescent="0.2">
      <c r="A158" s="75" t="s">
        <v>2203</v>
      </c>
      <c r="B158" s="76">
        <v>1546</v>
      </c>
      <c r="C158" s="76"/>
      <c r="D158" s="75" t="s">
        <v>50</v>
      </c>
    </row>
    <row r="159" spans="1:4" x14ac:dyDescent="0.2">
      <c r="A159" s="75" t="s">
        <v>1690</v>
      </c>
      <c r="B159" s="76">
        <v>1547</v>
      </c>
      <c r="C159" s="76"/>
      <c r="D159" s="75" t="s">
        <v>81</v>
      </c>
    </row>
    <row r="160" spans="1:4" x14ac:dyDescent="0.2">
      <c r="A160" s="75" t="s">
        <v>2197</v>
      </c>
      <c r="B160" s="76">
        <v>1547</v>
      </c>
      <c r="C160" s="76"/>
      <c r="D160" s="75" t="s">
        <v>26</v>
      </c>
    </row>
    <row r="161" spans="1:4" x14ac:dyDescent="0.2">
      <c r="A161" s="75" t="s">
        <v>1992</v>
      </c>
      <c r="B161" s="76">
        <v>1548</v>
      </c>
      <c r="C161" s="76"/>
      <c r="D161" s="75" t="s">
        <v>141</v>
      </c>
    </row>
    <row r="162" spans="1:4" x14ac:dyDescent="0.2">
      <c r="A162" s="75" t="s">
        <v>2314</v>
      </c>
      <c r="B162" s="76">
        <v>1552</v>
      </c>
      <c r="C162" s="76">
        <v>1552</v>
      </c>
      <c r="D162" s="75" t="s">
        <v>26</v>
      </c>
    </row>
    <row r="163" spans="1:4" x14ac:dyDescent="0.2">
      <c r="A163" s="75" t="s">
        <v>1935</v>
      </c>
      <c r="B163" s="76">
        <v>1554</v>
      </c>
      <c r="C163" s="76"/>
      <c r="D163" s="75" t="s">
        <v>135</v>
      </c>
    </row>
    <row r="164" spans="1:4" x14ac:dyDescent="0.2">
      <c r="A164" s="75" t="s">
        <v>1245</v>
      </c>
      <c r="B164" s="76">
        <v>1555</v>
      </c>
      <c r="C164" s="76"/>
      <c r="D164" s="75" t="s">
        <v>98</v>
      </c>
    </row>
    <row r="165" spans="1:4" x14ac:dyDescent="0.2">
      <c r="A165" s="75" t="s">
        <v>601</v>
      </c>
      <c r="B165" s="76">
        <v>1556</v>
      </c>
      <c r="C165" s="76">
        <v>1556</v>
      </c>
      <c r="D165" s="75" t="s">
        <v>61</v>
      </c>
    </row>
    <row r="166" spans="1:4" x14ac:dyDescent="0.2">
      <c r="A166" s="75" t="s">
        <v>1468</v>
      </c>
      <c r="B166" s="76">
        <v>1559</v>
      </c>
      <c r="C166" s="76">
        <v>1559</v>
      </c>
      <c r="D166" s="75" t="s">
        <v>81</v>
      </c>
    </row>
    <row r="167" spans="1:4" x14ac:dyDescent="0.2">
      <c r="A167" s="75" t="s">
        <v>2608</v>
      </c>
      <c r="B167" s="76">
        <v>1560</v>
      </c>
      <c r="C167" s="76">
        <v>1560</v>
      </c>
      <c r="D167" s="75" t="s">
        <v>135</v>
      </c>
    </row>
    <row r="168" spans="1:4" x14ac:dyDescent="0.2">
      <c r="A168" s="75" t="s">
        <v>2807</v>
      </c>
      <c r="B168" s="76">
        <v>1561</v>
      </c>
      <c r="C168" s="76"/>
      <c r="D168" s="75" t="s">
        <v>135</v>
      </c>
    </row>
    <row r="169" spans="1:4" x14ac:dyDescent="0.2">
      <c r="A169" s="75" t="s">
        <v>2889</v>
      </c>
      <c r="B169" s="76">
        <v>1563</v>
      </c>
      <c r="C169" s="76">
        <v>1563</v>
      </c>
      <c r="D169" s="75" t="s">
        <v>81</v>
      </c>
    </row>
    <row r="170" spans="1:4" x14ac:dyDescent="0.2">
      <c r="A170" s="75" t="s">
        <v>238</v>
      </c>
      <c r="B170" s="76">
        <v>1564</v>
      </c>
      <c r="C170" s="76">
        <v>1564</v>
      </c>
      <c r="D170" s="75" t="s">
        <v>26</v>
      </c>
    </row>
    <row r="171" spans="1:4" x14ac:dyDescent="0.2">
      <c r="A171" s="75" t="s">
        <v>1363</v>
      </c>
      <c r="B171" s="76">
        <v>1565</v>
      </c>
      <c r="C171" s="76">
        <v>1565</v>
      </c>
      <c r="D171" s="75" t="s">
        <v>81</v>
      </c>
    </row>
    <row r="172" spans="1:4" x14ac:dyDescent="0.2">
      <c r="A172" s="75" t="s">
        <v>306</v>
      </c>
      <c r="B172" s="76">
        <v>1565</v>
      </c>
      <c r="C172" s="76">
        <v>1565</v>
      </c>
      <c r="D172" s="75" t="s">
        <v>253</v>
      </c>
    </row>
    <row r="173" spans="1:4" x14ac:dyDescent="0.2">
      <c r="A173" s="75" t="s">
        <v>2074</v>
      </c>
      <c r="B173" s="76">
        <v>1569</v>
      </c>
      <c r="C173" s="76"/>
      <c r="D173" s="75" t="s">
        <v>135</v>
      </c>
    </row>
    <row r="174" spans="1:4" x14ac:dyDescent="0.2">
      <c r="A174" s="75" t="s">
        <v>2490</v>
      </c>
      <c r="B174" s="76">
        <v>1572</v>
      </c>
      <c r="C174" s="76">
        <v>1572</v>
      </c>
      <c r="D174" s="75" t="s">
        <v>50</v>
      </c>
    </row>
    <row r="175" spans="1:4" x14ac:dyDescent="0.2">
      <c r="A175" s="75" t="s">
        <v>2359</v>
      </c>
      <c r="B175" s="76">
        <v>1573</v>
      </c>
      <c r="C175" s="76"/>
      <c r="D175" s="75" t="s">
        <v>53</v>
      </c>
    </row>
    <row r="176" spans="1:4" x14ac:dyDescent="0.2">
      <c r="A176" s="75" t="s">
        <v>2681</v>
      </c>
      <c r="B176" s="76">
        <v>1575</v>
      </c>
      <c r="C176" s="76">
        <v>1575</v>
      </c>
      <c r="D176" s="75" t="s">
        <v>26</v>
      </c>
    </row>
    <row r="177" spans="1:4" x14ac:dyDescent="0.2">
      <c r="A177" s="75" t="s">
        <v>2852</v>
      </c>
      <c r="B177" s="76">
        <v>1575</v>
      </c>
      <c r="C177" s="76">
        <v>1575</v>
      </c>
      <c r="D177" s="75" t="s">
        <v>608</v>
      </c>
    </row>
    <row r="178" spans="1:4" x14ac:dyDescent="0.2">
      <c r="A178" s="75" t="s">
        <v>1921</v>
      </c>
      <c r="B178" s="76">
        <v>1580</v>
      </c>
      <c r="C178" s="76"/>
      <c r="D178" s="75" t="s">
        <v>135</v>
      </c>
    </row>
    <row r="179" spans="1:4" x14ac:dyDescent="0.2">
      <c r="A179" s="75" t="s">
        <v>813</v>
      </c>
      <c r="B179" s="76">
        <v>1580</v>
      </c>
      <c r="C179" s="76"/>
      <c r="D179" s="75" t="s">
        <v>81</v>
      </c>
    </row>
    <row r="180" spans="1:4" x14ac:dyDescent="0.2">
      <c r="A180" s="75" t="s">
        <v>275</v>
      </c>
      <c r="B180" s="76">
        <v>1587</v>
      </c>
      <c r="C180" s="76">
        <v>1587</v>
      </c>
      <c r="D180" s="75" t="s">
        <v>135</v>
      </c>
    </row>
    <row r="181" spans="1:4" x14ac:dyDescent="0.2">
      <c r="A181" s="75" t="s">
        <v>1514</v>
      </c>
      <c r="B181" s="76">
        <v>1588</v>
      </c>
      <c r="C181" s="76">
        <v>1588</v>
      </c>
      <c r="D181" s="75" t="s">
        <v>135</v>
      </c>
    </row>
    <row r="182" spans="1:4" x14ac:dyDescent="0.2">
      <c r="A182" s="75" t="s">
        <v>1554</v>
      </c>
      <c r="B182" s="76">
        <v>1589</v>
      </c>
      <c r="C182" s="76">
        <v>1589</v>
      </c>
      <c r="D182" s="75" t="s">
        <v>141</v>
      </c>
    </row>
    <row r="183" spans="1:4" x14ac:dyDescent="0.2">
      <c r="A183" s="75" t="s">
        <v>2308</v>
      </c>
      <c r="B183" s="76">
        <v>1589</v>
      </c>
      <c r="C183" s="76"/>
      <c r="D183" s="75" t="s">
        <v>81</v>
      </c>
    </row>
    <row r="184" spans="1:4" x14ac:dyDescent="0.2">
      <c r="A184" s="75" t="s">
        <v>2796</v>
      </c>
      <c r="B184" s="76">
        <v>1593</v>
      </c>
      <c r="C184" s="76"/>
      <c r="D184" s="75" t="s">
        <v>26</v>
      </c>
    </row>
    <row r="185" spans="1:4" x14ac:dyDescent="0.2">
      <c r="A185" s="75" t="s">
        <v>1549</v>
      </c>
      <c r="B185" s="76">
        <v>1593</v>
      </c>
      <c r="C185" s="76">
        <v>1593</v>
      </c>
      <c r="D185" s="75" t="s">
        <v>155</v>
      </c>
    </row>
    <row r="186" spans="1:4" x14ac:dyDescent="0.2">
      <c r="A186" s="75" t="s">
        <v>2116</v>
      </c>
      <c r="B186" s="76">
        <v>1594</v>
      </c>
      <c r="C186" s="76">
        <v>1594</v>
      </c>
      <c r="D186" s="75" t="s">
        <v>98</v>
      </c>
    </row>
    <row r="187" spans="1:4" x14ac:dyDescent="0.2">
      <c r="A187" s="75" t="s">
        <v>2115</v>
      </c>
      <c r="B187" s="76">
        <v>1594</v>
      </c>
      <c r="C187" s="76"/>
      <c r="D187" s="75" t="s">
        <v>81</v>
      </c>
    </row>
    <row r="188" spans="1:4" x14ac:dyDescent="0.2">
      <c r="A188" s="75" t="s">
        <v>2092</v>
      </c>
      <c r="B188" s="76">
        <v>1594</v>
      </c>
      <c r="C188" s="76"/>
      <c r="D188" s="75" t="s">
        <v>135</v>
      </c>
    </row>
    <row r="189" spans="1:4" x14ac:dyDescent="0.2">
      <c r="A189" s="75" t="s">
        <v>1885</v>
      </c>
      <c r="B189" s="76">
        <v>1595</v>
      </c>
      <c r="C189" s="76"/>
      <c r="D189" s="75" t="s">
        <v>135</v>
      </c>
    </row>
    <row r="190" spans="1:4" x14ac:dyDescent="0.2">
      <c r="A190" s="75" t="s">
        <v>134</v>
      </c>
      <c r="B190" s="76">
        <v>1596</v>
      </c>
      <c r="C190" s="76">
        <v>1596</v>
      </c>
      <c r="D190" s="75" t="s">
        <v>135</v>
      </c>
    </row>
    <row r="191" spans="1:4" x14ac:dyDescent="0.2">
      <c r="A191" s="75" t="s">
        <v>2130</v>
      </c>
      <c r="B191" s="76">
        <v>1598</v>
      </c>
      <c r="C191" s="76"/>
      <c r="D191" s="75" t="s">
        <v>135</v>
      </c>
    </row>
    <row r="192" spans="1:4" x14ac:dyDescent="0.2">
      <c r="A192" s="77" t="s">
        <v>101</v>
      </c>
      <c r="B192" s="78">
        <v>1601</v>
      </c>
      <c r="C192" s="78">
        <v>1601</v>
      </c>
      <c r="D192" s="77" t="s">
        <v>53</v>
      </c>
    </row>
    <row r="193" spans="1:4" x14ac:dyDescent="0.2">
      <c r="A193" s="77" t="s">
        <v>29</v>
      </c>
      <c r="B193" s="78">
        <v>1603</v>
      </c>
      <c r="C193" s="78">
        <v>1603</v>
      </c>
      <c r="D193" s="77" t="s">
        <v>50</v>
      </c>
    </row>
    <row r="194" spans="1:4" x14ac:dyDescent="0.2">
      <c r="A194" s="77" t="s">
        <v>2123</v>
      </c>
      <c r="B194" s="78">
        <v>1603</v>
      </c>
      <c r="C194" s="78"/>
      <c r="D194" s="77" t="s">
        <v>135</v>
      </c>
    </row>
    <row r="195" spans="1:4" x14ac:dyDescent="0.2">
      <c r="A195" s="77" t="s">
        <v>1510</v>
      </c>
      <c r="B195" s="78">
        <v>1604</v>
      </c>
      <c r="C195" s="78">
        <v>1604</v>
      </c>
      <c r="D195" s="77" t="s">
        <v>608</v>
      </c>
    </row>
    <row r="196" spans="1:4" x14ac:dyDescent="0.2">
      <c r="A196" s="77" t="s">
        <v>2095</v>
      </c>
      <c r="B196" s="78">
        <v>1609</v>
      </c>
      <c r="C196" s="78"/>
      <c r="D196" s="77" t="s">
        <v>81</v>
      </c>
    </row>
    <row r="197" spans="1:4" x14ac:dyDescent="0.2">
      <c r="A197" s="77" t="s">
        <v>2310</v>
      </c>
      <c r="B197" s="78">
        <v>1611</v>
      </c>
      <c r="C197" s="78">
        <v>1611</v>
      </c>
      <c r="D197" s="77" t="s">
        <v>26</v>
      </c>
    </row>
    <row r="198" spans="1:4" x14ac:dyDescent="0.2">
      <c r="A198" s="77" t="s">
        <v>2309</v>
      </c>
      <c r="B198" s="78">
        <v>1613</v>
      </c>
      <c r="C198" s="78"/>
      <c r="D198" s="77" t="s">
        <v>81</v>
      </c>
    </row>
    <row r="199" spans="1:4" x14ac:dyDescent="0.2">
      <c r="A199" s="77" t="s">
        <v>270</v>
      </c>
      <c r="B199" s="78">
        <v>1613</v>
      </c>
      <c r="C199" s="78">
        <v>1613</v>
      </c>
      <c r="D199" s="77" t="s">
        <v>26</v>
      </c>
    </row>
    <row r="200" spans="1:4" x14ac:dyDescent="0.2">
      <c r="A200" s="77" t="s">
        <v>1786</v>
      </c>
      <c r="B200" s="78">
        <v>1614</v>
      </c>
      <c r="C200" s="78"/>
      <c r="D200" s="77" t="s">
        <v>50</v>
      </c>
    </row>
    <row r="201" spans="1:4" x14ac:dyDescent="0.2">
      <c r="A201" s="77" t="s">
        <v>2820</v>
      </c>
      <c r="B201" s="78">
        <v>1615</v>
      </c>
      <c r="C201" s="78"/>
      <c r="D201" s="77" t="s">
        <v>26</v>
      </c>
    </row>
    <row r="202" spans="1:4" x14ac:dyDescent="0.2">
      <c r="A202" s="77" t="s">
        <v>1979</v>
      </c>
      <c r="B202" s="78">
        <v>1618</v>
      </c>
      <c r="C202" s="78">
        <v>1618</v>
      </c>
      <c r="D202" s="77" t="s">
        <v>135</v>
      </c>
    </row>
    <row r="203" spans="1:4" x14ac:dyDescent="0.2">
      <c r="A203" s="77" t="s">
        <v>100</v>
      </c>
      <c r="B203" s="78">
        <v>1619</v>
      </c>
      <c r="C203" s="78">
        <v>1619</v>
      </c>
      <c r="D203" s="77" t="s">
        <v>26</v>
      </c>
    </row>
    <row r="204" spans="1:4" x14ac:dyDescent="0.2">
      <c r="A204" s="77" t="s">
        <v>2030</v>
      </c>
      <c r="B204" s="78">
        <v>1620</v>
      </c>
      <c r="C204" s="78">
        <v>1620</v>
      </c>
      <c r="D204" s="77" t="s">
        <v>53</v>
      </c>
    </row>
    <row r="205" spans="1:4" x14ac:dyDescent="0.2">
      <c r="A205" s="77" t="s">
        <v>2033</v>
      </c>
      <c r="B205" s="78">
        <v>1621</v>
      </c>
      <c r="C205" s="78"/>
      <c r="D205" s="77" t="s">
        <v>53</v>
      </c>
    </row>
    <row r="206" spans="1:4" x14ac:dyDescent="0.2">
      <c r="A206" s="77" t="s">
        <v>94</v>
      </c>
      <c r="B206" s="78">
        <v>1622</v>
      </c>
      <c r="C206" s="78">
        <v>1622</v>
      </c>
      <c r="D206" s="77" t="s">
        <v>26</v>
      </c>
    </row>
    <row r="207" spans="1:4" x14ac:dyDescent="0.2">
      <c r="A207" s="77" t="s">
        <v>2244</v>
      </c>
      <c r="B207" s="78">
        <v>1625</v>
      </c>
      <c r="C207" s="78"/>
      <c r="D207" s="77" t="s">
        <v>26</v>
      </c>
    </row>
    <row r="208" spans="1:4" x14ac:dyDescent="0.2">
      <c r="A208" s="77" t="s">
        <v>602</v>
      </c>
      <c r="B208" s="78">
        <v>1632</v>
      </c>
      <c r="C208" s="78">
        <v>1632</v>
      </c>
      <c r="D208" s="77" t="s">
        <v>398</v>
      </c>
    </row>
    <row r="209" spans="1:4" x14ac:dyDescent="0.2">
      <c r="A209" s="77" t="s">
        <v>5</v>
      </c>
      <c r="B209" s="78">
        <v>1633</v>
      </c>
      <c r="C209" s="78">
        <v>1633</v>
      </c>
      <c r="D209" s="77" t="s">
        <v>141</v>
      </c>
    </row>
    <row r="210" spans="1:4" x14ac:dyDescent="0.2">
      <c r="A210" s="77" t="s">
        <v>855</v>
      </c>
      <c r="B210" s="78">
        <v>1633</v>
      </c>
      <c r="C210" s="78">
        <v>1633</v>
      </c>
      <c r="D210" s="77" t="s">
        <v>50</v>
      </c>
    </row>
    <row r="211" spans="1:4" x14ac:dyDescent="0.2">
      <c r="A211" s="77" t="s">
        <v>2609</v>
      </c>
      <c r="B211" s="78">
        <v>1633</v>
      </c>
      <c r="C211" s="78">
        <v>1633</v>
      </c>
      <c r="D211" s="77" t="s">
        <v>135</v>
      </c>
    </row>
    <row r="212" spans="1:4" x14ac:dyDescent="0.2">
      <c r="A212" s="77" t="s">
        <v>1576</v>
      </c>
      <c r="B212" s="78">
        <v>1637</v>
      </c>
      <c r="C212" s="78">
        <v>1637</v>
      </c>
      <c r="D212" s="77" t="s">
        <v>253</v>
      </c>
    </row>
    <row r="213" spans="1:4" x14ac:dyDescent="0.2">
      <c r="A213" s="77" t="s">
        <v>1553</v>
      </c>
      <c r="B213" s="78">
        <v>1638</v>
      </c>
      <c r="C213" s="78">
        <v>1638</v>
      </c>
      <c r="D213" s="77" t="s">
        <v>141</v>
      </c>
    </row>
    <row r="214" spans="1:4" x14ac:dyDescent="0.2">
      <c r="A214" s="77" t="s">
        <v>603</v>
      </c>
      <c r="B214" s="78">
        <v>1642</v>
      </c>
      <c r="C214" s="78"/>
      <c r="D214" s="77" t="s">
        <v>69</v>
      </c>
    </row>
    <row r="215" spans="1:4" x14ac:dyDescent="0.2">
      <c r="A215" s="77" t="s">
        <v>604</v>
      </c>
      <c r="B215" s="78">
        <v>1645</v>
      </c>
      <c r="C215" s="78">
        <v>1645</v>
      </c>
      <c r="D215" s="77" t="s">
        <v>135</v>
      </c>
    </row>
    <row r="216" spans="1:4" x14ac:dyDescent="0.2">
      <c r="A216" s="77" t="s">
        <v>1964</v>
      </c>
      <c r="B216" s="78">
        <v>1654</v>
      </c>
      <c r="C216" s="78">
        <v>1654</v>
      </c>
      <c r="D216" s="77" t="s">
        <v>98</v>
      </c>
    </row>
    <row r="217" spans="1:4" x14ac:dyDescent="0.2">
      <c r="A217" s="77" t="s">
        <v>2213</v>
      </c>
      <c r="B217" s="78">
        <v>1654</v>
      </c>
      <c r="C217" s="78">
        <v>1654</v>
      </c>
      <c r="D217" s="77" t="s">
        <v>2155</v>
      </c>
    </row>
    <row r="218" spans="1:4" x14ac:dyDescent="0.2">
      <c r="A218" s="77" t="s">
        <v>1803</v>
      </c>
      <c r="B218" s="78">
        <v>1658</v>
      </c>
      <c r="C218" s="78">
        <v>1658</v>
      </c>
      <c r="D218" s="77" t="s">
        <v>135</v>
      </c>
    </row>
    <row r="219" spans="1:4" x14ac:dyDescent="0.2">
      <c r="A219" s="77" t="s">
        <v>180</v>
      </c>
      <c r="B219" s="78">
        <v>1659</v>
      </c>
      <c r="C219" s="78">
        <v>1659</v>
      </c>
      <c r="D219" s="77" t="s">
        <v>81</v>
      </c>
    </row>
    <row r="220" spans="1:4" x14ac:dyDescent="0.2">
      <c r="A220" s="77" t="s">
        <v>94</v>
      </c>
      <c r="B220" s="78">
        <v>1661</v>
      </c>
      <c r="C220" s="78">
        <v>1661</v>
      </c>
      <c r="D220" s="77" t="s">
        <v>135</v>
      </c>
    </row>
    <row r="221" spans="1:4" x14ac:dyDescent="0.2">
      <c r="A221" s="77" t="s">
        <v>2603</v>
      </c>
      <c r="B221" s="78">
        <v>1664</v>
      </c>
      <c r="C221" s="78"/>
      <c r="D221" s="77" t="s">
        <v>26</v>
      </c>
    </row>
    <row r="222" spans="1:4" x14ac:dyDescent="0.2">
      <c r="A222" s="77" t="s">
        <v>180</v>
      </c>
      <c r="B222" s="78">
        <v>1668</v>
      </c>
      <c r="C222" s="78">
        <v>1668</v>
      </c>
      <c r="D222" s="77" t="s">
        <v>53</v>
      </c>
    </row>
    <row r="223" spans="1:4" x14ac:dyDescent="0.2">
      <c r="A223" s="77" t="s">
        <v>605</v>
      </c>
      <c r="B223" s="78">
        <v>1668</v>
      </c>
      <c r="C223" s="78">
        <v>1668</v>
      </c>
      <c r="D223" s="77" t="s">
        <v>26</v>
      </c>
    </row>
    <row r="224" spans="1:4" x14ac:dyDescent="0.2">
      <c r="A224" s="77" t="s">
        <v>137</v>
      </c>
      <c r="B224" s="78">
        <v>1669</v>
      </c>
      <c r="C224" s="78">
        <v>1669</v>
      </c>
      <c r="D224" s="77" t="s">
        <v>135</v>
      </c>
    </row>
    <row r="225" spans="1:4" x14ac:dyDescent="0.2">
      <c r="A225" s="77" t="s">
        <v>1709</v>
      </c>
      <c r="B225" s="78">
        <v>1671</v>
      </c>
      <c r="C225" s="78">
        <v>1671</v>
      </c>
      <c r="D225" s="77" t="s">
        <v>135</v>
      </c>
    </row>
    <row r="226" spans="1:4" x14ac:dyDescent="0.2">
      <c r="A226" s="77" t="s">
        <v>606</v>
      </c>
      <c r="B226" s="78">
        <v>1671</v>
      </c>
      <c r="C226" s="78"/>
      <c r="D226" s="77" t="s">
        <v>135</v>
      </c>
    </row>
    <row r="227" spans="1:4" x14ac:dyDescent="0.2">
      <c r="A227" s="77" t="s">
        <v>1496</v>
      </c>
      <c r="B227" s="78">
        <v>1674</v>
      </c>
      <c r="C227" s="78"/>
      <c r="D227" s="77" t="s">
        <v>61</v>
      </c>
    </row>
    <row r="228" spans="1:4" x14ac:dyDescent="0.2">
      <c r="A228" s="77" t="s">
        <v>1548</v>
      </c>
      <c r="B228" s="78">
        <v>1678</v>
      </c>
      <c r="C228" s="78">
        <v>1678</v>
      </c>
      <c r="D228" s="77" t="s">
        <v>155</v>
      </c>
    </row>
    <row r="229" spans="1:4" x14ac:dyDescent="0.2">
      <c r="A229" s="77" t="s">
        <v>297</v>
      </c>
      <c r="B229" s="78">
        <v>1680</v>
      </c>
      <c r="C229" s="78">
        <v>1680</v>
      </c>
      <c r="D229" s="77" t="s">
        <v>608</v>
      </c>
    </row>
    <row r="230" spans="1:4" x14ac:dyDescent="0.2">
      <c r="A230" s="77" t="s">
        <v>607</v>
      </c>
      <c r="B230" s="78">
        <v>1684</v>
      </c>
      <c r="C230" s="78">
        <v>1684</v>
      </c>
      <c r="D230" s="77" t="s">
        <v>26</v>
      </c>
    </row>
    <row r="231" spans="1:4" x14ac:dyDescent="0.2">
      <c r="A231" s="77" t="s">
        <v>799</v>
      </c>
      <c r="B231" s="78">
        <v>1684</v>
      </c>
      <c r="C231" s="78">
        <v>1684</v>
      </c>
      <c r="D231" s="77" t="s">
        <v>135</v>
      </c>
    </row>
    <row r="232" spans="1:4" x14ac:dyDescent="0.2">
      <c r="A232" s="77" t="s">
        <v>832</v>
      </c>
      <c r="B232" s="78">
        <v>1684</v>
      </c>
      <c r="C232" s="78">
        <v>1684</v>
      </c>
      <c r="D232" s="77" t="s">
        <v>26</v>
      </c>
    </row>
    <row r="233" spans="1:4" x14ac:dyDescent="0.2">
      <c r="A233" s="77" t="s">
        <v>36</v>
      </c>
      <c r="B233" s="78">
        <v>1688</v>
      </c>
      <c r="C233" s="78">
        <v>1688</v>
      </c>
      <c r="D233" s="77" t="s">
        <v>608</v>
      </c>
    </row>
    <row r="234" spans="1:4" x14ac:dyDescent="0.2">
      <c r="A234" s="77" t="s">
        <v>2329</v>
      </c>
      <c r="B234" s="78">
        <v>1690</v>
      </c>
      <c r="C234" s="78"/>
      <c r="D234" s="77" t="s">
        <v>26</v>
      </c>
    </row>
    <row r="235" spans="1:4" x14ac:dyDescent="0.2">
      <c r="A235" s="77" t="s">
        <v>798</v>
      </c>
      <c r="B235" s="78">
        <v>1691</v>
      </c>
      <c r="C235" s="78">
        <v>1691</v>
      </c>
      <c r="D235" s="77" t="s">
        <v>135</v>
      </c>
    </row>
    <row r="236" spans="1:4" x14ac:dyDescent="0.2">
      <c r="A236" s="77" t="s">
        <v>25</v>
      </c>
      <c r="B236" s="78">
        <v>1691</v>
      </c>
      <c r="C236" s="78"/>
      <c r="D236" s="77" t="s">
        <v>26</v>
      </c>
    </row>
    <row r="237" spans="1:4" x14ac:dyDescent="0.2">
      <c r="A237" s="77" t="s">
        <v>2728</v>
      </c>
      <c r="B237" s="78">
        <v>1691</v>
      </c>
      <c r="C237" s="78">
        <v>1691</v>
      </c>
      <c r="D237" s="77" t="s">
        <v>253</v>
      </c>
    </row>
    <row r="238" spans="1:4" x14ac:dyDescent="0.2">
      <c r="A238" s="77" t="s">
        <v>27</v>
      </c>
      <c r="B238" s="78">
        <v>1691</v>
      </c>
      <c r="C238" s="78">
        <v>1691</v>
      </c>
      <c r="D238" s="77" t="s">
        <v>387</v>
      </c>
    </row>
    <row r="239" spans="1:4" x14ac:dyDescent="0.2">
      <c r="A239" s="77" t="s">
        <v>609</v>
      </c>
      <c r="B239" s="78">
        <v>1693</v>
      </c>
      <c r="C239" s="78">
        <v>1693</v>
      </c>
      <c r="D239" s="77" t="s">
        <v>26</v>
      </c>
    </row>
    <row r="240" spans="1:4" x14ac:dyDescent="0.2">
      <c r="A240" s="77" t="s">
        <v>3273</v>
      </c>
      <c r="B240" s="78">
        <v>1694</v>
      </c>
      <c r="C240" s="78">
        <v>1694</v>
      </c>
      <c r="D240" s="77" t="s">
        <v>608</v>
      </c>
    </row>
    <row r="241" spans="1:4" x14ac:dyDescent="0.2">
      <c r="A241" s="77" t="s">
        <v>295</v>
      </c>
      <c r="B241" s="78">
        <v>1697</v>
      </c>
      <c r="C241" s="78">
        <v>1697</v>
      </c>
      <c r="D241" s="77" t="s">
        <v>53</v>
      </c>
    </row>
    <row r="242" spans="1:4" x14ac:dyDescent="0.2">
      <c r="A242" s="77" t="s">
        <v>610</v>
      </c>
      <c r="B242" s="78">
        <v>1701</v>
      </c>
      <c r="C242" s="78"/>
      <c r="D242" s="77" t="s">
        <v>53</v>
      </c>
    </row>
    <row r="243" spans="1:4" x14ac:dyDescent="0.2">
      <c r="A243" s="77" t="s">
        <v>612</v>
      </c>
      <c r="B243" s="78">
        <v>1706</v>
      </c>
      <c r="C243" s="78">
        <v>1706</v>
      </c>
      <c r="D243" s="77" t="s">
        <v>26</v>
      </c>
    </row>
    <row r="244" spans="1:4" x14ac:dyDescent="0.2">
      <c r="A244" s="77" t="s">
        <v>611</v>
      </c>
      <c r="B244" s="78">
        <v>1707</v>
      </c>
      <c r="C244" s="78"/>
      <c r="D244" s="77" t="s">
        <v>61</v>
      </c>
    </row>
    <row r="245" spans="1:4" x14ac:dyDescent="0.2">
      <c r="A245" s="77" t="s">
        <v>158</v>
      </c>
      <c r="B245" s="78">
        <v>1707</v>
      </c>
      <c r="C245" s="78">
        <v>1707</v>
      </c>
      <c r="D245" s="77" t="s">
        <v>26</v>
      </c>
    </row>
    <row r="246" spans="1:4" x14ac:dyDescent="0.2">
      <c r="A246" s="77" t="s">
        <v>3276</v>
      </c>
      <c r="B246" s="78"/>
      <c r="C246" s="78">
        <v>1708</v>
      </c>
      <c r="D246" s="77" t="s">
        <v>355</v>
      </c>
    </row>
    <row r="247" spans="1:4" x14ac:dyDescent="0.2">
      <c r="A247" s="77" t="s">
        <v>1492</v>
      </c>
      <c r="B247" s="78">
        <v>1712</v>
      </c>
      <c r="C247" s="78">
        <v>1712</v>
      </c>
      <c r="D247" s="77" t="s">
        <v>61</v>
      </c>
    </row>
    <row r="248" spans="1:4" x14ac:dyDescent="0.2">
      <c r="A248" s="77" t="s">
        <v>2602</v>
      </c>
      <c r="B248" s="78">
        <v>1714</v>
      </c>
      <c r="C248" s="78"/>
      <c r="D248" s="77" t="s">
        <v>50</v>
      </c>
    </row>
    <row r="249" spans="1:4" x14ac:dyDescent="0.2">
      <c r="A249" s="77" t="s">
        <v>835</v>
      </c>
      <c r="B249" s="78">
        <v>1718</v>
      </c>
      <c r="C249" s="78">
        <v>1718</v>
      </c>
      <c r="D249" s="77" t="s">
        <v>141</v>
      </c>
    </row>
    <row r="250" spans="1:4" x14ac:dyDescent="0.2">
      <c r="A250" s="77" t="s">
        <v>2266</v>
      </c>
      <c r="B250" s="78">
        <v>1719</v>
      </c>
      <c r="C250" s="78">
        <v>1719</v>
      </c>
      <c r="D250" s="77" t="s">
        <v>141</v>
      </c>
    </row>
    <row r="251" spans="1:4" x14ac:dyDescent="0.2">
      <c r="A251" s="77" t="s">
        <v>2328</v>
      </c>
      <c r="B251" s="78">
        <v>1720</v>
      </c>
      <c r="C251" s="78"/>
      <c r="D251" s="77" t="s">
        <v>26</v>
      </c>
    </row>
    <row r="252" spans="1:4" x14ac:dyDescent="0.2">
      <c r="A252" s="77" t="s">
        <v>2643</v>
      </c>
      <c r="B252" s="78">
        <v>1721</v>
      </c>
      <c r="C252" s="78"/>
      <c r="D252" s="77" t="s">
        <v>26</v>
      </c>
    </row>
    <row r="253" spans="1:4" x14ac:dyDescent="0.2">
      <c r="A253" s="77" t="s">
        <v>2890</v>
      </c>
      <c r="B253" s="78">
        <v>1722</v>
      </c>
      <c r="C253" s="78">
        <v>1722</v>
      </c>
      <c r="D253" s="77" t="s">
        <v>81</v>
      </c>
    </row>
    <row r="254" spans="1:4" x14ac:dyDescent="0.2">
      <c r="A254" s="77" t="s">
        <v>613</v>
      </c>
      <c r="B254" s="78">
        <v>1722</v>
      </c>
      <c r="C254" s="78">
        <v>1722</v>
      </c>
      <c r="D254" s="77" t="s">
        <v>26</v>
      </c>
    </row>
    <row r="255" spans="1:4" x14ac:dyDescent="0.2">
      <c r="A255" s="77" t="s">
        <v>2156</v>
      </c>
      <c r="B255" s="78">
        <v>1724</v>
      </c>
      <c r="C255" s="78"/>
      <c r="D255" s="77" t="s">
        <v>26</v>
      </c>
    </row>
    <row r="256" spans="1:4" x14ac:dyDescent="0.2">
      <c r="A256" s="77" t="s">
        <v>60</v>
      </c>
      <c r="B256" s="78">
        <v>1730</v>
      </c>
      <c r="C256" s="78">
        <v>1730</v>
      </c>
      <c r="D256" s="77" t="s">
        <v>61</v>
      </c>
    </row>
    <row r="257" spans="1:4" x14ac:dyDescent="0.2">
      <c r="A257" s="77" t="s">
        <v>127</v>
      </c>
      <c r="B257" s="78">
        <v>1739</v>
      </c>
      <c r="C257" s="78">
        <v>1739</v>
      </c>
      <c r="D257" s="77" t="s">
        <v>608</v>
      </c>
    </row>
    <row r="258" spans="1:4" x14ac:dyDescent="0.2">
      <c r="A258" s="77" t="s">
        <v>1835</v>
      </c>
      <c r="B258" s="78">
        <v>1743</v>
      </c>
      <c r="C258" s="78">
        <v>1743</v>
      </c>
      <c r="D258" s="77" t="s">
        <v>253</v>
      </c>
    </row>
    <row r="259" spans="1:4" x14ac:dyDescent="0.2">
      <c r="A259" s="77" t="s">
        <v>59</v>
      </c>
      <c r="B259" s="78">
        <v>1744</v>
      </c>
      <c r="C259" s="78">
        <v>1744</v>
      </c>
      <c r="D259" s="77" t="s">
        <v>135</v>
      </c>
    </row>
    <row r="260" spans="1:4" x14ac:dyDescent="0.2">
      <c r="A260" s="77" t="s">
        <v>30</v>
      </c>
      <c r="B260" s="78">
        <v>1745</v>
      </c>
      <c r="C260" s="78">
        <v>1745</v>
      </c>
      <c r="D260" s="77" t="s">
        <v>50</v>
      </c>
    </row>
    <row r="261" spans="1:4" x14ac:dyDescent="0.2">
      <c r="A261" s="77" t="s">
        <v>248</v>
      </c>
      <c r="B261" s="78">
        <v>1746</v>
      </c>
      <c r="C261" s="78">
        <v>1746</v>
      </c>
      <c r="D261" s="77" t="s">
        <v>26</v>
      </c>
    </row>
    <row r="262" spans="1:4" x14ac:dyDescent="0.2">
      <c r="A262" s="77" t="s">
        <v>29</v>
      </c>
      <c r="B262" s="78">
        <v>1746</v>
      </c>
      <c r="C262" s="78">
        <v>1746</v>
      </c>
      <c r="D262" s="77" t="s">
        <v>253</v>
      </c>
    </row>
    <row r="263" spans="1:4" x14ac:dyDescent="0.2">
      <c r="A263" s="77" t="s">
        <v>614</v>
      </c>
      <c r="B263" s="78">
        <v>1748</v>
      </c>
      <c r="C263" s="78"/>
      <c r="D263" s="77" t="s">
        <v>26</v>
      </c>
    </row>
    <row r="264" spans="1:4" x14ac:dyDescent="0.2">
      <c r="A264" s="77" t="s">
        <v>1733</v>
      </c>
      <c r="B264" s="78">
        <v>1751</v>
      </c>
      <c r="C264" s="78">
        <v>1751</v>
      </c>
      <c r="D264" s="77" t="s">
        <v>135</v>
      </c>
    </row>
    <row r="265" spans="1:4" x14ac:dyDescent="0.2">
      <c r="A265" s="77" t="s">
        <v>2642</v>
      </c>
      <c r="B265" s="78">
        <v>1751</v>
      </c>
      <c r="C265" s="78"/>
      <c r="D265" s="77" t="s">
        <v>26</v>
      </c>
    </row>
    <row r="266" spans="1:4" x14ac:dyDescent="0.2">
      <c r="A266" s="77" t="s">
        <v>2198</v>
      </c>
      <c r="B266" s="78">
        <v>1753</v>
      </c>
      <c r="C266" s="78"/>
      <c r="D266" s="77" t="s">
        <v>13</v>
      </c>
    </row>
    <row r="267" spans="1:4" x14ac:dyDescent="0.2">
      <c r="A267" s="77" t="s">
        <v>615</v>
      </c>
      <c r="B267" s="78">
        <v>1756</v>
      </c>
      <c r="C267" s="78"/>
      <c r="D267" s="77" t="s">
        <v>608</v>
      </c>
    </row>
    <row r="268" spans="1:4" x14ac:dyDescent="0.2">
      <c r="A268" s="77" t="s">
        <v>105</v>
      </c>
      <c r="B268" s="78">
        <v>1758</v>
      </c>
      <c r="C268" s="78">
        <v>1758</v>
      </c>
      <c r="D268" s="77" t="s">
        <v>26</v>
      </c>
    </row>
    <row r="269" spans="1:4" x14ac:dyDescent="0.2">
      <c r="A269" s="77" t="s">
        <v>2792</v>
      </c>
      <c r="B269" s="78">
        <v>1758</v>
      </c>
      <c r="C269" s="78"/>
      <c r="D269" s="77" t="s">
        <v>13</v>
      </c>
    </row>
    <row r="270" spans="1:4" x14ac:dyDescent="0.2">
      <c r="A270" s="77" t="s">
        <v>616</v>
      </c>
      <c r="B270" s="78">
        <v>1758</v>
      </c>
      <c r="C270" s="78">
        <v>1758</v>
      </c>
      <c r="D270" s="77" t="s">
        <v>141</v>
      </c>
    </row>
    <row r="271" spans="1:4" x14ac:dyDescent="0.2">
      <c r="A271" s="77" t="s">
        <v>617</v>
      </c>
      <c r="B271" s="78">
        <v>1764</v>
      </c>
      <c r="C271" s="78"/>
      <c r="D271" s="77" t="s">
        <v>179</v>
      </c>
    </row>
    <row r="272" spans="1:4" x14ac:dyDescent="0.2">
      <c r="A272" s="77" t="s">
        <v>82</v>
      </c>
      <c r="B272" s="78">
        <v>1765</v>
      </c>
      <c r="C272" s="78"/>
      <c r="D272" s="77" t="s">
        <v>135</v>
      </c>
    </row>
    <row r="273" spans="1:4" x14ac:dyDescent="0.2">
      <c r="A273" s="77" t="s">
        <v>1799</v>
      </c>
      <c r="B273" s="78">
        <v>1767</v>
      </c>
      <c r="C273" s="78">
        <v>1767</v>
      </c>
      <c r="D273" s="77" t="s">
        <v>135</v>
      </c>
    </row>
    <row r="274" spans="1:4" x14ac:dyDescent="0.2">
      <c r="A274" s="77" t="s">
        <v>51</v>
      </c>
      <c r="B274" s="78">
        <v>1771</v>
      </c>
      <c r="C274" s="78"/>
      <c r="D274" s="77" t="s">
        <v>608</v>
      </c>
    </row>
    <row r="275" spans="1:4" x14ac:dyDescent="0.2">
      <c r="A275" s="77" t="s">
        <v>2440</v>
      </c>
      <c r="B275" s="78">
        <v>1771</v>
      </c>
      <c r="C275" s="78"/>
      <c r="D275" s="77" t="s">
        <v>13</v>
      </c>
    </row>
    <row r="276" spans="1:4" x14ac:dyDescent="0.2">
      <c r="A276" s="77" t="s">
        <v>1700</v>
      </c>
      <c r="B276" s="78">
        <v>1773</v>
      </c>
      <c r="C276" s="78">
        <v>1773</v>
      </c>
      <c r="D276" s="77" t="s">
        <v>50</v>
      </c>
    </row>
    <row r="277" spans="1:4" x14ac:dyDescent="0.2">
      <c r="A277" s="77" t="s">
        <v>2321</v>
      </c>
      <c r="B277" s="78">
        <v>1775</v>
      </c>
      <c r="C277" s="78"/>
      <c r="D277" s="77" t="s">
        <v>26</v>
      </c>
    </row>
    <row r="278" spans="1:4" x14ac:dyDescent="0.2">
      <c r="A278" s="77" t="s">
        <v>143</v>
      </c>
      <c r="B278" s="78">
        <v>1782</v>
      </c>
      <c r="C278" s="78"/>
      <c r="D278" s="77" t="s">
        <v>608</v>
      </c>
    </row>
    <row r="279" spans="1:4" x14ac:dyDescent="0.2">
      <c r="A279" s="77" t="s">
        <v>1650</v>
      </c>
      <c r="B279" s="78">
        <v>1783</v>
      </c>
      <c r="C279" s="78">
        <v>1783</v>
      </c>
      <c r="D279" s="77" t="s">
        <v>1651</v>
      </c>
    </row>
    <row r="280" spans="1:4" x14ac:dyDescent="0.2">
      <c r="A280" s="77" t="s">
        <v>1836</v>
      </c>
      <c r="B280" s="78">
        <v>1786</v>
      </c>
      <c r="C280" s="78">
        <v>1783</v>
      </c>
      <c r="D280" s="77" t="s">
        <v>253</v>
      </c>
    </row>
    <row r="281" spans="1:4" x14ac:dyDescent="0.2">
      <c r="A281" s="77" t="s">
        <v>2170</v>
      </c>
      <c r="B281" s="78">
        <v>1787</v>
      </c>
      <c r="C281" s="78"/>
      <c r="D281" s="77" t="s">
        <v>26</v>
      </c>
    </row>
    <row r="282" spans="1:4" x14ac:dyDescent="0.2">
      <c r="A282" s="77" t="s">
        <v>2320</v>
      </c>
      <c r="B282" s="78">
        <v>1788</v>
      </c>
      <c r="C282" s="78"/>
      <c r="D282" s="77" t="s">
        <v>26</v>
      </c>
    </row>
    <row r="283" spans="1:4" x14ac:dyDescent="0.2">
      <c r="A283" s="77" t="s">
        <v>264</v>
      </c>
      <c r="B283" s="78">
        <v>1790</v>
      </c>
      <c r="C283" s="78">
        <v>1790</v>
      </c>
      <c r="D283" s="77" t="s">
        <v>61</v>
      </c>
    </row>
    <row r="284" spans="1:4" x14ac:dyDescent="0.2">
      <c r="A284" s="77" t="s">
        <v>618</v>
      </c>
      <c r="B284" s="78">
        <v>1796</v>
      </c>
      <c r="C284" s="78"/>
      <c r="D284" s="77" t="s">
        <v>26</v>
      </c>
    </row>
    <row r="285" spans="1:4" x14ac:dyDescent="0.2">
      <c r="A285" s="77" t="s">
        <v>2121</v>
      </c>
      <c r="B285" s="78">
        <v>1797</v>
      </c>
      <c r="C285" s="78">
        <v>1797</v>
      </c>
      <c r="D285" s="77" t="s">
        <v>141</v>
      </c>
    </row>
    <row r="286" spans="1:4" x14ac:dyDescent="0.2">
      <c r="A286" s="77" t="s">
        <v>62</v>
      </c>
      <c r="B286" s="78">
        <v>1801</v>
      </c>
      <c r="C286" s="78">
        <v>1801</v>
      </c>
      <c r="D286" s="77" t="s">
        <v>61</v>
      </c>
    </row>
    <row r="287" spans="1:4" x14ac:dyDescent="0.2">
      <c r="A287" s="77" t="s">
        <v>2042</v>
      </c>
      <c r="B287" s="78">
        <v>1801</v>
      </c>
      <c r="C287" s="78"/>
      <c r="D287" s="77" t="s">
        <v>13</v>
      </c>
    </row>
    <row r="288" spans="1:4" x14ac:dyDescent="0.2">
      <c r="A288" s="77" t="s">
        <v>1705</v>
      </c>
      <c r="B288" s="78">
        <v>1803</v>
      </c>
      <c r="C288" s="78">
        <v>1803</v>
      </c>
      <c r="D288" s="77" t="s">
        <v>398</v>
      </c>
    </row>
    <row r="289" spans="1:4" x14ac:dyDescent="0.2">
      <c r="A289" s="77" t="s">
        <v>619</v>
      </c>
      <c r="B289" s="78">
        <v>1805</v>
      </c>
      <c r="C289" s="78"/>
      <c r="D289" s="77" t="s">
        <v>608</v>
      </c>
    </row>
    <row r="290" spans="1:4" x14ac:dyDescent="0.2">
      <c r="A290" s="77" t="s">
        <v>76</v>
      </c>
      <c r="B290" s="78">
        <v>1808</v>
      </c>
      <c r="C290" s="78">
        <v>1808</v>
      </c>
      <c r="D290" s="77" t="s">
        <v>135</v>
      </c>
    </row>
    <row r="291" spans="1:4" x14ac:dyDescent="0.2">
      <c r="A291" s="77" t="s">
        <v>1601</v>
      </c>
      <c r="B291" s="78">
        <v>1808</v>
      </c>
      <c r="C291" s="78">
        <v>1808</v>
      </c>
      <c r="D291" s="77" t="s">
        <v>26</v>
      </c>
    </row>
    <row r="292" spans="1:4" x14ac:dyDescent="0.2">
      <c r="A292" s="77" t="s">
        <v>2462</v>
      </c>
      <c r="B292" s="78">
        <v>1809</v>
      </c>
      <c r="C292" s="78"/>
      <c r="D292" s="77" t="s">
        <v>13</v>
      </c>
    </row>
    <row r="293" spans="1:4" x14ac:dyDescent="0.2">
      <c r="A293" s="77" t="s">
        <v>85</v>
      </c>
      <c r="B293" s="78">
        <v>1810</v>
      </c>
      <c r="C293" s="78">
        <v>1810</v>
      </c>
      <c r="D293" s="77" t="s">
        <v>50</v>
      </c>
    </row>
    <row r="294" spans="1:4" x14ac:dyDescent="0.2">
      <c r="A294" s="77" t="s">
        <v>620</v>
      </c>
      <c r="B294" s="78">
        <v>1811</v>
      </c>
      <c r="C294" s="78">
        <v>1811</v>
      </c>
      <c r="D294" s="77" t="s">
        <v>26</v>
      </c>
    </row>
    <row r="295" spans="1:4" x14ac:dyDescent="0.2">
      <c r="A295" s="77" t="s">
        <v>621</v>
      </c>
      <c r="B295" s="78">
        <v>1813</v>
      </c>
      <c r="C295" s="78">
        <v>1813</v>
      </c>
      <c r="D295" s="77" t="s">
        <v>50</v>
      </c>
    </row>
    <row r="296" spans="1:4" x14ac:dyDescent="0.2">
      <c r="A296" s="77" t="s">
        <v>2207</v>
      </c>
      <c r="B296" s="78">
        <v>1814</v>
      </c>
      <c r="C296" s="78">
        <v>1814</v>
      </c>
      <c r="D296" s="77" t="s">
        <v>141</v>
      </c>
    </row>
    <row r="297" spans="1:4" x14ac:dyDescent="0.2">
      <c r="A297" s="77" t="s">
        <v>2217</v>
      </c>
      <c r="B297" s="78">
        <v>1818</v>
      </c>
      <c r="C297" s="78">
        <v>1818</v>
      </c>
      <c r="D297" s="77" t="s">
        <v>2155</v>
      </c>
    </row>
    <row r="298" spans="1:4" x14ac:dyDescent="0.2">
      <c r="A298" s="774" t="s">
        <v>3575</v>
      </c>
      <c r="B298" s="775"/>
      <c r="C298" s="775">
        <v>1818</v>
      </c>
      <c r="D298" s="774" t="s">
        <v>20</v>
      </c>
    </row>
    <row r="299" spans="1:4" x14ac:dyDescent="0.2">
      <c r="A299" s="77" t="s">
        <v>622</v>
      </c>
      <c r="B299" s="78">
        <v>1826</v>
      </c>
      <c r="C299" s="78">
        <v>1826</v>
      </c>
      <c r="D299" s="77" t="s">
        <v>26</v>
      </c>
    </row>
    <row r="300" spans="1:4" x14ac:dyDescent="0.2">
      <c r="A300" s="77" t="s">
        <v>2124</v>
      </c>
      <c r="B300" s="78">
        <v>1827</v>
      </c>
      <c r="C300" s="78"/>
      <c r="D300" s="77" t="s">
        <v>141</v>
      </c>
    </row>
    <row r="301" spans="1:4" x14ac:dyDescent="0.2">
      <c r="A301" s="77" t="s">
        <v>150</v>
      </c>
      <c r="B301" s="78">
        <v>1828</v>
      </c>
      <c r="C301" s="78">
        <v>1828</v>
      </c>
      <c r="D301" s="77" t="s">
        <v>98</v>
      </c>
    </row>
    <row r="302" spans="1:4" x14ac:dyDescent="0.2">
      <c r="A302" s="77" t="s">
        <v>2439</v>
      </c>
      <c r="B302" s="78">
        <v>1835</v>
      </c>
      <c r="C302" s="78"/>
      <c r="D302" s="77" t="s">
        <v>13</v>
      </c>
    </row>
    <row r="303" spans="1:4" x14ac:dyDescent="0.2">
      <c r="A303" s="77" t="s">
        <v>3213</v>
      </c>
      <c r="B303" s="78">
        <v>1838</v>
      </c>
      <c r="C303" s="78">
        <v>1838</v>
      </c>
      <c r="D303" s="77" t="s">
        <v>122</v>
      </c>
    </row>
    <row r="304" spans="1:4" x14ac:dyDescent="0.2">
      <c r="A304" s="77" t="s">
        <v>338</v>
      </c>
      <c r="B304" s="78">
        <v>1838</v>
      </c>
      <c r="C304" s="78">
        <v>1838</v>
      </c>
      <c r="D304" s="77" t="s">
        <v>26</v>
      </c>
    </row>
    <row r="305" spans="1:4" x14ac:dyDescent="0.2">
      <c r="A305" s="77" t="s">
        <v>249</v>
      </c>
      <c r="B305" s="78">
        <v>1840</v>
      </c>
      <c r="C305" s="78">
        <v>1840</v>
      </c>
      <c r="D305" s="77" t="s">
        <v>167</v>
      </c>
    </row>
    <row r="306" spans="1:4" x14ac:dyDescent="0.2">
      <c r="A306" s="77" t="s">
        <v>2241</v>
      </c>
      <c r="B306" s="78">
        <v>1851</v>
      </c>
      <c r="C306" s="78"/>
      <c r="D306" s="77" t="s">
        <v>13</v>
      </c>
    </row>
    <row r="307" spans="1:4" x14ac:dyDescent="0.2">
      <c r="A307" s="77" t="s">
        <v>2887</v>
      </c>
      <c r="B307" s="78">
        <v>1853</v>
      </c>
      <c r="C307" s="78">
        <v>1853</v>
      </c>
      <c r="D307" s="77" t="s">
        <v>26</v>
      </c>
    </row>
    <row r="308" spans="1:4" x14ac:dyDescent="0.2">
      <c r="A308" s="77" t="s">
        <v>197</v>
      </c>
      <c r="B308" s="78">
        <v>1853</v>
      </c>
      <c r="C308" s="78"/>
      <c r="D308" s="77" t="s">
        <v>608</v>
      </c>
    </row>
    <row r="309" spans="1:4" x14ac:dyDescent="0.2">
      <c r="A309" s="77" t="s">
        <v>1501</v>
      </c>
      <c r="B309" s="78">
        <v>1858</v>
      </c>
      <c r="C309" s="78">
        <v>1858</v>
      </c>
      <c r="D309" s="77" t="s">
        <v>13</v>
      </c>
    </row>
    <row r="310" spans="1:4" x14ac:dyDescent="0.2">
      <c r="A310" s="77" t="s">
        <v>2214</v>
      </c>
      <c r="B310" s="78">
        <v>1862</v>
      </c>
      <c r="C310" s="78">
        <v>1862</v>
      </c>
      <c r="D310" s="77" t="s">
        <v>2155</v>
      </c>
    </row>
    <row r="311" spans="1:4" x14ac:dyDescent="0.2">
      <c r="A311" s="77" t="s">
        <v>109</v>
      </c>
      <c r="B311" s="78">
        <v>1862</v>
      </c>
      <c r="C311" s="78">
        <v>1862</v>
      </c>
      <c r="D311" s="77" t="s">
        <v>26</v>
      </c>
    </row>
    <row r="312" spans="1:4" x14ac:dyDescent="0.2">
      <c r="A312" s="77" t="s">
        <v>1378</v>
      </c>
      <c r="B312" s="78">
        <v>1864</v>
      </c>
      <c r="C312" s="78">
        <v>1864</v>
      </c>
      <c r="D312" s="77" t="s">
        <v>141</v>
      </c>
    </row>
    <row r="313" spans="1:4" x14ac:dyDescent="0.2">
      <c r="A313" s="77" t="s">
        <v>1742</v>
      </c>
      <c r="B313" s="78">
        <v>1869</v>
      </c>
      <c r="C313" s="78"/>
      <c r="D313" s="77" t="s">
        <v>135</v>
      </c>
    </row>
    <row r="314" spans="1:4" x14ac:dyDescent="0.2">
      <c r="A314" s="77" t="s">
        <v>21</v>
      </c>
      <c r="B314" s="78">
        <v>1874</v>
      </c>
      <c r="C314" s="78">
        <v>1874</v>
      </c>
      <c r="D314" s="77" t="s">
        <v>608</v>
      </c>
    </row>
    <row r="315" spans="1:4" x14ac:dyDescent="0.2">
      <c r="A315" s="77" t="s">
        <v>2453</v>
      </c>
      <c r="B315" s="78">
        <v>1881</v>
      </c>
      <c r="C315" s="78"/>
      <c r="D315" s="77" t="s">
        <v>141</v>
      </c>
    </row>
    <row r="316" spans="1:4" x14ac:dyDescent="0.2">
      <c r="A316" s="77" t="s">
        <v>1375</v>
      </c>
      <c r="B316" s="78">
        <v>1883</v>
      </c>
      <c r="C316" s="78"/>
      <c r="D316" s="77" t="s">
        <v>26</v>
      </c>
    </row>
    <row r="317" spans="1:4" x14ac:dyDescent="0.2">
      <c r="A317" s="77" t="s">
        <v>77</v>
      </c>
      <c r="B317" s="78">
        <v>1885</v>
      </c>
      <c r="C317" s="78">
        <v>1885</v>
      </c>
      <c r="D317" s="77" t="s">
        <v>26</v>
      </c>
    </row>
    <row r="318" spans="1:4" x14ac:dyDescent="0.2">
      <c r="A318" s="77" t="s">
        <v>282</v>
      </c>
      <c r="B318" s="78">
        <v>1889</v>
      </c>
      <c r="C318" s="78">
        <v>1889</v>
      </c>
      <c r="D318" s="77" t="s">
        <v>141</v>
      </c>
    </row>
    <row r="319" spans="1:4" x14ac:dyDescent="0.2">
      <c r="A319" s="77" t="s">
        <v>2152</v>
      </c>
      <c r="B319" s="78">
        <v>1901</v>
      </c>
      <c r="C319" s="78">
        <v>1901</v>
      </c>
      <c r="D319" s="77" t="s">
        <v>9</v>
      </c>
    </row>
    <row r="320" spans="1:4" x14ac:dyDescent="0.2">
      <c r="A320" s="77" t="s">
        <v>623</v>
      </c>
      <c r="B320" s="78">
        <v>1905</v>
      </c>
      <c r="C320" s="78"/>
      <c r="D320" s="77" t="s">
        <v>141</v>
      </c>
    </row>
    <row r="321" spans="1:4" x14ac:dyDescent="0.2">
      <c r="A321" s="77" t="s">
        <v>624</v>
      </c>
      <c r="B321" s="78">
        <v>1908</v>
      </c>
      <c r="C321" s="78"/>
      <c r="D321" s="77" t="s">
        <v>141</v>
      </c>
    </row>
    <row r="322" spans="1:4" x14ac:dyDescent="0.2">
      <c r="A322" s="77" t="s">
        <v>1182</v>
      </c>
      <c r="B322" s="78">
        <v>1908</v>
      </c>
      <c r="C322" s="78"/>
      <c r="D322" s="77" t="s">
        <v>20</v>
      </c>
    </row>
    <row r="323" spans="1:4" x14ac:dyDescent="0.2">
      <c r="A323" s="77" t="s">
        <v>36</v>
      </c>
      <c r="B323" s="78">
        <v>1921</v>
      </c>
      <c r="C323" s="78"/>
      <c r="D323" s="77" t="s">
        <v>13</v>
      </c>
    </row>
    <row r="324" spans="1:4" x14ac:dyDescent="0.2">
      <c r="A324" s="77" t="s">
        <v>1882</v>
      </c>
      <c r="B324" s="78">
        <v>1922</v>
      </c>
      <c r="C324" s="78"/>
      <c r="D324" s="77" t="s">
        <v>167</v>
      </c>
    </row>
    <row r="325" spans="1:4" x14ac:dyDescent="0.2">
      <c r="A325" s="77" t="s">
        <v>625</v>
      </c>
      <c r="B325" s="78">
        <v>1923</v>
      </c>
      <c r="C325" s="78"/>
      <c r="D325" s="77" t="s">
        <v>98</v>
      </c>
    </row>
    <row r="326" spans="1:4" x14ac:dyDescent="0.2">
      <c r="A326" s="77" t="s">
        <v>183</v>
      </c>
      <c r="B326" s="78">
        <v>1924</v>
      </c>
      <c r="C326" s="78"/>
      <c r="D326" s="77" t="s">
        <v>13</v>
      </c>
    </row>
    <row r="327" spans="1:4" x14ac:dyDescent="0.2">
      <c r="A327" s="77" t="s">
        <v>1180</v>
      </c>
      <c r="B327" s="78">
        <v>1924</v>
      </c>
      <c r="C327" s="78">
        <v>1924</v>
      </c>
      <c r="D327" s="77" t="s">
        <v>20</v>
      </c>
    </row>
    <row r="328" spans="1:4" x14ac:dyDescent="0.2">
      <c r="A328" s="77" t="s">
        <v>335</v>
      </c>
      <c r="B328" s="78">
        <v>1925</v>
      </c>
      <c r="C328" s="78"/>
      <c r="D328" s="77" t="s">
        <v>98</v>
      </c>
    </row>
    <row r="329" spans="1:4" x14ac:dyDescent="0.2">
      <c r="A329" s="77" t="s">
        <v>1620</v>
      </c>
      <c r="B329" s="78">
        <v>1925</v>
      </c>
      <c r="C329" s="78">
        <v>1925</v>
      </c>
      <c r="D329" s="77" t="s">
        <v>13</v>
      </c>
    </row>
    <row r="330" spans="1:4" x14ac:dyDescent="0.2">
      <c r="A330" s="77" t="s">
        <v>1512</v>
      </c>
      <c r="B330" s="78">
        <v>1926</v>
      </c>
      <c r="C330" s="78"/>
      <c r="D330" s="77" t="s">
        <v>141</v>
      </c>
    </row>
    <row r="331" spans="1:4" x14ac:dyDescent="0.2">
      <c r="A331" s="77" t="s">
        <v>160</v>
      </c>
      <c r="B331" s="78">
        <v>1935</v>
      </c>
      <c r="C331" s="78"/>
      <c r="D331" s="77" t="s">
        <v>141</v>
      </c>
    </row>
    <row r="332" spans="1:4" x14ac:dyDescent="0.2">
      <c r="A332" s="77" t="s">
        <v>166</v>
      </c>
      <c r="B332" s="78">
        <v>1940</v>
      </c>
      <c r="C332" s="78"/>
      <c r="D332" s="77" t="s">
        <v>167</v>
      </c>
    </row>
    <row r="333" spans="1:4" x14ac:dyDescent="0.2">
      <c r="A333" s="77" t="s">
        <v>813</v>
      </c>
      <c r="B333" s="78">
        <v>1940</v>
      </c>
      <c r="C333" s="78">
        <v>1940</v>
      </c>
      <c r="D333" s="77" t="s">
        <v>253</v>
      </c>
    </row>
    <row r="334" spans="1:4" x14ac:dyDescent="0.2">
      <c r="A334" s="77" t="s">
        <v>2177</v>
      </c>
      <c r="B334" s="78">
        <v>1941</v>
      </c>
      <c r="C334" s="78">
        <v>1941</v>
      </c>
      <c r="D334" s="77" t="s">
        <v>2179</v>
      </c>
    </row>
    <row r="335" spans="1:4" x14ac:dyDescent="0.2">
      <c r="A335" s="77" t="s">
        <v>1779</v>
      </c>
      <c r="B335" s="78">
        <v>1943</v>
      </c>
      <c r="C335" s="78"/>
      <c r="D335" s="77" t="s">
        <v>141</v>
      </c>
    </row>
    <row r="336" spans="1:4" x14ac:dyDescent="0.2">
      <c r="A336" s="77" t="s">
        <v>812</v>
      </c>
      <c r="B336" s="78">
        <v>1945</v>
      </c>
      <c r="C336" s="78"/>
      <c r="D336" s="77" t="s">
        <v>13</v>
      </c>
    </row>
    <row r="337" spans="1:4" x14ac:dyDescent="0.2">
      <c r="A337" s="77" t="s">
        <v>1776</v>
      </c>
      <c r="B337" s="78">
        <v>1953</v>
      </c>
      <c r="C337" s="78"/>
      <c r="D337" s="77" t="s">
        <v>141</v>
      </c>
    </row>
    <row r="338" spans="1:4" x14ac:dyDescent="0.2">
      <c r="A338" s="77" t="s">
        <v>102</v>
      </c>
      <c r="B338" s="78">
        <v>1954</v>
      </c>
      <c r="C338" s="78"/>
      <c r="D338" s="77" t="s">
        <v>253</v>
      </c>
    </row>
    <row r="339" spans="1:4" x14ac:dyDescent="0.2">
      <c r="A339" s="77" t="s">
        <v>2402</v>
      </c>
      <c r="B339" s="78">
        <v>1954</v>
      </c>
      <c r="C339" s="78"/>
      <c r="D339" s="77" t="s">
        <v>2403</v>
      </c>
    </row>
    <row r="340" spans="1:4" x14ac:dyDescent="0.2">
      <c r="A340" s="77" t="s">
        <v>219</v>
      </c>
      <c r="B340" s="78">
        <v>1961</v>
      </c>
      <c r="C340" s="78">
        <v>1961</v>
      </c>
      <c r="D340" s="77" t="s">
        <v>135</v>
      </c>
    </row>
    <row r="341" spans="1:4" x14ac:dyDescent="0.2">
      <c r="A341" s="77" t="s">
        <v>626</v>
      </c>
      <c r="B341" s="78">
        <v>1963</v>
      </c>
      <c r="C341" s="78"/>
      <c r="D341" s="77" t="s">
        <v>627</v>
      </c>
    </row>
    <row r="342" spans="1:4" x14ac:dyDescent="0.2">
      <c r="A342" s="77" t="s">
        <v>1364</v>
      </c>
      <c r="B342" s="78">
        <v>1964</v>
      </c>
      <c r="C342" s="78">
        <v>1964</v>
      </c>
      <c r="D342" s="77" t="s">
        <v>98</v>
      </c>
    </row>
    <row r="343" spans="1:4" x14ac:dyDescent="0.2">
      <c r="A343" s="77" t="s">
        <v>84</v>
      </c>
      <c r="B343" s="78">
        <v>1972</v>
      </c>
      <c r="C343" s="78">
        <v>1972</v>
      </c>
      <c r="D343" s="77" t="s">
        <v>608</v>
      </c>
    </row>
    <row r="344" spans="1:4" x14ac:dyDescent="0.2">
      <c r="A344" s="77" t="s">
        <v>628</v>
      </c>
      <c r="B344" s="78">
        <v>1974</v>
      </c>
      <c r="C344" s="78"/>
      <c r="D344" s="77" t="s">
        <v>627</v>
      </c>
    </row>
    <row r="345" spans="1:4" x14ac:dyDescent="0.2">
      <c r="A345" s="77" t="s">
        <v>787</v>
      </c>
      <c r="B345" s="78">
        <v>1979</v>
      </c>
      <c r="C345" s="78">
        <v>1979</v>
      </c>
      <c r="D345" s="77" t="s">
        <v>608</v>
      </c>
    </row>
    <row r="346" spans="1:4" x14ac:dyDescent="0.2">
      <c r="A346" s="77" t="s">
        <v>2017</v>
      </c>
      <c r="B346" s="78">
        <v>1981</v>
      </c>
      <c r="C346" s="78"/>
      <c r="D346" s="77" t="s">
        <v>98</v>
      </c>
    </row>
    <row r="347" spans="1:4" x14ac:dyDescent="0.2">
      <c r="A347" s="77" t="s">
        <v>93</v>
      </c>
      <c r="B347" s="78">
        <v>1982</v>
      </c>
      <c r="C347" s="78">
        <v>1982</v>
      </c>
      <c r="D347" s="77" t="s">
        <v>141</v>
      </c>
    </row>
    <row r="348" spans="1:4" x14ac:dyDescent="0.2">
      <c r="A348" s="77" t="s">
        <v>1357</v>
      </c>
      <c r="B348" s="78">
        <v>1986</v>
      </c>
      <c r="C348" s="78"/>
      <c r="D348" s="77" t="s">
        <v>13</v>
      </c>
    </row>
    <row r="349" spans="1:4" x14ac:dyDescent="0.2">
      <c r="A349" s="77" t="s">
        <v>1354</v>
      </c>
      <c r="B349" s="78">
        <v>1988</v>
      </c>
      <c r="C349" s="78"/>
      <c r="D349" s="77" t="s">
        <v>13</v>
      </c>
    </row>
    <row r="350" spans="1:4" x14ac:dyDescent="0.2">
      <c r="A350" s="77" t="s">
        <v>282</v>
      </c>
      <c r="B350" s="78">
        <v>1988</v>
      </c>
      <c r="C350" s="78">
        <v>1988</v>
      </c>
      <c r="D350" s="77" t="s">
        <v>141</v>
      </c>
    </row>
    <row r="351" spans="1:4" x14ac:dyDescent="0.2">
      <c r="A351" s="77" t="s">
        <v>1800</v>
      </c>
      <c r="B351" s="78">
        <v>1991</v>
      </c>
      <c r="C351" s="78"/>
      <c r="D351" s="77" t="s">
        <v>13</v>
      </c>
    </row>
    <row r="352" spans="1:4" x14ac:dyDescent="0.2">
      <c r="A352" s="77" t="s">
        <v>1854</v>
      </c>
      <c r="B352" s="78">
        <v>1993</v>
      </c>
      <c r="C352" s="78">
        <v>1993</v>
      </c>
      <c r="D352" s="77" t="s">
        <v>1838</v>
      </c>
    </row>
    <row r="353" spans="1:4" x14ac:dyDescent="0.2">
      <c r="A353" s="77" t="s">
        <v>300</v>
      </c>
      <c r="B353" s="78">
        <v>1996</v>
      </c>
      <c r="C353" s="78">
        <v>1996</v>
      </c>
      <c r="D353" s="77" t="s">
        <v>98</v>
      </c>
    </row>
    <row r="354" spans="1:4" x14ac:dyDescent="0.2">
      <c r="A354" s="77" t="s">
        <v>629</v>
      </c>
      <c r="B354" s="78">
        <v>1997</v>
      </c>
      <c r="C354" s="78"/>
      <c r="D354" s="77" t="s">
        <v>50</v>
      </c>
    </row>
    <row r="355" spans="1:4" x14ac:dyDescent="0.2">
      <c r="A355" s="77" t="s">
        <v>1786</v>
      </c>
      <c r="B355" s="78">
        <v>1997</v>
      </c>
      <c r="C355" s="78">
        <v>1997</v>
      </c>
      <c r="D355" s="77" t="s">
        <v>1787</v>
      </c>
    </row>
    <row r="356" spans="1:4" x14ac:dyDescent="0.2">
      <c r="A356" s="67" t="s">
        <v>63</v>
      </c>
      <c r="B356" s="68">
        <v>2001</v>
      </c>
      <c r="C356" s="68"/>
      <c r="D356" s="67" t="s">
        <v>50</v>
      </c>
    </row>
    <row r="357" spans="1:4" x14ac:dyDescent="0.2">
      <c r="A357" s="67" t="s">
        <v>630</v>
      </c>
      <c r="B357" s="68">
        <v>2002</v>
      </c>
      <c r="C357" s="68"/>
      <c r="D357" s="67" t="s">
        <v>50</v>
      </c>
    </row>
    <row r="358" spans="1:4" x14ac:dyDescent="0.2">
      <c r="A358" s="67" t="s">
        <v>631</v>
      </c>
      <c r="B358" s="68">
        <v>2004</v>
      </c>
      <c r="C358" s="68"/>
      <c r="D358" s="67" t="s">
        <v>98</v>
      </c>
    </row>
    <row r="359" spans="1:4" x14ac:dyDescent="0.2">
      <c r="A359" s="67" t="s">
        <v>2113</v>
      </c>
      <c r="B359" s="68">
        <v>2010</v>
      </c>
      <c r="C359" s="68"/>
      <c r="D359" s="67" t="s">
        <v>13</v>
      </c>
    </row>
    <row r="360" spans="1:4" x14ac:dyDescent="0.2">
      <c r="A360" s="67" t="s">
        <v>1875</v>
      </c>
      <c r="B360" s="68">
        <v>2012</v>
      </c>
      <c r="C360" s="68"/>
      <c r="D360" s="67" t="s">
        <v>141</v>
      </c>
    </row>
    <row r="361" spans="1:4" x14ac:dyDescent="0.2">
      <c r="A361" s="67" t="s">
        <v>2073</v>
      </c>
      <c r="B361" s="68">
        <v>2014</v>
      </c>
      <c r="C361" s="68"/>
      <c r="D361" s="67" t="s">
        <v>13</v>
      </c>
    </row>
    <row r="362" spans="1:4" x14ac:dyDescent="0.2">
      <c r="A362" s="67" t="s">
        <v>1618</v>
      </c>
      <c r="B362" s="68">
        <v>2022</v>
      </c>
      <c r="C362" s="68">
        <v>2022</v>
      </c>
      <c r="D362" s="67" t="s">
        <v>13</v>
      </c>
    </row>
    <row r="363" spans="1:4" x14ac:dyDescent="0.2">
      <c r="A363" s="67" t="s">
        <v>2366</v>
      </c>
      <c r="B363" s="68">
        <v>2026</v>
      </c>
      <c r="C363" s="68">
        <v>2026</v>
      </c>
      <c r="D363" s="67" t="s">
        <v>187</v>
      </c>
    </row>
    <row r="364" spans="1:4" x14ac:dyDescent="0.2">
      <c r="A364" s="67" t="s">
        <v>632</v>
      </c>
      <c r="B364" s="68">
        <v>2027</v>
      </c>
      <c r="C364" s="68"/>
      <c r="D364" s="67" t="s">
        <v>20</v>
      </c>
    </row>
    <row r="365" spans="1:4" x14ac:dyDescent="0.2">
      <c r="A365" s="67" t="s">
        <v>303</v>
      </c>
      <c r="B365" s="68">
        <v>2030</v>
      </c>
      <c r="C365" s="68">
        <v>2030</v>
      </c>
      <c r="D365" s="67" t="s">
        <v>98</v>
      </c>
    </row>
    <row r="366" spans="1:4" x14ac:dyDescent="0.2">
      <c r="A366" s="67" t="s">
        <v>1851</v>
      </c>
      <c r="B366" s="68">
        <v>2034</v>
      </c>
      <c r="C366" s="68">
        <v>2034</v>
      </c>
      <c r="D366" s="67" t="s">
        <v>1838</v>
      </c>
    </row>
    <row r="367" spans="1:4" x14ac:dyDescent="0.2">
      <c r="A367" s="67" t="s">
        <v>633</v>
      </c>
      <c r="B367" s="68">
        <v>2039</v>
      </c>
      <c r="C367" s="68"/>
      <c r="D367" s="67" t="s">
        <v>50</v>
      </c>
    </row>
    <row r="368" spans="1:4" x14ac:dyDescent="0.2">
      <c r="A368" s="67" t="s">
        <v>634</v>
      </c>
      <c r="B368" s="68">
        <v>2040</v>
      </c>
      <c r="C368" s="68"/>
      <c r="D368" s="67" t="s">
        <v>50</v>
      </c>
    </row>
    <row r="369" spans="1:4" x14ac:dyDescent="0.2">
      <c r="A369" s="67" t="s">
        <v>83</v>
      </c>
      <c r="B369" s="68">
        <v>2048</v>
      </c>
      <c r="C369" s="68">
        <v>2048</v>
      </c>
      <c r="D369" s="67" t="s">
        <v>141</v>
      </c>
    </row>
    <row r="370" spans="1:4" x14ac:dyDescent="0.2">
      <c r="A370" s="67" t="s">
        <v>2346</v>
      </c>
      <c r="B370" s="68">
        <v>2049</v>
      </c>
      <c r="C370" s="68"/>
      <c r="D370" s="67" t="s">
        <v>141</v>
      </c>
    </row>
    <row r="371" spans="1:4" x14ac:dyDescent="0.2">
      <c r="A371" s="67" t="s">
        <v>1865</v>
      </c>
      <c r="B371" s="68">
        <v>2050</v>
      </c>
      <c r="C371" s="68">
        <v>2050</v>
      </c>
      <c r="D371" s="67" t="s">
        <v>13</v>
      </c>
    </row>
    <row r="372" spans="1:4" x14ac:dyDescent="0.2">
      <c r="A372" s="67" t="s">
        <v>2428</v>
      </c>
      <c r="B372" s="68">
        <v>2053</v>
      </c>
      <c r="C372" s="68"/>
      <c r="D372" s="67" t="s">
        <v>141</v>
      </c>
    </row>
    <row r="373" spans="1:4" x14ac:dyDescent="0.2">
      <c r="A373" s="67" t="s">
        <v>635</v>
      </c>
      <c r="B373" s="68">
        <v>2053</v>
      </c>
      <c r="C373" s="68">
        <v>2053</v>
      </c>
      <c r="D373" s="67" t="s">
        <v>13</v>
      </c>
    </row>
    <row r="374" spans="1:4" x14ac:dyDescent="0.2">
      <c r="A374" s="67" t="s">
        <v>1397</v>
      </c>
      <c r="B374" s="68">
        <v>2057</v>
      </c>
      <c r="C374" s="68"/>
      <c r="D374" s="67" t="s">
        <v>98</v>
      </c>
    </row>
    <row r="375" spans="1:4" x14ac:dyDescent="0.2">
      <c r="A375" s="67" t="s">
        <v>340</v>
      </c>
      <c r="B375" s="68">
        <v>2059</v>
      </c>
      <c r="C375" s="68">
        <v>2059</v>
      </c>
      <c r="D375" s="67" t="s">
        <v>398</v>
      </c>
    </row>
    <row r="376" spans="1:4" x14ac:dyDescent="0.2">
      <c r="A376" s="67" t="s">
        <v>3196</v>
      </c>
      <c r="B376" s="68">
        <v>2060</v>
      </c>
      <c r="C376" s="68">
        <v>2060</v>
      </c>
      <c r="D376" s="67" t="s">
        <v>20</v>
      </c>
    </row>
    <row r="377" spans="1:4" x14ac:dyDescent="0.2">
      <c r="A377" s="67" t="s">
        <v>1788</v>
      </c>
      <c r="B377" s="68">
        <v>2066</v>
      </c>
      <c r="C377" s="68">
        <v>2066</v>
      </c>
      <c r="D377" s="67" t="s">
        <v>1787</v>
      </c>
    </row>
    <row r="378" spans="1:4" x14ac:dyDescent="0.2">
      <c r="A378" s="67" t="s">
        <v>636</v>
      </c>
      <c r="B378" s="68">
        <v>2078</v>
      </c>
      <c r="C378" s="68"/>
      <c r="D378" s="67" t="s">
        <v>253</v>
      </c>
    </row>
    <row r="379" spans="1:4" x14ac:dyDescent="0.2">
      <c r="A379" s="67" t="s">
        <v>2641</v>
      </c>
      <c r="B379" s="68">
        <v>2078</v>
      </c>
      <c r="C379" s="68"/>
      <c r="D379" s="67" t="s">
        <v>98</v>
      </c>
    </row>
    <row r="380" spans="1:4" x14ac:dyDescent="0.2">
      <c r="A380" s="67" t="s">
        <v>1564</v>
      </c>
      <c r="B380" s="68">
        <v>2079</v>
      </c>
      <c r="C380" s="68">
        <v>2079</v>
      </c>
      <c r="D380" s="67" t="s">
        <v>398</v>
      </c>
    </row>
    <row r="381" spans="1:4" x14ac:dyDescent="0.2">
      <c r="A381" s="67" t="s">
        <v>1322</v>
      </c>
      <c r="B381" s="68">
        <v>2080</v>
      </c>
      <c r="C381" s="68">
        <v>2080</v>
      </c>
      <c r="D381" s="67" t="s">
        <v>13</v>
      </c>
    </row>
    <row r="382" spans="1:4" x14ac:dyDescent="0.2">
      <c r="A382" s="67" t="s">
        <v>275</v>
      </c>
      <c r="B382" s="68">
        <v>2082</v>
      </c>
      <c r="C382" s="68"/>
      <c r="D382" s="67" t="s">
        <v>141</v>
      </c>
    </row>
    <row r="383" spans="1:4" x14ac:dyDescent="0.2">
      <c r="A383" s="67" t="s">
        <v>215</v>
      </c>
      <c r="B383" s="68">
        <v>2085</v>
      </c>
      <c r="C383" s="68">
        <v>2085</v>
      </c>
      <c r="D383" s="67" t="s">
        <v>13</v>
      </c>
    </row>
    <row r="384" spans="1:4" x14ac:dyDescent="0.2">
      <c r="A384" s="67" t="s">
        <v>1275</v>
      </c>
      <c r="B384" s="68">
        <v>2086</v>
      </c>
      <c r="C384" s="68"/>
      <c r="D384" s="67" t="s">
        <v>167</v>
      </c>
    </row>
    <row r="385" spans="1:4" x14ac:dyDescent="0.2">
      <c r="A385" s="67" t="s">
        <v>2154</v>
      </c>
      <c r="B385" s="68">
        <v>2090</v>
      </c>
      <c r="C385" s="68">
        <v>2090</v>
      </c>
      <c r="D385" s="67" t="s">
        <v>9</v>
      </c>
    </row>
    <row r="386" spans="1:4" x14ac:dyDescent="0.2">
      <c r="A386" s="67" t="s">
        <v>1590</v>
      </c>
      <c r="B386" s="68">
        <v>2095</v>
      </c>
      <c r="C386" s="68"/>
      <c r="D386" s="67" t="s">
        <v>98</v>
      </c>
    </row>
    <row r="387" spans="1:4" x14ac:dyDescent="0.2">
      <c r="A387" s="67" t="s">
        <v>637</v>
      </c>
      <c r="B387" s="68">
        <v>2098</v>
      </c>
      <c r="C387" s="68">
        <v>2098</v>
      </c>
      <c r="D387" s="67" t="s">
        <v>398</v>
      </c>
    </row>
    <row r="388" spans="1:4" x14ac:dyDescent="0.2">
      <c r="A388" s="67" t="s">
        <v>2777</v>
      </c>
      <c r="B388" s="68">
        <v>2102</v>
      </c>
      <c r="C388" s="68">
        <v>2102</v>
      </c>
      <c r="D388" s="67" t="s">
        <v>398</v>
      </c>
    </row>
    <row r="389" spans="1:4" x14ac:dyDescent="0.2">
      <c r="A389" s="67" t="s">
        <v>184</v>
      </c>
      <c r="B389" s="68">
        <v>2102</v>
      </c>
      <c r="C389" s="68">
        <v>2102</v>
      </c>
      <c r="D389" s="67" t="s">
        <v>13</v>
      </c>
    </row>
    <row r="390" spans="1:4" x14ac:dyDescent="0.2">
      <c r="A390" s="67" t="s">
        <v>1343</v>
      </c>
      <c r="B390" s="68">
        <v>2102</v>
      </c>
      <c r="C390" s="68"/>
      <c r="D390" s="67" t="s">
        <v>13</v>
      </c>
    </row>
    <row r="391" spans="1:4" x14ac:dyDescent="0.2">
      <c r="A391" s="67" t="s">
        <v>1852</v>
      </c>
      <c r="B391" s="68">
        <v>2105</v>
      </c>
      <c r="C391" s="68">
        <v>2105</v>
      </c>
      <c r="D391" s="67" t="s">
        <v>1838</v>
      </c>
    </row>
    <row r="392" spans="1:4" x14ac:dyDescent="0.2">
      <c r="A392" s="67" t="s">
        <v>324</v>
      </c>
      <c r="B392" s="68">
        <v>2106</v>
      </c>
      <c r="C392" s="68">
        <v>2106</v>
      </c>
      <c r="D392" s="67" t="s">
        <v>13</v>
      </c>
    </row>
    <row r="393" spans="1:4" x14ac:dyDescent="0.2">
      <c r="A393" s="67" t="s">
        <v>1855</v>
      </c>
      <c r="B393" s="68">
        <v>2110</v>
      </c>
      <c r="C393" s="68">
        <v>2110</v>
      </c>
      <c r="D393" s="67" t="s">
        <v>1838</v>
      </c>
    </row>
    <row r="394" spans="1:4" x14ac:dyDescent="0.2">
      <c r="A394" s="67" t="s">
        <v>2153</v>
      </c>
      <c r="B394" s="68">
        <v>2110</v>
      </c>
      <c r="C394" s="68">
        <v>2110</v>
      </c>
      <c r="D394" s="67" t="s">
        <v>9</v>
      </c>
    </row>
    <row r="395" spans="1:4" x14ac:dyDescent="0.2">
      <c r="A395" s="67" t="s">
        <v>243</v>
      </c>
      <c r="B395" s="68">
        <v>2111</v>
      </c>
      <c r="C395" s="68">
        <v>2111</v>
      </c>
      <c r="D395" s="67" t="s">
        <v>50</v>
      </c>
    </row>
    <row r="396" spans="1:4" x14ac:dyDescent="0.2">
      <c r="A396" s="67" t="s">
        <v>638</v>
      </c>
      <c r="B396" s="68">
        <v>2116</v>
      </c>
      <c r="C396" s="68"/>
      <c r="D396" s="67" t="s">
        <v>50</v>
      </c>
    </row>
    <row r="397" spans="1:4" x14ac:dyDescent="0.2">
      <c r="A397" s="67" t="s">
        <v>2632</v>
      </c>
      <c r="B397" s="68">
        <v>2118</v>
      </c>
      <c r="C397" s="68"/>
      <c r="D397" s="67" t="s">
        <v>98</v>
      </c>
    </row>
    <row r="398" spans="1:4" x14ac:dyDescent="0.2">
      <c r="A398" s="67" t="s">
        <v>92</v>
      </c>
      <c r="B398" s="68">
        <v>2122</v>
      </c>
      <c r="C398" s="68">
        <v>2122</v>
      </c>
      <c r="D398" s="67" t="s">
        <v>50</v>
      </c>
    </row>
    <row r="399" spans="1:4" x14ac:dyDescent="0.2">
      <c r="A399" s="67" t="s">
        <v>1853</v>
      </c>
      <c r="B399" s="68">
        <v>2123</v>
      </c>
      <c r="C399" s="68">
        <v>2123</v>
      </c>
      <c r="D399" s="67" t="s">
        <v>1838</v>
      </c>
    </row>
    <row r="400" spans="1:4" x14ac:dyDescent="0.2">
      <c r="A400" s="67" t="s">
        <v>1565</v>
      </c>
      <c r="B400" s="68">
        <v>2132</v>
      </c>
      <c r="C400" s="68">
        <v>2132</v>
      </c>
      <c r="D400" s="67" t="s">
        <v>398</v>
      </c>
    </row>
    <row r="401" spans="1:4" x14ac:dyDescent="0.2">
      <c r="A401" s="67" t="s">
        <v>41</v>
      </c>
      <c r="B401" s="68">
        <v>2132</v>
      </c>
      <c r="C401" s="68"/>
      <c r="D401" s="67" t="s">
        <v>828</v>
      </c>
    </row>
    <row r="402" spans="1:4" x14ac:dyDescent="0.2">
      <c r="A402" s="67" t="s">
        <v>2778</v>
      </c>
      <c r="B402" s="68">
        <v>2133</v>
      </c>
      <c r="C402" s="68"/>
      <c r="D402" s="67" t="s">
        <v>398</v>
      </c>
    </row>
    <row r="403" spans="1:4" x14ac:dyDescent="0.2">
      <c r="A403" s="67" t="s">
        <v>2644</v>
      </c>
      <c r="B403" s="68"/>
      <c r="C403" s="68">
        <v>2136</v>
      </c>
      <c r="D403" s="67" t="s">
        <v>73</v>
      </c>
    </row>
    <row r="404" spans="1:4" x14ac:dyDescent="0.2">
      <c r="A404" s="67" t="s">
        <v>2149</v>
      </c>
      <c r="B404" s="68">
        <v>2145</v>
      </c>
      <c r="C404" s="68">
        <v>2145</v>
      </c>
      <c r="D404" s="67" t="s">
        <v>9</v>
      </c>
    </row>
    <row r="405" spans="1:4" x14ac:dyDescent="0.2">
      <c r="A405" s="67" t="s">
        <v>31</v>
      </c>
      <c r="B405" s="68">
        <v>2153</v>
      </c>
      <c r="C405" s="68">
        <v>2153</v>
      </c>
      <c r="D405" s="67" t="s">
        <v>608</v>
      </c>
    </row>
    <row r="406" spans="1:4" x14ac:dyDescent="0.2">
      <c r="A406" s="67" t="s">
        <v>639</v>
      </c>
      <c r="B406" s="68">
        <v>2155</v>
      </c>
      <c r="C406" s="68"/>
      <c r="D406" s="67" t="s">
        <v>155</v>
      </c>
    </row>
    <row r="407" spans="1:4" x14ac:dyDescent="0.2">
      <c r="A407" s="67" t="s">
        <v>640</v>
      </c>
      <c r="B407" s="68">
        <v>2178</v>
      </c>
      <c r="C407" s="68"/>
      <c r="D407" s="67" t="s">
        <v>50</v>
      </c>
    </row>
    <row r="408" spans="1:4" x14ac:dyDescent="0.2">
      <c r="A408" s="67" t="s">
        <v>1566</v>
      </c>
      <c r="B408" s="68">
        <v>2179</v>
      </c>
      <c r="C408" s="68">
        <v>2179</v>
      </c>
      <c r="D408" s="67" t="s">
        <v>13</v>
      </c>
    </row>
    <row r="409" spans="1:4" x14ac:dyDescent="0.2">
      <c r="A409" s="67" t="s">
        <v>2779</v>
      </c>
      <c r="B409" s="68">
        <v>2178</v>
      </c>
      <c r="C409" s="68">
        <v>2178</v>
      </c>
      <c r="D409" s="67" t="s">
        <v>398</v>
      </c>
    </row>
    <row r="410" spans="1:4" x14ac:dyDescent="0.2">
      <c r="A410" s="67" t="s">
        <v>2176</v>
      </c>
      <c r="B410" s="68">
        <v>2181</v>
      </c>
      <c r="C410" s="68">
        <v>2181</v>
      </c>
      <c r="D410" s="67" t="s">
        <v>2180</v>
      </c>
    </row>
    <row r="411" spans="1:4" x14ac:dyDescent="0.2">
      <c r="A411" s="67" t="s">
        <v>34</v>
      </c>
      <c r="B411" s="68">
        <v>2185</v>
      </c>
      <c r="C411" s="68">
        <v>2185</v>
      </c>
      <c r="D411" s="67" t="s">
        <v>141</v>
      </c>
    </row>
    <row r="412" spans="1:4" x14ac:dyDescent="0.2">
      <c r="A412" s="67" t="s">
        <v>2459</v>
      </c>
      <c r="B412" s="68">
        <v>2191</v>
      </c>
      <c r="C412" s="68">
        <v>2191</v>
      </c>
      <c r="D412" s="67" t="s">
        <v>794</v>
      </c>
    </row>
    <row r="413" spans="1:4" x14ac:dyDescent="0.2">
      <c r="A413" s="67" t="s">
        <v>641</v>
      </c>
      <c r="B413" s="68">
        <v>2191</v>
      </c>
      <c r="C413" s="68"/>
      <c r="D413" s="67" t="s">
        <v>8</v>
      </c>
    </row>
    <row r="414" spans="1:4" x14ac:dyDescent="0.2">
      <c r="A414" s="67" t="s">
        <v>1931</v>
      </c>
      <c r="B414" s="68">
        <v>2192</v>
      </c>
      <c r="C414" s="68">
        <v>2192</v>
      </c>
      <c r="D414" s="67" t="s">
        <v>253</v>
      </c>
    </row>
    <row r="415" spans="1:4" x14ac:dyDescent="0.2">
      <c r="A415" s="67" t="s">
        <v>1567</v>
      </c>
      <c r="B415" s="68">
        <v>2193</v>
      </c>
      <c r="C415" s="68">
        <v>2193</v>
      </c>
      <c r="D415" s="67" t="s">
        <v>13</v>
      </c>
    </row>
    <row r="416" spans="1:4" x14ac:dyDescent="0.2">
      <c r="A416" s="67" t="s">
        <v>1509</v>
      </c>
      <c r="B416" s="68">
        <v>2194</v>
      </c>
      <c r="C416" s="68">
        <v>2194</v>
      </c>
      <c r="D416" s="67" t="s">
        <v>318</v>
      </c>
    </row>
    <row r="417" spans="1:4" x14ac:dyDescent="0.2">
      <c r="A417" s="67" t="s">
        <v>642</v>
      </c>
      <c r="B417" s="68">
        <v>2195</v>
      </c>
      <c r="C417" s="68"/>
      <c r="D417" s="67" t="s">
        <v>50</v>
      </c>
    </row>
    <row r="418" spans="1:4" x14ac:dyDescent="0.2">
      <c r="A418" s="67" t="s">
        <v>175</v>
      </c>
      <c r="B418" s="68">
        <v>2195</v>
      </c>
      <c r="C418" s="68">
        <v>2195</v>
      </c>
      <c r="D418" s="67" t="s">
        <v>253</v>
      </c>
    </row>
    <row r="419" spans="1:4" x14ac:dyDescent="0.2">
      <c r="A419" s="67" t="s">
        <v>1320</v>
      </c>
      <c r="B419" s="68">
        <v>2196</v>
      </c>
      <c r="C419" s="68">
        <v>2196</v>
      </c>
      <c r="D419" s="67" t="s">
        <v>69</v>
      </c>
    </row>
    <row r="420" spans="1:4" x14ac:dyDescent="0.2">
      <c r="A420" s="67" t="s">
        <v>643</v>
      </c>
      <c r="B420" s="68">
        <v>2201</v>
      </c>
      <c r="C420" s="68"/>
      <c r="D420" s="67" t="s">
        <v>8</v>
      </c>
    </row>
    <row r="421" spans="1:4" x14ac:dyDescent="0.2">
      <c r="A421" s="67" t="s">
        <v>202</v>
      </c>
      <c r="B421" s="68">
        <v>2202</v>
      </c>
      <c r="C421" s="68"/>
      <c r="D421" s="67" t="s">
        <v>98</v>
      </c>
    </row>
    <row r="422" spans="1:4" x14ac:dyDescent="0.2">
      <c r="A422" s="67" t="s">
        <v>644</v>
      </c>
      <c r="B422" s="68">
        <v>2206</v>
      </c>
      <c r="C422" s="68"/>
      <c r="D422" s="67" t="s">
        <v>8</v>
      </c>
    </row>
    <row r="423" spans="1:4" x14ac:dyDescent="0.2">
      <c r="A423" s="67" t="s">
        <v>645</v>
      </c>
      <c r="B423" s="68">
        <v>2208</v>
      </c>
      <c r="C423" s="68"/>
      <c r="D423" s="67" t="s">
        <v>69</v>
      </c>
    </row>
    <row r="424" spans="1:4" x14ac:dyDescent="0.2">
      <c r="A424" s="67" t="s">
        <v>646</v>
      </c>
      <c r="B424" s="68">
        <v>2209</v>
      </c>
      <c r="C424" s="68"/>
      <c r="D424" s="67" t="s">
        <v>13</v>
      </c>
    </row>
    <row r="425" spans="1:4" x14ac:dyDescent="0.2">
      <c r="A425" s="67" t="s">
        <v>647</v>
      </c>
      <c r="B425" s="68">
        <v>2210</v>
      </c>
      <c r="C425" s="68"/>
      <c r="D425" s="67" t="s">
        <v>608</v>
      </c>
    </row>
    <row r="426" spans="1:4" x14ac:dyDescent="0.2">
      <c r="A426" s="67" t="s">
        <v>1370</v>
      </c>
      <c r="B426" s="68">
        <v>2214</v>
      </c>
      <c r="C426" s="68">
        <v>2214</v>
      </c>
      <c r="D426" s="67" t="s">
        <v>187</v>
      </c>
    </row>
    <row r="427" spans="1:4" x14ac:dyDescent="0.2">
      <c r="A427" s="67" t="s">
        <v>267</v>
      </c>
      <c r="B427" s="68">
        <v>2215</v>
      </c>
      <c r="C427" s="68"/>
      <c r="D427" s="67" t="s">
        <v>98</v>
      </c>
    </row>
    <row r="428" spans="1:4" x14ac:dyDescent="0.2">
      <c r="A428" s="67" t="s">
        <v>1557</v>
      </c>
      <c r="B428" s="68">
        <v>2218</v>
      </c>
      <c r="C428" s="68">
        <v>2218</v>
      </c>
      <c r="D428" s="67" t="s">
        <v>398</v>
      </c>
    </row>
    <row r="429" spans="1:4" x14ac:dyDescent="0.2">
      <c r="A429" s="67" t="s">
        <v>1856</v>
      </c>
      <c r="B429" s="68">
        <v>2222</v>
      </c>
      <c r="C429" s="68">
        <v>2222</v>
      </c>
      <c r="D429" s="67" t="s">
        <v>1838</v>
      </c>
    </row>
    <row r="430" spans="1:4" x14ac:dyDescent="0.2">
      <c r="A430" s="67" t="s">
        <v>1344</v>
      </c>
      <c r="B430" s="68">
        <v>2223</v>
      </c>
      <c r="C430" s="68"/>
      <c r="D430" s="67" t="s">
        <v>13</v>
      </c>
    </row>
    <row r="431" spans="1:4" x14ac:dyDescent="0.2">
      <c r="A431" s="67" t="s">
        <v>648</v>
      </c>
      <c r="B431" s="68">
        <v>2224</v>
      </c>
      <c r="C431" s="68"/>
      <c r="D431" s="67" t="s">
        <v>8</v>
      </c>
    </row>
    <row r="432" spans="1:4" x14ac:dyDescent="0.2">
      <c r="A432" s="67" t="s">
        <v>649</v>
      </c>
      <c r="B432" s="68">
        <v>2226</v>
      </c>
      <c r="C432" s="68"/>
      <c r="D432" s="67" t="s">
        <v>627</v>
      </c>
    </row>
    <row r="433" spans="1:4" x14ac:dyDescent="0.2">
      <c r="A433" s="67" t="s">
        <v>64</v>
      </c>
      <c r="B433" s="68">
        <v>2231</v>
      </c>
      <c r="C433" s="68">
        <v>2231</v>
      </c>
      <c r="D433" s="67" t="s">
        <v>50</v>
      </c>
    </row>
    <row r="434" spans="1:4" x14ac:dyDescent="0.2">
      <c r="A434" s="67" t="s">
        <v>650</v>
      </c>
      <c r="B434" s="68">
        <v>2235</v>
      </c>
      <c r="C434" s="68"/>
      <c r="D434" s="67" t="s">
        <v>8</v>
      </c>
    </row>
    <row r="435" spans="1:4" x14ac:dyDescent="0.2">
      <c r="A435" s="67" t="s">
        <v>651</v>
      </c>
      <c r="B435" s="68">
        <v>2236</v>
      </c>
      <c r="C435" s="68"/>
      <c r="D435" s="67" t="s">
        <v>253</v>
      </c>
    </row>
    <row r="436" spans="1:4" x14ac:dyDescent="0.2">
      <c r="A436" s="67" t="s">
        <v>652</v>
      </c>
      <c r="B436" s="68">
        <v>2239</v>
      </c>
      <c r="C436" s="68">
        <v>2239</v>
      </c>
      <c r="D436" s="67" t="s">
        <v>13</v>
      </c>
    </row>
    <row r="437" spans="1:4" x14ac:dyDescent="0.2">
      <c r="A437" s="67" t="s">
        <v>653</v>
      </c>
      <c r="B437" s="68">
        <v>2241</v>
      </c>
      <c r="C437" s="68">
        <v>2241</v>
      </c>
      <c r="D437" s="67" t="s">
        <v>73</v>
      </c>
    </row>
    <row r="438" spans="1:4" x14ac:dyDescent="0.2">
      <c r="A438" s="67" t="s">
        <v>654</v>
      </c>
      <c r="B438" s="68">
        <v>2242</v>
      </c>
      <c r="C438" s="68"/>
      <c r="D438" s="67" t="s">
        <v>50</v>
      </c>
    </row>
    <row r="439" spans="1:4" x14ac:dyDescent="0.2">
      <c r="A439" s="67" t="s">
        <v>7</v>
      </c>
      <c r="B439" s="68">
        <v>2247</v>
      </c>
      <c r="C439" s="68"/>
      <c r="D439" s="67" t="s">
        <v>8</v>
      </c>
    </row>
    <row r="440" spans="1:4" x14ac:dyDescent="0.2">
      <c r="A440" s="67" t="s">
        <v>2045</v>
      </c>
      <c r="B440" s="68">
        <v>2254</v>
      </c>
      <c r="C440" s="68"/>
      <c r="D440" s="67" t="s">
        <v>398</v>
      </c>
    </row>
    <row r="441" spans="1:4" x14ac:dyDescent="0.2">
      <c r="A441" s="67" t="s">
        <v>655</v>
      </c>
      <c r="B441" s="68">
        <v>2257</v>
      </c>
      <c r="C441" s="68"/>
      <c r="D441" s="67" t="s">
        <v>608</v>
      </c>
    </row>
    <row r="442" spans="1:4" x14ac:dyDescent="0.2">
      <c r="A442" s="67" t="s">
        <v>656</v>
      </c>
      <c r="B442" s="68">
        <v>2259</v>
      </c>
      <c r="C442" s="68">
        <v>2259</v>
      </c>
      <c r="D442" s="67" t="s">
        <v>253</v>
      </c>
    </row>
    <row r="443" spans="1:4" x14ac:dyDescent="0.2">
      <c r="A443" s="67" t="s">
        <v>657</v>
      </c>
      <c r="B443" s="68">
        <v>2259</v>
      </c>
      <c r="C443" s="68">
        <v>2259</v>
      </c>
      <c r="D443" s="67" t="s">
        <v>13</v>
      </c>
    </row>
    <row r="444" spans="1:4" x14ac:dyDescent="0.2">
      <c r="A444" s="67" t="s">
        <v>658</v>
      </c>
      <c r="B444" s="68">
        <v>2260</v>
      </c>
      <c r="C444" s="68"/>
      <c r="D444" s="67" t="s">
        <v>50</v>
      </c>
    </row>
    <row r="445" spans="1:4" x14ac:dyDescent="0.2">
      <c r="A445" s="67" t="s">
        <v>342</v>
      </c>
      <c r="B445" s="68">
        <v>2261</v>
      </c>
      <c r="C445" s="68"/>
      <c r="D445" s="67" t="s">
        <v>50</v>
      </c>
    </row>
    <row r="446" spans="1:4" x14ac:dyDescent="0.2">
      <c r="A446" s="67" t="s">
        <v>1334</v>
      </c>
      <c r="B446" s="68">
        <v>2261</v>
      </c>
      <c r="C446" s="68">
        <v>2261</v>
      </c>
      <c r="D446" s="67" t="s">
        <v>253</v>
      </c>
    </row>
    <row r="447" spans="1:4" x14ac:dyDescent="0.2">
      <c r="A447" s="67" t="s">
        <v>192</v>
      </c>
      <c r="B447" s="68">
        <v>2268</v>
      </c>
      <c r="C447" s="68"/>
      <c r="D447" s="67" t="s">
        <v>13</v>
      </c>
    </row>
    <row r="448" spans="1:4" x14ac:dyDescent="0.2">
      <c r="A448" s="67" t="s">
        <v>659</v>
      </c>
      <c r="B448" s="68">
        <v>2272</v>
      </c>
      <c r="C448" s="68"/>
      <c r="D448" s="67" t="s">
        <v>8</v>
      </c>
    </row>
    <row r="449" spans="1:4" x14ac:dyDescent="0.2">
      <c r="A449" s="67" t="s">
        <v>125</v>
      </c>
      <c r="B449" s="68">
        <v>2275</v>
      </c>
      <c r="C449" s="68">
        <v>2275</v>
      </c>
      <c r="D449" s="67" t="s">
        <v>608</v>
      </c>
    </row>
    <row r="450" spans="1:4" x14ac:dyDescent="0.2">
      <c r="A450" s="67" t="s">
        <v>2652</v>
      </c>
      <c r="B450" s="68">
        <v>2283</v>
      </c>
      <c r="C450" s="68"/>
      <c r="D450" s="67" t="s">
        <v>1187</v>
      </c>
    </row>
    <row r="451" spans="1:4" x14ac:dyDescent="0.2">
      <c r="A451" s="67" t="s">
        <v>660</v>
      </c>
      <c r="B451" s="68">
        <v>2283</v>
      </c>
      <c r="C451" s="68"/>
      <c r="D451" s="67" t="s">
        <v>50</v>
      </c>
    </row>
    <row r="452" spans="1:4" x14ac:dyDescent="0.2">
      <c r="A452" s="67" t="s">
        <v>793</v>
      </c>
      <c r="B452" s="68">
        <v>2295</v>
      </c>
      <c r="C452" s="68">
        <v>2295</v>
      </c>
      <c r="D452" s="67" t="s">
        <v>794</v>
      </c>
    </row>
    <row r="453" spans="1:4" x14ac:dyDescent="0.2">
      <c r="A453" s="67" t="s">
        <v>45</v>
      </c>
      <c r="B453" s="68">
        <v>2299</v>
      </c>
      <c r="C453" s="68">
        <v>2299</v>
      </c>
      <c r="D453" s="67" t="s">
        <v>253</v>
      </c>
    </row>
    <row r="454" spans="1:4" x14ac:dyDescent="0.2">
      <c r="A454" s="67" t="s">
        <v>661</v>
      </c>
      <c r="B454" s="68">
        <v>2301</v>
      </c>
      <c r="C454" s="68"/>
      <c r="D454" s="67" t="s">
        <v>69</v>
      </c>
    </row>
    <row r="455" spans="1:4" x14ac:dyDescent="0.2">
      <c r="A455" s="67" t="s">
        <v>662</v>
      </c>
      <c r="B455" s="68">
        <v>2302</v>
      </c>
      <c r="C455" s="68">
        <v>2302</v>
      </c>
      <c r="D455" s="67" t="s">
        <v>13</v>
      </c>
    </row>
    <row r="456" spans="1:4" x14ac:dyDescent="0.2">
      <c r="A456" s="67" t="s">
        <v>663</v>
      </c>
      <c r="B456" s="68">
        <v>2305</v>
      </c>
      <c r="C456" s="68">
        <v>2305</v>
      </c>
      <c r="D456" s="67" t="s">
        <v>13</v>
      </c>
    </row>
    <row r="457" spans="1:4" x14ac:dyDescent="0.2">
      <c r="A457" s="67" t="s">
        <v>66</v>
      </c>
      <c r="B457" s="68">
        <v>2306</v>
      </c>
      <c r="C457" s="68">
        <v>2306</v>
      </c>
      <c r="D457" s="67" t="s">
        <v>50</v>
      </c>
    </row>
    <row r="458" spans="1:4" x14ac:dyDescent="0.2">
      <c r="A458" s="67" t="s">
        <v>664</v>
      </c>
      <c r="B458" s="68">
        <v>2308</v>
      </c>
      <c r="C458" s="68"/>
      <c r="D458" s="67" t="s">
        <v>627</v>
      </c>
    </row>
    <row r="459" spans="1:4" x14ac:dyDescent="0.2">
      <c r="A459" s="67" t="s">
        <v>1858</v>
      </c>
      <c r="B459" s="68">
        <v>2308</v>
      </c>
      <c r="C459" s="68"/>
      <c r="D459" s="67" t="s">
        <v>1838</v>
      </c>
    </row>
    <row r="460" spans="1:4" x14ac:dyDescent="0.2">
      <c r="A460" s="67" t="s">
        <v>665</v>
      </c>
      <c r="B460" s="68">
        <v>2320</v>
      </c>
      <c r="C460" s="68"/>
      <c r="D460" s="67" t="s">
        <v>8</v>
      </c>
    </row>
    <row r="461" spans="1:4" x14ac:dyDescent="0.2">
      <c r="A461" s="67" t="s">
        <v>666</v>
      </c>
      <c r="B461" s="68">
        <v>2321</v>
      </c>
      <c r="C461" s="68">
        <v>2321</v>
      </c>
      <c r="D461" s="67" t="s">
        <v>13</v>
      </c>
    </row>
    <row r="462" spans="1:4" x14ac:dyDescent="0.2">
      <c r="A462" s="67" t="s">
        <v>667</v>
      </c>
      <c r="B462" s="68">
        <v>2322</v>
      </c>
      <c r="C462" s="68"/>
      <c r="D462" s="67" t="s">
        <v>13</v>
      </c>
    </row>
    <row r="463" spans="1:4" x14ac:dyDescent="0.2">
      <c r="A463" s="67" t="s">
        <v>56</v>
      </c>
      <c r="B463" s="68">
        <v>2329</v>
      </c>
      <c r="C463" s="68">
        <v>2329</v>
      </c>
      <c r="D463" s="67" t="s">
        <v>50</v>
      </c>
    </row>
    <row r="464" spans="1:4" x14ac:dyDescent="0.2">
      <c r="A464" s="67" t="s">
        <v>668</v>
      </c>
      <c r="B464" s="68">
        <v>2331</v>
      </c>
      <c r="C464" s="68"/>
      <c r="D464" s="67" t="s">
        <v>627</v>
      </c>
    </row>
    <row r="465" spans="1:4" x14ac:dyDescent="0.2">
      <c r="A465" s="67" t="s">
        <v>669</v>
      </c>
      <c r="B465" s="68">
        <v>2332</v>
      </c>
      <c r="C465" s="68">
        <v>2332</v>
      </c>
      <c r="D465" s="67" t="s">
        <v>141</v>
      </c>
    </row>
    <row r="466" spans="1:4" x14ac:dyDescent="0.2">
      <c r="A466" s="67" t="s">
        <v>670</v>
      </c>
      <c r="B466" s="68">
        <v>2339</v>
      </c>
      <c r="C466" s="68"/>
      <c r="D466" s="67" t="s">
        <v>13</v>
      </c>
    </row>
    <row r="467" spans="1:4" x14ac:dyDescent="0.2">
      <c r="A467" s="67" t="s">
        <v>671</v>
      </c>
      <c r="B467" s="68">
        <v>2340</v>
      </c>
      <c r="C467" s="68"/>
      <c r="D467" s="67" t="s">
        <v>608</v>
      </c>
    </row>
    <row r="468" spans="1:4" x14ac:dyDescent="0.2">
      <c r="A468" s="67" t="s">
        <v>140</v>
      </c>
      <c r="B468" s="68">
        <v>2342</v>
      </c>
      <c r="C468" s="68">
        <v>2342</v>
      </c>
      <c r="D468" s="67" t="s">
        <v>141</v>
      </c>
    </row>
    <row r="469" spans="1:4" x14ac:dyDescent="0.2">
      <c r="A469" s="67" t="s">
        <v>1335</v>
      </c>
      <c r="B469" s="68">
        <v>2343</v>
      </c>
      <c r="C469" s="68">
        <v>2343</v>
      </c>
      <c r="D469" s="67" t="s">
        <v>141</v>
      </c>
    </row>
    <row r="470" spans="1:4" x14ac:dyDescent="0.2">
      <c r="A470" s="67" t="s">
        <v>672</v>
      </c>
      <c r="B470" s="68">
        <v>2344</v>
      </c>
      <c r="C470" s="68"/>
      <c r="D470" s="67" t="s">
        <v>608</v>
      </c>
    </row>
    <row r="471" spans="1:4" x14ac:dyDescent="0.2">
      <c r="A471" s="67" t="s">
        <v>40</v>
      </c>
      <c r="B471" s="68">
        <v>2344</v>
      </c>
      <c r="C471" s="68">
        <v>2344</v>
      </c>
      <c r="D471" s="67" t="s">
        <v>50</v>
      </c>
    </row>
    <row r="472" spans="1:4" x14ac:dyDescent="0.2">
      <c r="A472" s="67" t="s">
        <v>206</v>
      </c>
      <c r="B472" s="68">
        <v>2350</v>
      </c>
      <c r="C472" s="68"/>
      <c r="D472" s="67" t="s">
        <v>608</v>
      </c>
    </row>
    <row r="473" spans="1:4" x14ac:dyDescent="0.2">
      <c r="A473" s="67" t="s">
        <v>673</v>
      </c>
      <c r="B473" s="68">
        <v>2350</v>
      </c>
      <c r="C473" s="68"/>
      <c r="D473" s="67" t="s">
        <v>13</v>
      </c>
    </row>
    <row r="474" spans="1:4" x14ac:dyDescent="0.2">
      <c r="A474" s="67" t="s">
        <v>1847</v>
      </c>
      <c r="B474" s="68">
        <v>2360</v>
      </c>
      <c r="C474" s="68">
        <v>2360</v>
      </c>
      <c r="D474" s="67" t="s">
        <v>1838</v>
      </c>
    </row>
    <row r="475" spans="1:4" x14ac:dyDescent="0.2">
      <c r="A475" s="67" t="s">
        <v>1595</v>
      </c>
      <c r="B475" s="68">
        <v>2363</v>
      </c>
      <c r="C475" s="68"/>
      <c r="D475" s="67" t="s">
        <v>98</v>
      </c>
    </row>
    <row r="476" spans="1:4" x14ac:dyDescent="0.2">
      <c r="A476" s="67" t="s">
        <v>674</v>
      </c>
      <c r="B476" s="68">
        <v>2369</v>
      </c>
      <c r="C476" s="68"/>
      <c r="D476" s="67" t="s">
        <v>13</v>
      </c>
    </row>
    <row r="477" spans="1:4" x14ac:dyDescent="0.2">
      <c r="A477" s="67" t="s">
        <v>675</v>
      </c>
      <c r="B477" s="68">
        <v>2372</v>
      </c>
      <c r="C477" s="68"/>
      <c r="D477" s="67" t="s">
        <v>13</v>
      </c>
    </row>
    <row r="478" spans="1:4" x14ac:dyDescent="0.2">
      <c r="A478" s="67" t="s">
        <v>676</v>
      </c>
      <c r="B478" s="68">
        <v>2373</v>
      </c>
      <c r="C478" s="68"/>
      <c r="D478" s="67" t="s">
        <v>13</v>
      </c>
    </row>
    <row r="479" spans="1:4" x14ac:dyDescent="0.2">
      <c r="A479" s="67" t="s">
        <v>1459</v>
      </c>
      <c r="B479" s="68">
        <v>2373</v>
      </c>
      <c r="C479" s="68">
        <v>2373</v>
      </c>
      <c r="D479" s="67" t="s">
        <v>73</v>
      </c>
    </row>
    <row r="480" spans="1:4" x14ac:dyDescent="0.2">
      <c r="A480" s="67" t="s">
        <v>677</v>
      </c>
      <c r="B480" s="68">
        <v>2385</v>
      </c>
      <c r="C480" s="68">
        <v>2385</v>
      </c>
      <c r="D480" s="67" t="s">
        <v>13</v>
      </c>
    </row>
    <row r="481" spans="1:4" x14ac:dyDescent="0.2">
      <c r="A481" s="67" t="s">
        <v>678</v>
      </c>
      <c r="B481" s="68">
        <v>2391</v>
      </c>
      <c r="C481" s="68"/>
      <c r="D481" s="67" t="s">
        <v>608</v>
      </c>
    </row>
    <row r="482" spans="1:4" x14ac:dyDescent="0.2">
      <c r="A482" s="67" t="s">
        <v>679</v>
      </c>
      <c r="B482" s="68">
        <v>2393</v>
      </c>
      <c r="C482" s="68"/>
      <c r="D482" s="67" t="s">
        <v>73</v>
      </c>
    </row>
    <row r="483" spans="1:4" x14ac:dyDescent="0.2">
      <c r="A483" s="67" t="s">
        <v>680</v>
      </c>
      <c r="B483" s="68">
        <v>2395</v>
      </c>
      <c r="C483" s="68"/>
      <c r="D483" s="67" t="s">
        <v>155</v>
      </c>
    </row>
    <row r="484" spans="1:4" x14ac:dyDescent="0.2">
      <c r="A484" s="67" t="s">
        <v>681</v>
      </c>
      <c r="B484" s="68">
        <v>2402</v>
      </c>
      <c r="C484" s="68"/>
      <c r="D484" s="67" t="s">
        <v>155</v>
      </c>
    </row>
    <row r="485" spans="1:4" x14ac:dyDescent="0.2">
      <c r="A485" s="67" t="s">
        <v>682</v>
      </c>
      <c r="B485" s="68">
        <v>2405</v>
      </c>
      <c r="C485" s="68"/>
      <c r="D485" s="67" t="s">
        <v>13</v>
      </c>
    </row>
    <row r="486" spans="1:4" x14ac:dyDescent="0.2">
      <c r="A486" s="67" t="s">
        <v>683</v>
      </c>
      <c r="B486" s="68">
        <v>2409</v>
      </c>
      <c r="C486" s="68"/>
      <c r="D486" s="67" t="s">
        <v>69</v>
      </c>
    </row>
    <row r="487" spans="1:4" x14ac:dyDescent="0.2">
      <c r="A487" s="67" t="s">
        <v>684</v>
      </c>
      <c r="B487" s="68">
        <v>2409</v>
      </c>
      <c r="C487" s="68"/>
      <c r="D487" s="67" t="s">
        <v>155</v>
      </c>
    </row>
    <row r="488" spans="1:4" x14ac:dyDescent="0.2">
      <c r="A488" s="67" t="s">
        <v>685</v>
      </c>
      <c r="B488" s="68">
        <v>2412</v>
      </c>
      <c r="C488" s="68"/>
      <c r="D488" s="67" t="s">
        <v>69</v>
      </c>
    </row>
    <row r="489" spans="1:4" x14ac:dyDescent="0.2">
      <c r="A489" s="67" t="s">
        <v>70</v>
      </c>
      <c r="B489" s="68">
        <v>2422</v>
      </c>
      <c r="C489" s="68"/>
      <c r="D489" s="67" t="s">
        <v>1</v>
      </c>
    </row>
    <row r="490" spans="1:4" x14ac:dyDescent="0.2">
      <c r="A490" s="67" t="s">
        <v>1185</v>
      </c>
      <c r="B490" s="68">
        <v>2422</v>
      </c>
      <c r="C490" s="68">
        <v>2422</v>
      </c>
      <c r="D490" s="67" t="s">
        <v>1187</v>
      </c>
    </row>
    <row r="491" spans="1:4" x14ac:dyDescent="0.2">
      <c r="A491" s="67" t="s">
        <v>686</v>
      </c>
      <c r="B491" s="68">
        <v>2427</v>
      </c>
      <c r="C491" s="68"/>
      <c r="D491" s="67" t="s">
        <v>20</v>
      </c>
    </row>
    <row r="492" spans="1:4" x14ac:dyDescent="0.2">
      <c r="A492" s="67" t="s">
        <v>687</v>
      </c>
      <c r="B492" s="68">
        <v>2431</v>
      </c>
      <c r="C492" s="68"/>
      <c r="D492" s="67" t="s">
        <v>67</v>
      </c>
    </row>
    <row r="493" spans="1:4" x14ac:dyDescent="0.2">
      <c r="A493" s="67" t="s">
        <v>688</v>
      </c>
      <c r="B493" s="68">
        <v>2432</v>
      </c>
      <c r="C493" s="68"/>
      <c r="D493" s="67" t="s">
        <v>13</v>
      </c>
    </row>
    <row r="494" spans="1:4" x14ac:dyDescent="0.2">
      <c r="A494" s="67" t="s">
        <v>689</v>
      </c>
      <c r="B494" s="68">
        <v>2435</v>
      </c>
      <c r="C494" s="68"/>
      <c r="D494" s="67" t="s">
        <v>13</v>
      </c>
    </row>
    <row r="495" spans="1:4" x14ac:dyDescent="0.2">
      <c r="A495" s="67" t="s">
        <v>2645</v>
      </c>
      <c r="B495" s="68">
        <v>2436</v>
      </c>
      <c r="C495" s="68">
        <v>2436</v>
      </c>
      <c r="D495" s="67" t="s">
        <v>73</v>
      </c>
    </row>
    <row r="496" spans="1:4" x14ac:dyDescent="0.2">
      <c r="A496" s="67" t="s">
        <v>2475</v>
      </c>
      <c r="B496" s="68">
        <v>2437</v>
      </c>
      <c r="C496" s="68"/>
      <c r="D496" s="67" t="s">
        <v>1506</v>
      </c>
    </row>
    <row r="497" spans="1:4" x14ac:dyDescent="0.2">
      <c r="A497" s="67" t="s">
        <v>690</v>
      </c>
      <c r="B497" s="68">
        <v>2439</v>
      </c>
      <c r="C497" s="68">
        <v>2439</v>
      </c>
      <c r="D497" s="67" t="s">
        <v>318</v>
      </c>
    </row>
    <row r="498" spans="1:4" x14ac:dyDescent="0.2">
      <c r="A498" s="67" t="s">
        <v>691</v>
      </c>
      <c r="B498" s="68">
        <v>2445</v>
      </c>
      <c r="C498" s="68"/>
      <c r="D498" s="67" t="s">
        <v>13</v>
      </c>
    </row>
    <row r="499" spans="1:4" x14ac:dyDescent="0.2">
      <c r="A499" s="67" t="s">
        <v>1808</v>
      </c>
      <c r="B499" s="68">
        <v>2447</v>
      </c>
      <c r="C499" s="68">
        <v>2447</v>
      </c>
      <c r="D499" s="67" t="s">
        <v>98</v>
      </c>
    </row>
    <row r="500" spans="1:4" x14ac:dyDescent="0.2">
      <c r="A500" s="67" t="s">
        <v>692</v>
      </c>
      <c r="B500" s="68">
        <v>2452</v>
      </c>
      <c r="C500" s="68"/>
      <c r="D500" s="67" t="s">
        <v>69</v>
      </c>
    </row>
    <row r="501" spans="1:4" x14ac:dyDescent="0.2">
      <c r="A501" s="67" t="s">
        <v>693</v>
      </c>
      <c r="B501" s="68">
        <v>2457</v>
      </c>
      <c r="C501" s="68">
        <v>2457</v>
      </c>
      <c r="D501" s="67" t="s">
        <v>13</v>
      </c>
    </row>
    <row r="502" spans="1:4" x14ac:dyDescent="0.2">
      <c r="A502" s="67" t="s">
        <v>2382</v>
      </c>
      <c r="B502" s="68">
        <v>2459</v>
      </c>
      <c r="C502" s="68">
        <v>2459</v>
      </c>
      <c r="D502" s="67" t="s">
        <v>1901</v>
      </c>
    </row>
    <row r="503" spans="1:4" x14ac:dyDescent="0.2">
      <c r="A503" s="67" t="s">
        <v>694</v>
      </c>
      <c r="B503" s="68">
        <v>2460</v>
      </c>
      <c r="C503" s="68"/>
      <c r="D503" s="67" t="s">
        <v>13</v>
      </c>
    </row>
    <row r="504" spans="1:4" x14ac:dyDescent="0.2">
      <c r="A504" s="67" t="s">
        <v>821</v>
      </c>
      <c r="B504" s="68">
        <v>2461</v>
      </c>
      <c r="C504" s="68">
        <v>2461</v>
      </c>
      <c r="D504" s="67" t="s">
        <v>822</v>
      </c>
    </row>
    <row r="505" spans="1:4" x14ac:dyDescent="0.2">
      <c r="A505" s="67" t="s">
        <v>695</v>
      </c>
      <c r="B505" s="68">
        <v>2472</v>
      </c>
      <c r="C505" s="68"/>
      <c r="D505" s="67" t="s">
        <v>226</v>
      </c>
    </row>
    <row r="506" spans="1:4" x14ac:dyDescent="0.2">
      <c r="A506" s="67" t="s">
        <v>153</v>
      </c>
      <c r="B506" s="68">
        <v>2476</v>
      </c>
      <c r="C506" s="68"/>
      <c r="D506" s="67" t="s">
        <v>13</v>
      </c>
    </row>
    <row r="507" spans="1:4" x14ac:dyDescent="0.2">
      <c r="A507" s="67" t="s">
        <v>696</v>
      </c>
      <c r="B507" s="68">
        <v>2482</v>
      </c>
      <c r="C507" s="68"/>
      <c r="D507" s="67" t="s">
        <v>13</v>
      </c>
    </row>
    <row r="508" spans="1:4" x14ac:dyDescent="0.2">
      <c r="A508" s="67" t="s">
        <v>207</v>
      </c>
      <c r="B508" s="68">
        <v>2491</v>
      </c>
      <c r="C508" s="68"/>
      <c r="D508" s="67" t="s">
        <v>608</v>
      </c>
    </row>
    <row r="509" spans="1:4" x14ac:dyDescent="0.2">
      <c r="A509" s="67" t="s">
        <v>697</v>
      </c>
      <c r="B509" s="68">
        <v>2499</v>
      </c>
      <c r="C509" s="68"/>
      <c r="D509" s="67" t="s">
        <v>73</v>
      </c>
    </row>
    <row r="510" spans="1:4" x14ac:dyDescent="0.2">
      <c r="A510" s="69" t="s">
        <v>305</v>
      </c>
      <c r="B510" s="70">
        <v>2506</v>
      </c>
      <c r="C510" s="70">
        <v>2506</v>
      </c>
      <c r="D510" s="69" t="s">
        <v>187</v>
      </c>
    </row>
    <row r="511" spans="1:4" x14ac:dyDescent="0.2">
      <c r="A511" s="69" t="s">
        <v>207</v>
      </c>
      <c r="B511" s="70">
        <v>2506</v>
      </c>
      <c r="C511" s="70"/>
      <c r="D511" s="69" t="s">
        <v>155</v>
      </c>
    </row>
    <row r="512" spans="1:4" x14ac:dyDescent="0.2">
      <c r="A512" s="69" t="s">
        <v>38</v>
      </c>
      <c r="B512" s="70">
        <v>2508</v>
      </c>
      <c r="C512" s="70">
        <v>2508</v>
      </c>
      <c r="D512" s="69" t="s">
        <v>13</v>
      </c>
    </row>
    <row r="513" spans="1:4" x14ac:dyDescent="0.2">
      <c r="A513" s="69" t="s">
        <v>698</v>
      </c>
      <c r="B513" s="70">
        <v>2514</v>
      </c>
      <c r="C513" s="70"/>
      <c r="D513" s="69" t="s">
        <v>122</v>
      </c>
    </row>
    <row r="514" spans="1:4" x14ac:dyDescent="0.2">
      <c r="A514" s="69" t="s">
        <v>699</v>
      </c>
      <c r="B514" s="70">
        <v>2515</v>
      </c>
      <c r="C514" s="70"/>
      <c r="D514" s="69" t="s">
        <v>226</v>
      </c>
    </row>
    <row r="515" spans="1:4" x14ac:dyDescent="0.2">
      <c r="A515" s="69" t="s">
        <v>817</v>
      </c>
      <c r="B515" s="70">
        <v>2518</v>
      </c>
      <c r="C515" s="70"/>
      <c r="D515" s="69" t="s">
        <v>814</v>
      </c>
    </row>
    <row r="516" spans="1:4" x14ac:dyDescent="0.2">
      <c r="A516" s="69" t="s">
        <v>55</v>
      </c>
      <c r="B516" s="70">
        <v>2522</v>
      </c>
      <c r="C516" s="70"/>
      <c r="D516" s="69" t="s">
        <v>608</v>
      </c>
    </row>
    <row r="517" spans="1:4" x14ac:dyDescent="0.2">
      <c r="A517" s="69" t="s">
        <v>700</v>
      </c>
      <c r="B517" s="70">
        <v>2535</v>
      </c>
      <c r="C517" s="70"/>
      <c r="D517" s="69" t="s">
        <v>8</v>
      </c>
    </row>
    <row r="518" spans="1:4" x14ac:dyDescent="0.2">
      <c r="A518" s="69" t="s">
        <v>701</v>
      </c>
      <c r="B518" s="70">
        <v>2540</v>
      </c>
      <c r="C518" s="70"/>
      <c r="D518" s="69" t="s">
        <v>608</v>
      </c>
    </row>
    <row r="519" spans="1:4" x14ac:dyDescent="0.2">
      <c r="A519" s="69" t="s">
        <v>702</v>
      </c>
      <c r="B519" s="70">
        <v>2541</v>
      </c>
      <c r="C519" s="70"/>
      <c r="D519" s="69" t="s">
        <v>13</v>
      </c>
    </row>
    <row r="520" spans="1:4" x14ac:dyDescent="0.2">
      <c r="A520" s="69" t="s">
        <v>703</v>
      </c>
      <c r="B520" s="70">
        <v>2546</v>
      </c>
      <c r="C520" s="70"/>
      <c r="D520" s="69" t="s">
        <v>1</v>
      </c>
    </row>
    <row r="521" spans="1:4" x14ac:dyDescent="0.2">
      <c r="A521" s="69" t="s">
        <v>704</v>
      </c>
      <c r="B521" s="70">
        <v>2547</v>
      </c>
      <c r="C521" s="70"/>
      <c r="D521" s="69" t="s">
        <v>13</v>
      </c>
    </row>
    <row r="522" spans="1:4" x14ac:dyDescent="0.2">
      <c r="A522" s="69" t="s">
        <v>705</v>
      </c>
      <c r="B522" s="70">
        <v>2553</v>
      </c>
      <c r="C522" s="70"/>
      <c r="D522" s="69" t="s">
        <v>1</v>
      </c>
    </row>
    <row r="523" spans="1:4" x14ac:dyDescent="0.2">
      <c r="A523" s="69" t="s">
        <v>706</v>
      </c>
      <c r="B523" s="70">
        <v>2563</v>
      </c>
      <c r="C523" s="70">
        <v>2563</v>
      </c>
      <c r="D523" s="69" t="s">
        <v>320</v>
      </c>
    </row>
    <row r="524" spans="1:4" x14ac:dyDescent="0.2">
      <c r="A524" s="69" t="s">
        <v>707</v>
      </c>
      <c r="B524" s="70">
        <v>2564</v>
      </c>
      <c r="C524" s="70"/>
      <c r="D524" s="69" t="s">
        <v>73</v>
      </c>
    </row>
    <row r="525" spans="1:4" x14ac:dyDescent="0.2">
      <c r="A525" s="69" t="s">
        <v>216</v>
      </c>
      <c r="B525" s="70">
        <v>2567</v>
      </c>
      <c r="C525" s="70"/>
      <c r="D525" s="69" t="s">
        <v>13</v>
      </c>
    </row>
    <row r="526" spans="1:4" x14ac:dyDescent="0.2">
      <c r="A526" s="69" t="s">
        <v>1857</v>
      </c>
      <c r="B526" s="70">
        <v>2570</v>
      </c>
      <c r="C526" s="70">
        <v>2570</v>
      </c>
      <c r="D526" s="69" t="s">
        <v>1838</v>
      </c>
    </row>
    <row r="527" spans="1:4" x14ac:dyDescent="0.2">
      <c r="A527" s="69" t="s">
        <v>2004</v>
      </c>
      <c r="B527" s="70">
        <v>2575</v>
      </c>
      <c r="C527" s="70">
        <v>2575</v>
      </c>
      <c r="D527" s="69" t="s">
        <v>2181</v>
      </c>
    </row>
    <row r="528" spans="1:4" x14ac:dyDescent="0.2">
      <c r="A528" s="69" t="s">
        <v>2839</v>
      </c>
      <c r="B528" s="70">
        <v>2581</v>
      </c>
      <c r="C528" s="70">
        <v>2581</v>
      </c>
      <c r="D528" s="69" t="s">
        <v>1506</v>
      </c>
    </row>
    <row r="529" spans="1:4" x14ac:dyDescent="0.2">
      <c r="A529" s="69" t="s">
        <v>789</v>
      </c>
      <c r="B529" s="70">
        <v>2585</v>
      </c>
      <c r="C529" s="70">
        <v>2585</v>
      </c>
      <c r="D529" s="69" t="s">
        <v>790</v>
      </c>
    </row>
    <row r="530" spans="1:4" x14ac:dyDescent="0.2">
      <c r="A530" s="69" t="s">
        <v>2548</v>
      </c>
      <c r="B530" s="70">
        <v>2587</v>
      </c>
      <c r="C530" s="70">
        <v>2587</v>
      </c>
      <c r="D530" s="69" t="s">
        <v>73</v>
      </c>
    </row>
    <row r="531" spans="1:4" x14ac:dyDescent="0.2">
      <c r="A531" s="69" t="s">
        <v>708</v>
      </c>
      <c r="B531" s="70">
        <v>2594</v>
      </c>
      <c r="C531" s="70"/>
      <c r="D531" s="69" t="s">
        <v>608</v>
      </c>
    </row>
    <row r="532" spans="1:4" x14ac:dyDescent="0.2">
      <c r="A532" s="69" t="s">
        <v>709</v>
      </c>
      <c r="B532" s="70">
        <v>2595</v>
      </c>
      <c r="C532" s="70">
        <v>2595</v>
      </c>
      <c r="D532" s="69" t="s">
        <v>73</v>
      </c>
    </row>
    <row r="533" spans="1:4" x14ac:dyDescent="0.2">
      <c r="A533" s="69" t="s">
        <v>710</v>
      </c>
      <c r="B533" s="70">
        <v>2607</v>
      </c>
      <c r="C533" s="70"/>
      <c r="D533" s="69" t="s">
        <v>608</v>
      </c>
    </row>
    <row r="534" spans="1:4" x14ac:dyDescent="0.2">
      <c r="A534" s="69" t="s">
        <v>791</v>
      </c>
      <c r="B534" s="70">
        <v>2608</v>
      </c>
      <c r="C534" s="70">
        <v>2608</v>
      </c>
      <c r="D534" s="69" t="s">
        <v>790</v>
      </c>
    </row>
    <row r="535" spans="1:4" x14ac:dyDescent="0.2">
      <c r="A535" s="69" t="s">
        <v>2646</v>
      </c>
      <c r="B535" s="70">
        <v>2611</v>
      </c>
      <c r="C535" s="70">
        <v>2611</v>
      </c>
      <c r="D535" s="69" t="s">
        <v>73</v>
      </c>
    </row>
    <row r="536" spans="1:4" x14ac:dyDescent="0.2">
      <c r="A536" s="69" t="s">
        <v>711</v>
      </c>
      <c r="B536" s="70">
        <v>2613</v>
      </c>
      <c r="C536" s="70"/>
      <c r="D536" s="69" t="s">
        <v>72</v>
      </c>
    </row>
    <row r="537" spans="1:4" x14ac:dyDescent="0.2">
      <c r="A537" s="69" t="s">
        <v>712</v>
      </c>
      <c r="B537" s="70">
        <v>2617</v>
      </c>
      <c r="C537" s="70">
        <v>2617</v>
      </c>
      <c r="D537" s="69" t="s">
        <v>2182</v>
      </c>
    </row>
    <row r="538" spans="1:4" x14ac:dyDescent="0.2">
      <c r="A538" s="69" t="s">
        <v>2813</v>
      </c>
      <c r="B538" s="70">
        <v>2628</v>
      </c>
      <c r="C538" s="70"/>
      <c r="D538" s="69" t="s">
        <v>20</v>
      </c>
    </row>
    <row r="539" spans="1:4" x14ac:dyDescent="0.2">
      <c r="A539" s="69" t="s">
        <v>713</v>
      </c>
      <c r="B539" s="70">
        <v>2632</v>
      </c>
      <c r="C539" s="70"/>
      <c r="D539" s="69" t="s">
        <v>72</v>
      </c>
    </row>
    <row r="540" spans="1:4" x14ac:dyDescent="0.2">
      <c r="A540" s="69" t="s">
        <v>714</v>
      </c>
      <c r="B540" s="70">
        <v>2633</v>
      </c>
      <c r="C540" s="70"/>
      <c r="D540" s="69" t="s">
        <v>20</v>
      </c>
    </row>
    <row r="541" spans="1:4" x14ac:dyDescent="0.2">
      <c r="A541" s="69" t="s">
        <v>715</v>
      </c>
      <c r="B541" s="70">
        <v>2635</v>
      </c>
      <c r="C541" s="70"/>
      <c r="D541" s="69" t="s">
        <v>73</v>
      </c>
    </row>
    <row r="542" spans="1:4" x14ac:dyDescent="0.2">
      <c r="A542" s="69" t="s">
        <v>716</v>
      </c>
      <c r="B542" s="70">
        <v>2647</v>
      </c>
      <c r="C542" s="70"/>
      <c r="D542" s="69" t="s">
        <v>16</v>
      </c>
    </row>
    <row r="543" spans="1:4" x14ac:dyDescent="0.2">
      <c r="A543" s="69" t="s">
        <v>717</v>
      </c>
      <c r="B543" s="70">
        <v>2647</v>
      </c>
      <c r="C543" s="70">
        <v>2647</v>
      </c>
      <c r="D543" s="69" t="s">
        <v>72</v>
      </c>
    </row>
    <row r="544" spans="1:4" x14ac:dyDescent="0.2">
      <c r="A544" s="69" t="s">
        <v>718</v>
      </c>
      <c r="B544" s="70">
        <v>2652</v>
      </c>
      <c r="C544" s="70">
        <v>2652</v>
      </c>
      <c r="D544" s="69" t="s">
        <v>608</v>
      </c>
    </row>
    <row r="545" spans="1:4" x14ac:dyDescent="0.2">
      <c r="A545" s="69" t="s">
        <v>719</v>
      </c>
      <c r="B545" s="70">
        <v>2653</v>
      </c>
      <c r="C545" s="70">
        <v>2653</v>
      </c>
      <c r="D545" s="69" t="s">
        <v>320</v>
      </c>
    </row>
    <row r="546" spans="1:4" x14ac:dyDescent="0.2">
      <c r="A546" s="69" t="s">
        <v>258</v>
      </c>
      <c r="B546" s="70">
        <v>2653</v>
      </c>
      <c r="C546" s="70"/>
      <c r="D546" s="69" t="s">
        <v>608</v>
      </c>
    </row>
    <row r="547" spans="1:4" x14ac:dyDescent="0.2">
      <c r="A547" s="69" t="s">
        <v>720</v>
      </c>
      <c r="B547" s="70">
        <v>2655</v>
      </c>
      <c r="C547" s="70"/>
      <c r="D547" s="69" t="s">
        <v>1</v>
      </c>
    </row>
    <row r="548" spans="1:4" x14ac:dyDescent="0.2">
      <c r="A548" s="69" t="s">
        <v>721</v>
      </c>
      <c r="B548" s="70">
        <v>2656</v>
      </c>
      <c r="C548" s="70"/>
      <c r="D548" s="69" t="s">
        <v>16</v>
      </c>
    </row>
    <row r="549" spans="1:4" x14ac:dyDescent="0.2">
      <c r="A549" s="69" t="s">
        <v>803</v>
      </c>
      <c r="B549" s="70"/>
      <c r="C549" s="70">
        <v>2663</v>
      </c>
      <c r="D549" s="69" t="s">
        <v>187</v>
      </c>
    </row>
    <row r="550" spans="1:4" x14ac:dyDescent="0.2">
      <c r="A550" s="69" t="s">
        <v>722</v>
      </c>
      <c r="B550" s="70">
        <v>2664</v>
      </c>
      <c r="C550" s="70"/>
      <c r="D550" s="69" t="s">
        <v>1</v>
      </c>
    </row>
    <row r="551" spans="1:4" x14ac:dyDescent="0.2">
      <c r="A551" s="69" t="s">
        <v>723</v>
      </c>
      <c r="B551" s="70">
        <v>2675</v>
      </c>
      <c r="C551" s="70">
        <v>2675</v>
      </c>
      <c r="D551" s="69" t="s">
        <v>2182</v>
      </c>
    </row>
    <row r="552" spans="1:4" x14ac:dyDescent="0.2">
      <c r="A552" s="69" t="s">
        <v>724</v>
      </c>
      <c r="B552" s="70">
        <v>2690</v>
      </c>
      <c r="C552" s="70"/>
      <c r="D552" s="69" t="s">
        <v>73</v>
      </c>
    </row>
    <row r="553" spans="1:4" x14ac:dyDescent="0.2">
      <c r="A553" s="69" t="s">
        <v>725</v>
      </c>
      <c r="B553" s="70">
        <v>2700</v>
      </c>
      <c r="C553" s="70"/>
      <c r="D553" s="69" t="s">
        <v>73</v>
      </c>
    </row>
    <row r="554" spans="1:4" x14ac:dyDescent="0.2">
      <c r="A554" s="69" t="s">
        <v>726</v>
      </c>
      <c r="B554" s="70">
        <v>2712</v>
      </c>
      <c r="C554" s="70">
        <v>2712</v>
      </c>
      <c r="D554" s="69" t="s">
        <v>608</v>
      </c>
    </row>
    <row r="555" spans="1:4" x14ac:dyDescent="0.2">
      <c r="A555" s="69" t="s">
        <v>727</v>
      </c>
      <c r="B555" s="70">
        <v>2713</v>
      </c>
      <c r="C555" s="70">
        <v>2713</v>
      </c>
      <c r="D555" s="69" t="s">
        <v>608</v>
      </c>
    </row>
    <row r="556" spans="1:4" x14ac:dyDescent="0.2">
      <c r="A556" s="69" t="s">
        <v>217</v>
      </c>
      <c r="B556" s="70">
        <v>2718</v>
      </c>
      <c r="C556" s="70">
        <v>2718</v>
      </c>
      <c r="D556" s="69" t="s">
        <v>73</v>
      </c>
    </row>
    <row r="557" spans="1:4" x14ac:dyDescent="0.2">
      <c r="A557" s="69" t="s">
        <v>728</v>
      </c>
      <c r="B557" s="70">
        <v>2733</v>
      </c>
      <c r="C557" s="70"/>
      <c r="D557" s="69" t="s">
        <v>72</v>
      </c>
    </row>
    <row r="558" spans="1:4" x14ac:dyDescent="0.2">
      <c r="A558" s="69" t="s">
        <v>344</v>
      </c>
      <c r="B558" s="70">
        <v>2744</v>
      </c>
      <c r="C558" s="70">
        <v>2744</v>
      </c>
      <c r="D558" s="69" t="s">
        <v>2182</v>
      </c>
    </row>
    <row r="559" spans="1:4" x14ac:dyDescent="0.2">
      <c r="A559" s="69" t="s">
        <v>729</v>
      </c>
      <c r="B559" s="70">
        <v>2749</v>
      </c>
      <c r="C559" s="70"/>
      <c r="D559" s="69" t="s">
        <v>13</v>
      </c>
    </row>
    <row r="560" spans="1:4" x14ac:dyDescent="0.2">
      <c r="A560" s="69" t="s">
        <v>2618</v>
      </c>
      <c r="B560" s="70">
        <v>2760</v>
      </c>
      <c r="C560" s="70"/>
      <c r="D560" s="69" t="s">
        <v>73</v>
      </c>
    </row>
    <row r="561" spans="1:4" x14ac:dyDescent="0.2">
      <c r="A561" s="69" t="s">
        <v>3528</v>
      </c>
      <c r="B561" s="70">
        <v>2778</v>
      </c>
      <c r="C561" s="70"/>
      <c r="D561" s="69" t="s">
        <v>2179</v>
      </c>
    </row>
    <row r="562" spans="1:4" x14ac:dyDescent="0.2">
      <c r="A562" s="69" t="s">
        <v>730</v>
      </c>
      <c r="B562" s="70">
        <v>2781</v>
      </c>
      <c r="C562" s="70">
        <v>2781</v>
      </c>
      <c r="D562" s="69" t="s">
        <v>73</v>
      </c>
    </row>
    <row r="563" spans="1:4" x14ac:dyDescent="0.2">
      <c r="A563" s="69" t="s">
        <v>731</v>
      </c>
      <c r="B563" s="70">
        <v>2793</v>
      </c>
      <c r="C563" s="70"/>
      <c r="D563" s="69" t="s">
        <v>608</v>
      </c>
    </row>
    <row r="564" spans="1:4" x14ac:dyDescent="0.2">
      <c r="A564" s="69" t="s">
        <v>2379</v>
      </c>
      <c r="B564" s="70">
        <v>2794</v>
      </c>
      <c r="C564" s="70">
        <v>2794</v>
      </c>
      <c r="D564" s="69" t="s">
        <v>1901</v>
      </c>
    </row>
    <row r="565" spans="1:4" x14ac:dyDescent="0.2">
      <c r="A565" s="69" t="s">
        <v>2480</v>
      </c>
      <c r="B565" s="70">
        <v>2813</v>
      </c>
      <c r="C565" s="70"/>
      <c r="D565" s="69" t="s">
        <v>2474</v>
      </c>
    </row>
    <row r="566" spans="1:4" x14ac:dyDescent="0.2">
      <c r="A566" s="69" t="s">
        <v>2024</v>
      </c>
      <c r="B566" s="70">
        <v>2833</v>
      </c>
      <c r="C566" s="70">
        <v>2833</v>
      </c>
      <c r="D566" s="69" t="s">
        <v>73</v>
      </c>
    </row>
    <row r="567" spans="1:4" x14ac:dyDescent="0.2">
      <c r="A567" s="69" t="s">
        <v>2457</v>
      </c>
      <c r="B567" s="70">
        <v>2837</v>
      </c>
      <c r="C567" s="70">
        <v>2837</v>
      </c>
      <c r="D567" s="69" t="s">
        <v>794</v>
      </c>
    </row>
    <row r="568" spans="1:4" x14ac:dyDescent="0.2">
      <c r="A568" s="69" t="s">
        <v>2</v>
      </c>
      <c r="B568" s="70">
        <v>2863</v>
      </c>
      <c r="C568" s="70"/>
      <c r="D568" s="69" t="s">
        <v>3</v>
      </c>
    </row>
    <row r="569" spans="1:4" x14ac:dyDescent="0.2">
      <c r="A569" s="69" t="s">
        <v>732</v>
      </c>
      <c r="B569" s="70">
        <v>2865</v>
      </c>
      <c r="C569" s="70"/>
      <c r="D569" s="69" t="s">
        <v>1</v>
      </c>
    </row>
    <row r="570" spans="1:4" x14ac:dyDescent="0.2">
      <c r="A570" s="69" t="s">
        <v>2655</v>
      </c>
      <c r="B570" s="70">
        <v>2874</v>
      </c>
      <c r="C570" s="70"/>
      <c r="D570" s="69" t="s">
        <v>2474</v>
      </c>
    </row>
    <row r="571" spans="1:4" x14ac:dyDescent="0.2">
      <c r="A571" s="69" t="s">
        <v>733</v>
      </c>
      <c r="B571" s="70">
        <v>2901</v>
      </c>
      <c r="C571" s="70">
        <v>2901</v>
      </c>
      <c r="D571" s="69" t="s">
        <v>73</v>
      </c>
    </row>
    <row r="572" spans="1:4" x14ac:dyDescent="0.2">
      <c r="A572" s="69" t="s">
        <v>734</v>
      </c>
      <c r="B572" s="70">
        <v>2937</v>
      </c>
      <c r="C572" s="70"/>
      <c r="D572" s="69" t="s">
        <v>73</v>
      </c>
    </row>
    <row r="573" spans="1:4" x14ac:dyDescent="0.2">
      <c r="A573" s="69" t="s">
        <v>225</v>
      </c>
      <c r="B573" s="70">
        <v>2938</v>
      </c>
      <c r="C573" s="70"/>
      <c r="D573" s="69" t="s">
        <v>226</v>
      </c>
    </row>
    <row r="574" spans="1:4" x14ac:dyDescent="0.2">
      <c r="A574" s="69" t="s">
        <v>65</v>
      </c>
      <c r="B574" s="70">
        <v>2941</v>
      </c>
      <c r="C574" s="70">
        <v>2941</v>
      </c>
      <c r="D574" s="69" t="s">
        <v>608</v>
      </c>
    </row>
    <row r="575" spans="1:4" x14ac:dyDescent="0.2">
      <c r="A575" s="69" t="s">
        <v>735</v>
      </c>
      <c r="B575" s="70">
        <v>2943</v>
      </c>
      <c r="C575" s="70"/>
      <c r="D575" s="69" t="s">
        <v>96</v>
      </c>
    </row>
    <row r="576" spans="1:4" x14ac:dyDescent="0.2">
      <c r="A576" s="69" t="s">
        <v>736</v>
      </c>
      <c r="B576" s="70">
        <v>2957</v>
      </c>
      <c r="C576" s="70"/>
      <c r="D576" s="69" t="s">
        <v>2182</v>
      </c>
    </row>
    <row r="577" spans="1:4" x14ac:dyDescent="0.2">
      <c r="A577" s="69" t="s">
        <v>770</v>
      </c>
      <c r="B577" s="70">
        <v>2963</v>
      </c>
      <c r="C577" s="70">
        <v>2963</v>
      </c>
      <c r="D577" s="69" t="s">
        <v>20</v>
      </c>
    </row>
    <row r="578" spans="1:4" x14ac:dyDescent="0.2">
      <c r="A578" s="69" t="s">
        <v>2084</v>
      </c>
      <c r="B578" s="70">
        <v>2985</v>
      </c>
      <c r="C578" s="70">
        <v>2985</v>
      </c>
      <c r="D578" s="69" t="s">
        <v>2085</v>
      </c>
    </row>
    <row r="579" spans="1:4" x14ac:dyDescent="0.2">
      <c r="A579" s="69" t="s">
        <v>1281</v>
      </c>
      <c r="B579" s="70">
        <v>2996</v>
      </c>
      <c r="C579" s="70"/>
      <c r="D579" s="69" t="s">
        <v>1</v>
      </c>
    </row>
    <row r="580" spans="1:4" x14ac:dyDescent="0.2">
      <c r="A580" s="69" t="s">
        <v>737</v>
      </c>
      <c r="B580" s="70">
        <v>2998</v>
      </c>
      <c r="C580" s="70">
        <v>2998</v>
      </c>
      <c r="D580" s="69" t="s">
        <v>16</v>
      </c>
    </row>
    <row r="581" spans="1:4" x14ac:dyDescent="0.2">
      <c r="A581" s="69" t="s">
        <v>2456</v>
      </c>
      <c r="B581" s="70">
        <v>2998</v>
      </c>
      <c r="C581" s="70"/>
      <c r="D581" s="69" t="s">
        <v>794</v>
      </c>
    </row>
    <row r="582" spans="1:4" x14ac:dyDescent="0.2">
      <c r="A582" s="71" t="s">
        <v>203</v>
      </c>
      <c r="B582" s="72">
        <v>3002</v>
      </c>
      <c r="C582" s="72"/>
      <c r="D582" s="71" t="s">
        <v>73</v>
      </c>
    </row>
    <row r="583" spans="1:4" x14ac:dyDescent="0.2">
      <c r="A583" s="71" t="s">
        <v>235</v>
      </c>
      <c r="B583" s="72">
        <v>3003</v>
      </c>
      <c r="C583" s="72">
        <v>3003</v>
      </c>
      <c r="D583" s="71" t="s">
        <v>73</v>
      </c>
    </row>
    <row r="584" spans="1:4" x14ac:dyDescent="0.2">
      <c r="A584" s="71" t="s">
        <v>227</v>
      </c>
      <c r="B584" s="72">
        <v>3005</v>
      </c>
      <c r="C584" s="72"/>
      <c r="D584" s="71" t="s">
        <v>73</v>
      </c>
    </row>
    <row r="585" spans="1:4" x14ac:dyDescent="0.2">
      <c r="A585" s="71" t="s">
        <v>738</v>
      </c>
      <c r="B585" s="72">
        <v>3020</v>
      </c>
      <c r="C585" s="72">
        <v>3020</v>
      </c>
      <c r="D585" s="71" t="s">
        <v>35</v>
      </c>
    </row>
    <row r="586" spans="1:4" x14ac:dyDescent="0.2">
      <c r="A586" s="71" t="s">
        <v>773</v>
      </c>
      <c r="B586" s="72">
        <v>3021</v>
      </c>
      <c r="C586" s="72">
        <v>3021</v>
      </c>
      <c r="D586" s="71" t="s">
        <v>35</v>
      </c>
    </row>
    <row r="587" spans="1:4" x14ac:dyDescent="0.2">
      <c r="A587" s="71" t="s">
        <v>2458</v>
      </c>
      <c r="B587" s="72">
        <v>3037</v>
      </c>
      <c r="C587" s="72">
        <v>3037</v>
      </c>
      <c r="D587" s="71" t="s">
        <v>794</v>
      </c>
    </row>
    <row r="588" spans="1:4" x14ac:dyDescent="0.2">
      <c r="A588" s="71" t="s">
        <v>739</v>
      </c>
      <c r="B588" s="72">
        <v>3042</v>
      </c>
      <c r="C588" s="72"/>
      <c r="D588" s="71" t="s">
        <v>191</v>
      </c>
    </row>
    <row r="589" spans="1:4" x14ac:dyDescent="0.2">
      <c r="A589" s="71" t="s">
        <v>1184</v>
      </c>
      <c r="B589" s="72">
        <v>3088</v>
      </c>
      <c r="C589" s="72">
        <v>3088</v>
      </c>
      <c r="D589" s="71" t="s">
        <v>96</v>
      </c>
    </row>
    <row r="590" spans="1:4" x14ac:dyDescent="0.2">
      <c r="A590" s="71" t="s">
        <v>740</v>
      </c>
      <c r="B590" s="72">
        <v>3101</v>
      </c>
      <c r="C590" s="72"/>
      <c r="D590" s="71" t="s">
        <v>73</v>
      </c>
    </row>
    <row r="591" spans="1:4" x14ac:dyDescent="0.2">
      <c r="A591" s="71" t="s">
        <v>741</v>
      </c>
      <c r="B591" s="72">
        <v>3106</v>
      </c>
      <c r="C591" s="72">
        <v>3106</v>
      </c>
      <c r="D591" s="71" t="s">
        <v>191</v>
      </c>
    </row>
    <row r="592" spans="1:4" x14ac:dyDescent="0.2">
      <c r="A592" s="71" t="s">
        <v>230</v>
      </c>
      <c r="B592" s="72">
        <v>3110</v>
      </c>
      <c r="C592" s="72"/>
      <c r="D592" s="71" t="s">
        <v>35</v>
      </c>
    </row>
    <row r="593" spans="1:4" x14ac:dyDescent="0.2">
      <c r="A593" s="71" t="s">
        <v>742</v>
      </c>
      <c r="B593" s="72">
        <v>3122</v>
      </c>
      <c r="C593" s="72"/>
      <c r="D593" s="71" t="s">
        <v>191</v>
      </c>
    </row>
    <row r="594" spans="1:4" x14ac:dyDescent="0.2">
      <c r="A594" s="71" t="s">
        <v>743</v>
      </c>
      <c r="B594" s="72">
        <v>3122</v>
      </c>
      <c r="C594" s="72"/>
      <c r="D594" s="71" t="s">
        <v>73</v>
      </c>
    </row>
    <row r="595" spans="1:4" x14ac:dyDescent="0.2">
      <c r="A595" s="71" t="s">
        <v>744</v>
      </c>
      <c r="B595" s="72">
        <v>3125</v>
      </c>
      <c r="C595" s="72"/>
      <c r="D595" s="71" t="s">
        <v>226</v>
      </c>
    </row>
    <row r="596" spans="1:4" x14ac:dyDescent="0.2">
      <c r="A596" s="71" t="s">
        <v>209</v>
      </c>
      <c r="B596" s="72">
        <v>3134</v>
      </c>
      <c r="C596" s="72">
        <v>3134</v>
      </c>
      <c r="D596" s="71" t="s">
        <v>16</v>
      </c>
    </row>
    <row r="597" spans="1:4" x14ac:dyDescent="0.2">
      <c r="A597" s="71" t="s">
        <v>263</v>
      </c>
      <c r="B597" s="72">
        <v>3147</v>
      </c>
      <c r="C597" s="72"/>
      <c r="D597" s="71" t="s">
        <v>16</v>
      </c>
    </row>
    <row r="598" spans="1:4" x14ac:dyDescent="0.2">
      <c r="A598" s="71" t="s">
        <v>745</v>
      </c>
      <c r="B598" s="72">
        <v>3155</v>
      </c>
      <c r="C598" s="72"/>
      <c r="D598" s="71" t="s">
        <v>226</v>
      </c>
    </row>
    <row r="599" spans="1:4" x14ac:dyDescent="0.2">
      <c r="A599" s="71" t="s">
        <v>746</v>
      </c>
      <c r="B599" s="72">
        <v>3177</v>
      </c>
      <c r="C599" s="72"/>
      <c r="D599" s="71" t="s">
        <v>73</v>
      </c>
    </row>
    <row r="600" spans="1:4" x14ac:dyDescent="0.2">
      <c r="A600" s="71" t="s">
        <v>747</v>
      </c>
      <c r="B600" s="72">
        <v>3207</v>
      </c>
      <c r="C600" s="72"/>
      <c r="D600" s="71" t="s">
        <v>592</v>
      </c>
    </row>
    <row r="601" spans="1:4" x14ac:dyDescent="0.2">
      <c r="A601" s="71" t="s">
        <v>1467</v>
      </c>
      <c r="B601" s="72">
        <v>3211</v>
      </c>
      <c r="C601" s="72">
        <v>3211</v>
      </c>
      <c r="D601" s="71" t="s">
        <v>73</v>
      </c>
    </row>
    <row r="602" spans="1:4" x14ac:dyDescent="0.2">
      <c r="A602" s="71" t="s">
        <v>748</v>
      </c>
      <c r="B602" s="72">
        <v>3211</v>
      </c>
      <c r="C602" s="72"/>
      <c r="D602" s="71" t="s">
        <v>73</v>
      </c>
    </row>
    <row r="603" spans="1:4" x14ac:dyDescent="0.2">
      <c r="A603" s="71" t="s">
        <v>301</v>
      </c>
      <c r="B603" s="72">
        <v>3218</v>
      </c>
      <c r="C603" s="72">
        <v>3218</v>
      </c>
      <c r="D603" s="71" t="s">
        <v>73</v>
      </c>
    </row>
    <row r="604" spans="1:4" x14ac:dyDescent="0.2">
      <c r="A604" s="71" t="s">
        <v>2444</v>
      </c>
      <c r="B604" s="72">
        <v>3231</v>
      </c>
      <c r="C604" s="72">
        <v>3231</v>
      </c>
      <c r="D604" s="71" t="s">
        <v>16</v>
      </c>
    </row>
    <row r="605" spans="1:4" x14ac:dyDescent="0.2">
      <c r="A605" s="71" t="s">
        <v>749</v>
      </c>
      <c r="B605" s="72">
        <v>3254</v>
      </c>
      <c r="C605" s="72"/>
      <c r="D605" s="71" t="s">
        <v>191</v>
      </c>
    </row>
    <row r="606" spans="1:4" x14ac:dyDescent="0.2">
      <c r="A606" s="71" t="s">
        <v>259</v>
      </c>
      <c r="B606" s="72">
        <v>3268</v>
      </c>
      <c r="C606" s="72"/>
      <c r="D606" s="71" t="s">
        <v>16</v>
      </c>
    </row>
    <row r="607" spans="1:4" x14ac:dyDescent="0.2">
      <c r="A607" s="71" t="s">
        <v>750</v>
      </c>
      <c r="B607" s="72">
        <v>3277</v>
      </c>
      <c r="C607" s="72"/>
      <c r="D607" s="71" t="s">
        <v>73</v>
      </c>
    </row>
    <row r="608" spans="1:4" x14ac:dyDescent="0.2">
      <c r="A608" s="71" t="s">
        <v>751</v>
      </c>
      <c r="B608" s="72">
        <v>3318</v>
      </c>
      <c r="C608" s="72"/>
      <c r="D608" s="71" t="s">
        <v>226</v>
      </c>
    </row>
    <row r="609" spans="1:4" x14ac:dyDescent="0.2">
      <c r="A609" s="71" t="s">
        <v>272</v>
      </c>
      <c r="B609" s="72">
        <v>3325</v>
      </c>
      <c r="C609" s="72"/>
      <c r="D609" s="71" t="s">
        <v>273</v>
      </c>
    </row>
    <row r="610" spans="1:4" x14ac:dyDescent="0.2">
      <c r="A610" s="71" t="s">
        <v>752</v>
      </c>
      <c r="B610" s="72">
        <v>3333</v>
      </c>
      <c r="C610" s="72">
        <v>3333</v>
      </c>
      <c r="D610" s="71" t="s">
        <v>73</v>
      </c>
    </row>
    <row r="611" spans="1:4" x14ac:dyDescent="0.2">
      <c r="A611" s="71" t="s">
        <v>753</v>
      </c>
      <c r="B611" s="72">
        <v>3343</v>
      </c>
      <c r="C611" s="72"/>
      <c r="D611" s="71" t="s">
        <v>229</v>
      </c>
    </row>
    <row r="612" spans="1:4" x14ac:dyDescent="0.2">
      <c r="A612" s="71" t="s">
        <v>10</v>
      </c>
      <c r="B612" s="72">
        <v>3360</v>
      </c>
      <c r="C612" s="72"/>
      <c r="D612" s="71" t="s">
        <v>814</v>
      </c>
    </row>
    <row r="613" spans="1:4" x14ac:dyDescent="0.2">
      <c r="A613" s="71" t="s">
        <v>754</v>
      </c>
      <c r="B613" s="72">
        <v>3360</v>
      </c>
      <c r="C613" s="72"/>
      <c r="D613" s="71" t="s">
        <v>35</v>
      </c>
    </row>
    <row r="614" spans="1:4" x14ac:dyDescent="0.2">
      <c r="A614" s="71" t="s">
        <v>755</v>
      </c>
      <c r="B614" s="72">
        <v>3368</v>
      </c>
      <c r="C614" s="72"/>
      <c r="D614" s="71" t="s">
        <v>226</v>
      </c>
    </row>
    <row r="615" spans="1:4" x14ac:dyDescent="0.2">
      <c r="A615" s="71" t="s">
        <v>245</v>
      </c>
      <c r="B615" s="72">
        <v>3368</v>
      </c>
      <c r="C615" s="72"/>
      <c r="D615" s="71" t="s">
        <v>16</v>
      </c>
    </row>
    <row r="616" spans="1:4" x14ac:dyDescent="0.2">
      <c r="A616" s="71" t="s">
        <v>756</v>
      </c>
      <c r="B616" s="72">
        <v>3376</v>
      </c>
      <c r="C616" s="72"/>
      <c r="D616" s="71" t="s">
        <v>16</v>
      </c>
    </row>
    <row r="617" spans="1:4" x14ac:dyDescent="0.2">
      <c r="A617" s="71" t="s">
        <v>811</v>
      </c>
      <c r="B617" s="72">
        <v>3376</v>
      </c>
      <c r="C617" s="72"/>
      <c r="D617" s="71" t="s">
        <v>273</v>
      </c>
    </row>
    <row r="618" spans="1:4" x14ac:dyDescent="0.2">
      <c r="A618" s="71" t="s">
        <v>244</v>
      </c>
      <c r="B618" s="72">
        <v>3392</v>
      </c>
      <c r="C618" s="72"/>
      <c r="D618" s="71" t="s">
        <v>35</v>
      </c>
    </row>
    <row r="619" spans="1:4" x14ac:dyDescent="0.2">
      <c r="A619" s="71" t="s">
        <v>288</v>
      </c>
      <c r="B619" s="72">
        <v>3411</v>
      </c>
      <c r="C619" s="72"/>
      <c r="D619" s="71" t="s">
        <v>16</v>
      </c>
    </row>
    <row r="620" spans="1:4" x14ac:dyDescent="0.2">
      <c r="A620" s="71" t="s">
        <v>49</v>
      </c>
      <c r="B620" s="72">
        <v>3418</v>
      </c>
      <c r="C620" s="72">
        <v>3418</v>
      </c>
      <c r="D620" s="71" t="s">
        <v>73</v>
      </c>
    </row>
    <row r="621" spans="1:4" x14ac:dyDescent="0.2">
      <c r="A621" s="71" t="s">
        <v>34</v>
      </c>
      <c r="B621" s="72">
        <v>3457</v>
      </c>
      <c r="C621" s="72"/>
      <c r="D621" s="71" t="s">
        <v>35</v>
      </c>
    </row>
    <row r="622" spans="1:4" x14ac:dyDescent="0.2">
      <c r="A622" s="71" t="s">
        <v>757</v>
      </c>
      <c r="B622" s="72">
        <v>3458</v>
      </c>
      <c r="C622" s="72"/>
      <c r="D622" s="71" t="s">
        <v>73</v>
      </c>
    </row>
    <row r="623" spans="1:4" x14ac:dyDescent="0.2">
      <c r="A623" s="71" t="s">
        <v>758</v>
      </c>
      <c r="B623" s="72">
        <v>3461</v>
      </c>
      <c r="C623" s="72"/>
      <c r="D623" s="71" t="s">
        <v>35</v>
      </c>
    </row>
    <row r="624" spans="1:4" x14ac:dyDescent="0.2">
      <c r="A624" s="71" t="s">
        <v>759</v>
      </c>
      <c r="B624" s="72">
        <v>3478</v>
      </c>
      <c r="C624" s="72"/>
      <c r="D624" s="71" t="s">
        <v>16</v>
      </c>
    </row>
    <row r="625" spans="1:4" x14ac:dyDescent="0.2">
      <c r="A625" s="71" t="s">
        <v>170</v>
      </c>
      <c r="B625" s="72">
        <v>3496</v>
      </c>
      <c r="C625" s="72"/>
      <c r="D625" s="71" t="s">
        <v>73</v>
      </c>
    </row>
    <row r="626" spans="1:4" x14ac:dyDescent="0.2">
      <c r="A626" s="66" t="s">
        <v>760</v>
      </c>
      <c r="B626" s="79">
        <v>3505</v>
      </c>
      <c r="C626" s="79"/>
      <c r="D626" s="66" t="s">
        <v>73</v>
      </c>
    </row>
    <row r="627" spans="1:4" x14ac:dyDescent="0.2">
      <c r="A627" s="66" t="s">
        <v>37</v>
      </c>
      <c r="B627" s="79">
        <v>3510</v>
      </c>
      <c r="C627" s="79">
        <v>3510</v>
      </c>
      <c r="D627" s="66" t="s">
        <v>16</v>
      </c>
    </row>
    <row r="628" spans="1:4" x14ac:dyDescent="0.2">
      <c r="A628" s="66" t="s">
        <v>761</v>
      </c>
      <c r="B628" s="79">
        <v>3606</v>
      </c>
      <c r="C628" s="79">
        <v>3606</v>
      </c>
      <c r="D628" s="66" t="s">
        <v>35</v>
      </c>
    </row>
    <row r="629" spans="1:4" x14ac:dyDescent="0.2">
      <c r="A629" s="66" t="s">
        <v>210</v>
      </c>
      <c r="B629" s="79">
        <v>3667</v>
      </c>
      <c r="C629" s="79">
        <v>3667</v>
      </c>
      <c r="D629" s="66" t="s">
        <v>23</v>
      </c>
    </row>
    <row r="630" spans="1:4" x14ac:dyDescent="0.2">
      <c r="A630" s="66" t="s">
        <v>807</v>
      </c>
      <c r="B630" s="79">
        <v>3769</v>
      </c>
      <c r="C630" s="79">
        <v>3769</v>
      </c>
      <c r="D630" s="66" t="s">
        <v>273</v>
      </c>
    </row>
    <row r="631" spans="1:4" x14ac:dyDescent="0.2">
      <c r="A631" s="66" t="s">
        <v>315</v>
      </c>
      <c r="B631" s="79">
        <v>3772</v>
      </c>
      <c r="C631" s="79">
        <v>3772</v>
      </c>
      <c r="D631" s="66" t="s">
        <v>35</v>
      </c>
    </row>
    <row r="632" spans="1:4" x14ac:dyDescent="0.2">
      <c r="A632" s="66" t="s">
        <v>762</v>
      </c>
      <c r="B632" s="79">
        <v>3901</v>
      </c>
      <c r="C632" s="79"/>
      <c r="D632" s="66" t="s">
        <v>592</v>
      </c>
    </row>
    <row r="633" spans="1:4" x14ac:dyDescent="0.2">
      <c r="A633" s="80" t="s">
        <v>826</v>
      </c>
      <c r="B633" s="81">
        <v>4020</v>
      </c>
      <c r="C633" s="81"/>
      <c r="D633" s="80" t="s">
        <v>592</v>
      </c>
    </row>
    <row r="634" spans="1:4" x14ac:dyDescent="0.2">
      <c r="A634" s="778" t="s">
        <v>3587</v>
      </c>
      <c r="B634" s="779"/>
      <c r="C634" s="779">
        <v>4027</v>
      </c>
      <c r="D634" s="778" t="s">
        <v>1582</v>
      </c>
    </row>
    <row r="635" spans="1:4" x14ac:dyDescent="0.2">
      <c r="A635" s="80" t="s">
        <v>763</v>
      </c>
      <c r="B635" s="81">
        <v>4049</v>
      </c>
      <c r="C635" s="81"/>
      <c r="D635" s="80" t="s">
        <v>592</v>
      </c>
    </row>
    <row r="636" spans="1:4" x14ac:dyDescent="0.2">
      <c r="A636" s="80" t="s">
        <v>819</v>
      </c>
      <c r="B636" s="81">
        <v>4061</v>
      </c>
      <c r="C636" s="81">
        <v>4061</v>
      </c>
      <c r="D636" s="80" t="s">
        <v>819</v>
      </c>
    </row>
    <row r="637" spans="1:4" x14ac:dyDescent="0.2">
      <c r="A637" s="778" t="s">
        <v>1350</v>
      </c>
      <c r="B637" s="779"/>
      <c r="C637" s="779">
        <v>4153</v>
      </c>
      <c r="D637" s="778" t="s">
        <v>1582</v>
      </c>
    </row>
    <row r="638" spans="1:4" x14ac:dyDescent="0.2">
      <c r="A638" s="80" t="s">
        <v>701</v>
      </c>
      <c r="B638" s="81">
        <v>4165</v>
      </c>
      <c r="C638" s="81">
        <v>4165</v>
      </c>
      <c r="D638" s="80" t="s">
        <v>1582</v>
      </c>
    </row>
    <row r="639" spans="1:4" x14ac:dyDescent="0.2">
      <c r="A639" s="80" t="s">
        <v>2825</v>
      </c>
      <c r="B639" s="81">
        <v>4167</v>
      </c>
      <c r="C639" s="81"/>
      <c r="D639" s="80" t="s">
        <v>2826</v>
      </c>
    </row>
    <row r="640" spans="1:4" x14ac:dyDescent="0.2">
      <c r="A640" s="80" t="s">
        <v>2623</v>
      </c>
      <c r="B640" s="81">
        <v>4248</v>
      </c>
      <c r="C640" s="81">
        <v>4248</v>
      </c>
      <c r="D640" s="80" t="s">
        <v>2495</v>
      </c>
    </row>
    <row r="641" spans="1:4" x14ac:dyDescent="0.2">
      <c r="A641" s="80" t="s">
        <v>1307</v>
      </c>
      <c r="B641" s="81">
        <v>4285</v>
      </c>
      <c r="C641" s="81">
        <v>4285</v>
      </c>
      <c r="D641" s="80" t="s">
        <v>1303</v>
      </c>
    </row>
    <row r="642" spans="1:4" x14ac:dyDescent="0.2">
      <c r="A642" s="80" t="s">
        <v>1301</v>
      </c>
      <c r="B642" s="81">
        <v>4301</v>
      </c>
      <c r="C642" s="81">
        <v>4301</v>
      </c>
      <c r="D642" s="80" t="s">
        <v>1303</v>
      </c>
    </row>
    <row r="643" spans="1:4" x14ac:dyDescent="0.2">
      <c r="A643" s="80" t="s">
        <v>1315</v>
      </c>
      <c r="B643" s="81">
        <v>4348</v>
      </c>
      <c r="C643" s="81">
        <v>4348</v>
      </c>
      <c r="D643" s="80" t="s">
        <v>1303</v>
      </c>
    </row>
    <row r="644" spans="1:4" x14ac:dyDescent="0.2">
      <c r="A644" s="80" t="s">
        <v>1316</v>
      </c>
      <c r="B644" s="81">
        <v>4349</v>
      </c>
      <c r="C644" s="81">
        <v>4349</v>
      </c>
      <c r="D644" s="80" t="s">
        <v>1303</v>
      </c>
    </row>
    <row r="645" spans="1:4" x14ac:dyDescent="0.2">
      <c r="A645" s="80" t="s">
        <v>1312</v>
      </c>
      <c r="B645" s="81">
        <v>4399</v>
      </c>
      <c r="C645" s="81">
        <v>4399</v>
      </c>
      <c r="D645" s="80" t="s">
        <v>1303</v>
      </c>
    </row>
    <row r="646" spans="1:4" x14ac:dyDescent="0.2">
      <c r="A646" s="80" t="s">
        <v>2257</v>
      </c>
      <c r="B646" s="81">
        <v>4554</v>
      </c>
      <c r="C646" s="81">
        <v>4554</v>
      </c>
      <c r="D646" s="80" t="s">
        <v>1647</v>
      </c>
    </row>
    <row r="647" spans="1:4" x14ac:dyDescent="0.2">
      <c r="A647" s="80" t="s">
        <v>2256</v>
      </c>
      <c r="B647" s="81">
        <v>4563</v>
      </c>
      <c r="C647" s="81"/>
      <c r="D647" s="80" t="s">
        <v>1647</v>
      </c>
    </row>
    <row r="648" spans="1:4" x14ac:dyDescent="0.2">
      <c r="A648" s="553" t="s">
        <v>2624</v>
      </c>
      <c r="B648" s="554"/>
      <c r="C648" s="554">
        <v>4810</v>
      </c>
      <c r="D648" s="553" t="s">
        <v>2495</v>
      </c>
    </row>
    <row r="649" spans="1:4" x14ac:dyDescent="0.2">
      <c r="A649" s="438" t="s">
        <v>2117</v>
      </c>
      <c r="B649" s="439">
        <v>5100</v>
      </c>
      <c r="C649" s="439">
        <v>5100</v>
      </c>
      <c r="D649" s="438" t="s">
        <v>1945</v>
      </c>
    </row>
    <row r="650" spans="1:4" x14ac:dyDescent="0.2">
      <c r="A650" s="438" t="s">
        <v>1941</v>
      </c>
      <c r="B650" s="439">
        <v>5592</v>
      </c>
      <c r="C650" s="439">
        <v>5592</v>
      </c>
      <c r="D650" s="438" t="s">
        <v>1945</v>
      </c>
    </row>
    <row r="651" spans="1:4" x14ac:dyDescent="0.2">
      <c r="A651" s="438" t="s">
        <v>1938</v>
      </c>
      <c r="B651" s="439">
        <v>5604</v>
      </c>
      <c r="C651" s="439">
        <v>5604</v>
      </c>
      <c r="D651" s="438" t="s">
        <v>1945</v>
      </c>
    </row>
    <row r="652" spans="1:4" x14ac:dyDescent="0.2">
      <c r="A652" s="438" t="s">
        <v>1943</v>
      </c>
      <c r="B652" s="439">
        <v>5979</v>
      </c>
      <c r="C652" s="439">
        <v>5979</v>
      </c>
      <c r="D652" s="438" t="s">
        <v>1945</v>
      </c>
    </row>
  </sheetData>
  <autoFilter ref="A1:D652" xr:uid="{00000000-0009-0000-0000-00000D000000}">
    <sortState xmlns:xlrd2="http://schemas.microsoft.com/office/spreadsheetml/2017/richdata2" ref="A7:D117">
      <sortCondition ref="B8"/>
    </sortState>
  </autoFilter>
  <phoneticPr fontId="0" type="noConversion"/>
  <printOptions horizontalCentered="1" gridLines="1"/>
  <pageMargins left="0.39374999999999999" right="0.39374999999999999" top="0.66944444444444451" bottom="0.39375000000000004" header="0.11805555555555557" footer="0.11805555555555557"/>
  <pageSetup paperSize="9" firstPageNumber="0" orientation="portrait" horizontalDpi="300" verticalDpi="300" r:id="rId1"/>
  <headerFooter alignWithMargins="0">
    <oddHeader>&amp;LH:\80_MEINS\EXCEL\ALPIN.XLS&amp;R&amp;D</oddHeader>
    <oddFooter>&amp;R&amp;"Arial,Kursiv"&amp;8Seite &amp;P von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5"/>
  </sheetPr>
  <dimension ref="A1:G347"/>
  <sheetViews>
    <sheetView zoomScaleNormal="100" workbookViewId="0">
      <pane ySplit="1" topLeftCell="A2" activePane="bottomLeft" state="frozen"/>
      <selection pane="bottomLeft" activeCell="D36" sqref="D36"/>
    </sheetView>
  </sheetViews>
  <sheetFormatPr baseColWidth="10" defaultColWidth="11.453125" defaultRowHeight="10" x14ac:dyDescent="0.2"/>
  <cols>
    <col min="1" max="1" width="25.1796875" style="2" customWidth="1"/>
    <col min="2" max="2" width="24" style="2" customWidth="1"/>
    <col min="3" max="3" width="21.81640625" style="2" customWidth="1"/>
    <col min="4" max="4" width="5.81640625" style="3" customWidth="1"/>
    <col min="5" max="5" width="2" style="3" customWidth="1"/>
    <col min="6" max="7" width="7.1796875" style="2" customWidth="1"/>
    <col min="8" max="16384" width="11.453125" style="2"/>
  </cols>
  <sheetData>
    <row r="1" spans="1:5" s="6" customFormat="1" ht="17" x14ac:dyDescent="0.5">
      <c r="A1" s="874" t="s">
        <v>0</v>
      </c>
      <c r="B1" s="874"/>
      <c r="C1" s="4" t="s">
        <v>57</v>
      </c>
      <c r="D1" s="4" t="s">
        <v>385</v>
      </c>
      <c r="E1" s="5"/>
    </row>
    <row r="2" spans="1:5" s="7" customFormat="1" x14ac:dyDescent="0.2">
      <c r="A2" s="7" t="s">
        <v>386</v>
      </c>
      <c r="C2" s="8" t="s">
        <v>387</v>
      </c>
      <c r="D2" s="9">
        <v>800</v>
      </c>
      <c r="E2" s="10" t="s">
        <v>388</v>
      </c>
    </row>
    <row r="3" spans="1:5" s="7" customFormat="1" x14ac:dyDescent="0.2">
      <c r="A3" s="7" t="s">
        <v>389</v>
      </c>
      <c r="B3" s="7" t="s">
        <v>390</v>
      </c>
      <c r="C3" s="8" t="s">
        <v>50</v>
      </c>
      <c r="D3" s="9">
        <v>831</v>
      </c>
      <c r="E3" s="10" t="s">
        <v>388</v>
      </c>
    </row>
    <row r="4" spans="1:5" s="7" customFormat="1" x14ac:dyDescent="0.2">
      <c r="A4" s="7" t="s">
        <v>391</v>
      </c>
      <c r="B4" s="7" t="s">
        <v>392</v>
      </c>
      <c r="C4" s="8" t="s">
        <v>50</v>
      </c>
      <c r="D4" s="9">
        <v>930</v>
      </c>
      <c r="E4" s="10"/>
    </row>
    <row r="5" spans="1:5" s="7" customFormat="1" x14ac:dyDescent="0.2">
      <c r="A5" s="7" t="s">
        <v>2229</v>
      </c>
      <c r="C5" s="8" t="s">
        <v>135</v>
      </c>
      <c r="D5" s="9">
        <v>938</v>
      </c>
      <c r="E5" s="10" t="s">
        <v>388</v>
      </c>
    </row>
    <row r="6" spans="1:5" s="7" customFormat="1" x14ac:dyDescent="0.2">
      <c r="A6" s="7" t="s">
        <v>393</v>
      </c>
      <c r="C6" s="8" t="s">
        <v>394</v>
      </c>
      <c r="D6" s="9">
        <v>950</v>
      </c>
      <c r="E6" s="10" t="s">
        <v>388</v>
      </c>
    </row>
    <row r="7" spans="1:5" s="7" customFormat="1" x14ac:dyDescent="0.2">
      <c r="A7" s="7" t="s">
        <v>1801</v>
      </c>
      <c r="C7" s="8" t="s">
        <v>135</v>
      </c>
      <c r="D7" s="9">
        <v>960</v>
      </c>
      <c r="E7" s="10"/>
    </row>
    <row r="8" spans="1:5" s="7" customFormat="1" x14ac:dyDescent="0.2">
      <c r="A8" s="7" t="s">
        <v>1457</v>
      </c>
      <c r="C8" s="8" t="s">
        <v>298</v>
      </c>
      <c r="D8" s="11">
        <v>1023</v>
      </c>
      <c r="E8" s="10"/>
    </row>
    <row r="9" spans="1:5" s="7" customFormat="1" x14ac:dyDescent="0.2">
      <c r="A9" s="7" t="s">
        <v>395</v>
      </c>
      <c r="C9" s="8" t="s">
        <v>50</v>
      </c>
      <c r="D9" s="11">
        <v>1024</v>
      </c>
      <c r="E9" s="10" t="s">
        <v>388</v>
      </c>
    </row>
    <row r="10" spans="1:5" s="7" customFormat="1" x14ac:dyDescent="0.2">
      <c r="A10" s="7" t="s">
        <v>2081</v>
      </c>
      <c r="C10" s="8" t="s">
        <v>141</v>
      </c>
      <c r="D10" s="11">
        <v>1040</v>
      </c>
      <c r="E10" s="10"/>
    </row>
    <row r="11" spans="1:5" s="7" customFormat="1" x14ac:dyDescent="0.2">
      <c r="A11" s="7" t="s">
        <v>396</v>
      </c>
      <c r="C11" s="8" t="s">
        <v>50</v>
      </c>
      <c r="D11" s="11">
        <v>1087</v>
      </c>
      <c r="E11" s="10" t="s">
        <v>388</v>
      </c>
    </row>
    <row r="12" spans="1:5" s="7" customFormat="1" x14ac:dyDescent="0.2">
      <c r="A12" s="7" t="s">
        <v>397</v>
      </c>
      <c r="C12" s="8" t="s">
        <v>398</v>
      </c>
      <c r="D12" s="11">
        <v>1100</v>
      </c>
      <c r="E12" s="10"/>
    </row>
    <row r="13" spans="1:5" s="7" customFormat="1" x14ac:dyDescent="0.2">
      <c r="A13" s="7" t="s">
        <v>2808</v>
      </c>
      <c r="C13" s="8" t="s">
        <v>135</v>
      </c>
      <c r="D13" s="11">
        <v>1101</v>
      </c>
      <c r="E13" s="10"/>
    </row>
    <row r="14" spans="1:5" s="7" customFormat="1" x14ac:dyDescent="0.2">
      <c r="A14" s="7" t="s">
        <v>3129</v>
      </c>
      <c r="C14" s="8" t="s">
        <v>135</v>
      </c>
      <c r="D14" s="11">
        <v>1135</v>
      </c>
      <c r="E14" s="10"/>
    </row>
    <row r="15" spans="1:5" s="7" customFormat="1" x14ac:dyDescent="0.2">
      <c r="A15" s="7" t="s">
        <v>399</v>
      </c>
      <c r="C15" s="8" t="s">
        <v>50</v>
      </c>
      <c r="D15" s="11">
        <v>1140</v>
      </c>
      <c r="E15" s="10"/>
    </row>
    <row r="16" spans="1:5" s="7" customFormat="1" x14ac:dyDescent="0.2">
      <c r="A16" s="7" t="s">
        <v>2607</v>
      </c>
      <c r="C16" s="8" t="s">
        <v>135</v>
      </c>
      <c r="D16" s="11">
        <v>1150</v>
      </c>
      <c r="E16" s="10"/>
    </row>
    <row r="17" spans="1:5" s="7" customFormat="1" x14ac:dyDescent="0.2">
      <c r="A17" s="7" t="s">
        <v>1697</v>
      </c>
      <c r="C17" s="8" t="s">
        <v>135</v>
      </c>
      <c r="D17" s="11">
        <v>1160</v>
      </c>
      <c r="E17" s="10"/>
    </row>
    <row r="18" spans="1:5" s="7" customFormat="1" x14ac:dyDescent="0.2">
      <c r="A18" s="7" t="s">
        <v>2107</v>
      </c>
      <c r="C18" s="8" t="s">
        <v>135</v>
      </c>
      <c r="D18" s="11">
        <v>1160</v>
      </c>
      <c r="E18" s="10"/>
    </row>
    <row r="19" spans="1:5" s="7" customFormat="1" x14ac:dyDescent="0.2">
      <c r="A19" s="7" t="s">
        <v>1712</v>
      </c>
      <c r="C19" s="8" t="s">
        <v>135</v>
      </c>
      <c r="D19" s="11">
        <v>1161</v>
      </c>
      <c r="E19" s="10"/>
    </row>
    <row r="20" spans="1:5" s="7" customFormat="1" x14ac:dyDescent="0.2">
      <c r="A20" s="7" t="s">
        <v>2029</v>
      </c>
      <c r="C20" s="8" t="s">
        <v>135</v>
      </c>
      <c r="D20" s="11">
        <v>1165</v>
      </c>
      <c r="E20" s="10"/>
    </row>
    <row r="21" spans="1:5" s="7" customFormat="1" x14ac:dyDescent="0.2">
      <c r="A21" s="7" t="s">
        <v>3600</v>
      </c>
      <c r="C21" s="8" t="s">
        <v>298</v>
      </c>
      <c r="D21" s="11">
        <v>1200</v>
      </c>
      <c r="E21" s="10"/>
    </row>
    <row r="22" spans="1:5" s="7" customFormat="1" x14ac:dyDescent="0.2">
      <c r="A22" s="7" t="s">
        <v>3566</v>
      </c>
      <c r="C22" s="8" t="s">
        <v>394</v>
      </c>
      <c r="D22" s="11">
        <v>1200</v>
      </c>
      <c r="E22" s="10"/>
    </row>
    <row r="23" spans="1:5" s="7" customFormat="1" x14ac:dyDescent="0.2">
      <c r="A23" s="7" t="s">
        <v>400</v>
      </c>
      <c r="C23" s="8" t="s">
        <v>67</v>
      </c>
      <c r="D23" s="11">
        <v>1212</v>
      </c>
      <c r="E23" s="10" t="s">
        <v>388</v>
      </c>
    </row>
    <row r="24" spans="1:5" s="7" customFormat="1" x14ac:dyDescent="0.2">
      <c r="A24" s="7" t="s">
        <v>2760</v>
      </c>
      <c r="C24" s="8" t="s">
        <v>81</v>
      </c>
      <c r="D24" s="11">
        <v>1212</v>
      </c>
      <c r="E24" s="10"/>
    </row>
    <row r="25" spans="1:5" s="7" customFormat="1" x14ac:dyDescent="0.2">
      <c r="A25" s="7" t="s">
        <v>1673</v>
      </c>
      <c r="C25" s="8" t="s">
        <v>394</v>
      </c>
      <c r="D25" s="11">
        <v>1220</v>
      </c>
      <c r="E25" s="10"/>
    </row>
    <row r="26" spans="1:5" s="7" customFormat="1" x14ac:dyDescent="0.2">
      <c r="A26" s="7" t="s">
        <v>2485</v>
      </c>
      <c r="C26" s="8" t="s">
        <v>135</v>
      </c>
      <c r="D26" s="11">
        <v>1250</v>
      </c>
      <c r="E26" s="10"/>
    </row>
    <row r="27" spans="1:5" s="7" customFormat="1" x14ac:dyDescent="0.2">
      <c r="A27" s="7" t="s">
        <v>402</v>
      </c>
      <c r="C27" s="8" t="s">
        <v>135</v>
      </c>
      <c r="D27" s="11">
        <v>1263</v>
      </c>
      <c r="E27" s="10" t="s">
        <v>388</v>
      </c>
    </row>
    <row r="28" spans="1:5" s="7" customFormat="1" x14ac:dyDescent="0.2">
      <c r="A28" s="7" t="s">
        <v>1774</v>
      </c>
      <c r="C28" s="8" t="s">
        <v>53</v>
      </c>
      <c r="D28" s="11">
        <v>1264</v>
      </c>
      <c r="E28" s="10"/>
    </row>
    <row r="29" spans="1:5" s="7" customFormat="1" x14ac:dyDescent="0.2">
      <c r="A29" s="7" t="s">
        <v>403</v>
      </c>
      <c r="C29" s="8" t="s">
        <v>13</v>
      </c>
      <c r="D29" s="11">
        <v>1265</v>
      </c>
      <c r="E29" s="10" t="s">
        <v>388</v>
      </c>
    </row>
    <row r="30" spans="1:5" s="7" customFormat="1" x14ac:dyDescent="0.2">
      <c r="A30" s="7" t="s">
        <v>404</v>
      </c>
      <c r="C30" s="8" t="s">
        <v>50</v>
      </c>
      <c r="D30" s="11">
        <v>1267</v>
      </c>
      <c r="E30" s="10" t="s">
        <v>388</v>
      </c>
    </row>
    <row r="31" spans="1:5" s="7" customFormat="1" x14ac:dyDescent="0.2">
      <c r="A31" s="7" t="s">
        <v>401</v>
      </c>
      <c r="C31" s="8" t="s">
        <v>81</v>
      </c>
      <c r="D31" s="11">
        <v>1270</v>
      </c>
      <c r="E31" s="10"/>
    </row>
    <row r="32" spans="1:5" s="7" customFormat="1" x14ac:dyDescent="0.2">
      <c r="A32" s="7" t="s">
        <v>2106</v>
      </c>
      <c r="C32" s="8" t="s">
        <v>135</v>
      </c>
      <c r="D32" s="11">
        <v>1276</v>
      </c>
      <c r="E32" s="10"/>
    </row>
    <row r="33" spans="1:5" s="7" customFormat="1" x14ac:dyDescent="0.2">
      <c r="A33" s="7" t="s">
        <v>405</v>
      </c>
      <c r="C33" s="8" t="s">
        <v>81</v>
      </c>
      <c r="D33" s="11">
        <v>1278</v>
      </c>
      <c r="E33" s="10"/>
    </row>
    <row r="34" spans="1:5" s="7" customFormat="1" x14ac:dyDescent="0.2">
      <c r="A34" s="7" t="s">
        <v>1737</v>
      </c>
      <c r="C34" s="8" t="s">
        <v>135</v>
      </c>
      <c r="D34" s="11">
        <v>1279</v>
      </c>
      <c r="E34" s="10"/>
    </row>
    <row r="35" spans="1:5" s="7" customFormat="1" x14ac:dyDescent="0.2">
      <c r="A35" s="7" t="s">
        <v>2687</v>
      </c>
      <c r="C35" s="8" t="s">
        <v>50</v>
      </c>
      <c r="D35" s="11">
        <v>1280</v>
      </c>
      <c r="E35" s="10"/>
    </row>
    <row r="36" spans="1:5" s="7" customFormat="1" x14ac:dyDescent="0.2">
      <c r="A36" s="7" t="s">
        <v>3630</v>
      </c>
      <c r="C36" s="8" t="s">
        <v>298</v>
      </c>
      <c r="D36" s="11">
        <v>1289</v>
      </c>
      <c r="E36" s="10"/>
    </row>
    <row r="37" spans="1:5" s="7" customFormat="1" x14ac:dyDescent="0.2">
      <c r="A37" s="7" t="s">
        <v>1633</v>
      </c>
      <c r="C37" s="8" t="s">
        <v>298</v>
      </c>
      <c r="D37" s="11">
        <v>1293</v>
      </c>
      <c r="E37" s="10"/>
    </row>
    <row r="38" spans="1:5" s="7" customFormat="1" x14ac:dyDescent="0.2">
      <c r="A38" s="7" t="s">
        <v>1192</v>
      </c>
      <c r="C38" s="8" t="s">
        <v>26</v>
      </c>
      <c r="D38" s="11">
        <v>1299</v>
      </c>
      <c r="E38" s="10"/>
    </row>
    <row r="39" spans="1:5" s="7" customFormat="1" x14ac:dyDescent="0.2">
      <c r="A39" s="7" t="s">
        <v>406</v>
      </c>
      <c r="C39" s="8" t="s">
        <v>50</v>
      </c>
      <c r="D39" s="11">
        <v>1318</v>
      </c>
      <c r="E39" s="10" t="s">
        <v>388</v>
      </c>
    </row>
    <row r="40" spans="1:5" s="7" customFormat="1" x14ac:dyDescent="0.2">
      <c r="A40" s="7" t="s">
        <v>407</v>
      </c>
      <c r="C40" s="8" t="s">
        <v>26</v>
      </c>
      <c r="D40" s="11">
        <v>1318</v>
      </c>
      <c r="E40" s="10"/>
    </row>
    <row r="41" spans="1:5" s="7" customFormat="1" x14ac:dyDescent="0.2">
      <c r="A41" s="7" t="s">
        <v>78</v>
      </c>
      <c r="C41" s="8" t="s">
        <v>394</v>
      </c>
      <c r="D41" s="11">
        <v>1327</v>
      </c>
      <c r="E41" s="10" t="s">
        <v>388</v>
      </c>
    </row>
    <row r="42" spans="1:5" s="7" customFormat="1" x14ac:dyDescent="0.2">
      <c r="A42" s="7" t="s">
        <v>2596</v>
      </c>
      <c r="B42" s="7" t="s">
        <v>2830</v>
      </c>
      <c r="C42" s="8" t="s">
        <v>135</v>
      </c>
      <c r="D42" s="11">
        <v>1330</v>
      </c>
      <c r="E42" s="10"/>
    </row>
    <row r="43" spans="1:5" s="7" customFormat="1" x14ac:dyDescent="0.2">
      <c r="A43" s="7" t="s">
        <v>2797</v>
      </c>
      <c r="C43" s="8" t="s">
        <v>26</v>
      </c>
      <c r="D43" s="11">
        <v>1330</v>
      </c>
      <c r="E43" s="10"/>
    </row>
    <row r="44" spans="1:5" s="7" customFormat="1" x14ac:dyDescent="0.2">
      <c r="A44" s="7" t="s">
        <v>408</v>
      </c>
      <c r="C44" s="8" t="s">
        <v>81</v>
      </c>
      <c r="D44" s="11">
        <v>1338</v>
      </c>
      <c r="E44" s="10"/>
    </row>
    <row r="45" spans="1:5" s="7" customFormat="1" x14ac:dyDescent="0.2">
      <c r="A45" s="7" t="s">
        <v>2591</v>
      </c>
      <c r="C45" s="8" t="s">
        <v>135</v>
      </c>
      <c r="D45" s="11">
        <v>1340</v>
      </c>
      <c r="E45" s="10"/>
    </row>
    <row r="46" spans="1:5" s="7" customFormat="1" x14ac:dyDescent="0.2">
      <c r="A46" s="7" t="s">
        <v>3000</v>
      </c>
      <c r="C46" s="8" t="s">
        <v>135</v>
      </c>
      <c r="D46" s="11">
        <v>1340</v>
      </c>
      <c r="E46" s="10"/>
    </row>
    <row r="47" spans="1:5" s="7" customFormat="1" x14ac:dyDescent="0.2">
      <c r="A47" s="7" t="s">
        <v>1491</v>
      </c>
      <c r="C47" s="8" t="s">
        <v>135</v>
      </c>
      <c r="D47" s="11">
        <v>1348</v>
      </c>
      <c r="E47" s="10"/>
    </row>
    <row r="48" spans="1:5" s="7" customFormat="1" x14ac:dyDescent="0.2">
      <c r="A48" s="7" t="s">
        <v>409</v>
      </c>
      <c r="C48" s="8" t="s">
        <v>81</v>
      </c>
      <c r="D48" s="11">
        <v>1360</v>
      </c>
      <c r="E48" s="10"/>
    </row>
    <row r="49" spans="1:5" s="7" customFormat="1" x14ac:dyDescent="0.2">
      <c r="A49" s="7" t="s">
        <v>410</v>
      </c>
      <c r="C49" s="8" t="s">
        <v>394</v>
      </c>
      <c r="D49" s="11">
        <v>1362</v>
      </c>
      <c r="E49" s="10" t="s">
        <v>388</v>
      </c>
    </row>
    <row r="50" spans="1:5" s="7" customFormat="1" x14ac:dyDescent="0.2">
      <c r="A50" s="7" t="s">
        <v>769</v>
      </c>
      <c r="C50" s="8" t="s">
        <v>20</v>
      </c>
      <c r="D50" s="11">
        <v>1370</v>
      </c>
      <c r="E50" s="10"/>
    </row>
    <row r="51" spans="1:5" s="7" customFormat="1" x14ac:dyDescent="0.2">
      <c r="A51" s="7" t="s">
        <v>2513</v>
      </c>
      <c r="C51" s="8" t="s">
        <v>81</v>
      </c>
      <c r="D51" s="11">
        <v>1378</v>
      </c>
      <c r="E51" s="10"/>
    </row>
    <row r="52" spans="1:5" s="7" customFormat="1" x14ac:dyDescent="0.2">
      <c r="A52" s="7" t="s">
        <v>2072</v>
      </c>
      <c r="C52" s="8" t="s">
        <v>81</v>
      </c>
      <c r="D52" s="11">
        <v>1382</v>
      </c>
      <c r="E52" s="10"/>
    </row>
    <row r="53" spans="1:5" s="7" customFormat="1" x14ac:dyDescent="0.2">
      <c r="A53" s="7" t="s">
        <v>411</v>
      </c>
      <c r="C53" s="8" t="s">
        <v>50</v>
      </c>
      <c r="D53" s="11">
        <v>1387</v>
      </c>
      <c r="E53" s="10" t="s">
        <v>388</v>
      </c>
    </row>
    <row r="54" spans="1:5" s="7" customFormat="1" x14ac:dyDescent="0.2">
      <c r="A54" s="7" t="s">
        <v>412</v>
      </c>
      <c r="C54" s="8" t="s">
        <v>141</v>
      </c>
      <c r="D54" s="11">
        <v>1390</v>
      </c>
      <c r="E54" s="10" t="s">
        <v>388</v>
      </c>
    </row>
    <row r="55" spans="1:5" s="7" customFormat="1" x14ac:dyDescent="0.2">
      <c r="A55" s="7" t="s">
        <v>3188</v>
      </c>
      <c r="C55" s="8" t="s">
        <v>394</v>
      </c>
      <c r="D55" s="11">
        <v>1391</v>
      </c>
      <c r="E55" s="10"/>
    </row>
    <row r="56" spans="1:5" s="7" customFormat="1" x14ac:dyDescent="0.2">
      <c r="A56" s="7" t="s">
        <v>413</v>
      </c>
      <c r="C56" s="8" t="s">
        <v>394</v>
      </c>
      <c r="D56" s="11">
        <v>1400</v>
      </c>
      <c r="E56" s="10" t="s">
        <v>388</v>
      </c>
    </row>
    <row r="57" spans="1:5" s="7" customFormat="1" x14ac:dyDescent="0.2">
      <c r="A57" s="7" t="s">
        <v>1849</v>
      </c>
      <c r="C57" s="8" t="s">
        <v>1838</v>
      </c>
      <c r="D57" s="11">
        <v>1402</v>
      </c>
      <c r="E57" s="10"/>
    </row>
    <row r="58" spans="1:5" s="7" customFormat="1" x14ac:dyDescent="0.2">
      <c r="A58" s="7" t="s">
        <v>414</v>
      </c>
      <c r="C58" s="8" t="s">
        <v>394</v>
      </c>
      <c r="D58" s="11">
        <v>1403</v>
      </c>
      <c r="E58" s="10" t="s">
        <v>388</v>
      </c>
    </row>
    <row r="59" spans="1:5" s="7" customFormat="1" x14ac:dyDescent="0.2">
      <c r="A59" s="7" t="s">
        <v>415</v>
      </c>
      <c r="C59" s="8" t="s">
        <v>394</v>
      </c>
      <c r="D59" s="11">
        <v>1408</v>
      </c>
      <c r="E59" s="10"/>
    </row>
    <row r="60" spans="1:5" s="7" customFormat="1" x14ac:dyDescent="0.2">
      <c r="A60" s="7" t="s">
        <v>416</v>
      </c>
      <c r="C60" s="8" t="s">
        <v>135</v>
      </c>
      <c r="D60" s="11">
        <v>1411</v>
      </c>
      <c r="E60" s="10" t="s">
        <v>388</v>
      </c>
    </row>
    <row r="61" spans="1:5" s="7" customFormat="1" x14ac:dyDescent="0.2">
      <c r="A61" s="7" t="s">
        <v>417</v>
      </c>
      <c r="C61" s="8" t="s">
        <v>122</v>
      </c>
      <c r="D61" s="11">
        <v>1420</v>
      </c>
      <c r="E61" s="10" t="s">
        <v>388</v>
      </c>
    </row>
    <row r="62" spans="1:5" s="7" customFormat="1" x14ac:dyDescent="0.2">
      <c r="A62" s="7" t="s">
        <v>2732</v>
      </c>
      <c r="C62" s="8" t="s">
        <v>135</v>
      </c>
      <c r="D62" s="11">
        <v>1425</v>
      </c>
      <c r="E62" s="10"/>
    </row>
    <row r="63" spans="1:5" s="7" customFormat="1" x14ac:dyDescent="0.2">
      <c r="A63" s="7" t="s">
        <v>2866</v>
      </c>
      <c r="C63" s="8" t="s">
        <v>2867</v>
      </c>
      <c r="D63" s="11"/>
      <c r="E63" s="10"/>
    </row>
    <row r="64" spans="1:5" s="7" customFormat="1" x14ac:dyDescent="0.2">
      <c r="A64" s="7" t="s">
        <v>1848</v>
      </c>
      <c r="C64" s="8" t="s">
        <v>1838</v>
      </c>
      <c r="D64" s="11">
        <v>1428</v>
      </c>
      <c r="E64" s="10"/>
    </row>
    <row r="65" spans="1:5" s="7" customFormat="1" x14ac:dyDescent="0.2">
      <c r="A65" s="7" t="s">
        <v>1592</v>
      </c>
      <c r="B65" s="7" t="s">
        <v>1593</v>
      </c>
      <c r="C65" s="8" t="s">
        <v>98</v>
      </c>
      <c r="D65" s="11">
        <v>1432</v>
      </c>
      <c r="E65" s="10"/>
    </row>
    <row r="66" spans="1:5" s="7" customFormat="1" x14ac:dyDescent="0.2">
      <c r="A66" s="7" t="s">
        <v>91</v>
      </c>
      <c r="C66" s="8" t="s">
        <v>50</v>
      </c>
      <c r="D66" s="11">
        <v>1445</v>
      </c>
      <c r="E66" s="10"/>
    </row>
    <row r="67" spans="1:5" s="7" customFormat="1" x14ac:dyDescent="0.2">
      <c r="A67" s="7" t="s">
        <v>2101</v>
      </c>
      <c r="C67" s="8" t="s">
        <v>13</v>
      </c>
      <c r="D67" s="11">
        <v>1445</v>
      </c>
      <c r="E67" s="10"/>
    </row>
    <row r="68" spans="1:5" s="7" customFormat="1" x14ac:dyDescent="0.2">
      <c r="A68" s="7" t="s">
        <v>418</v>
      </c>
      <c r="B68" s="7" t="s">
        <v>419</v>
      </c>
      <c r="C68" s="8" t="s">
        <v>46</v>
      </c>
      <c r="D68" s="11">
        <v>1465</v>
      </c>
      <c r="E68" s="10" t="s">
        <v>388</v>
      </c>
    </row>
    <row r="69" spans="1:5" s="7" customFormat="1" x14ac:dyDescent="0.2">
      <c r="A69" s="7" t="s">
        <v>420</v>
      </c>
      <c r="C69" s="8" t="s">
        <v>135</v>
      </c>
      <c r="D69" s="11">
        <v>1473</v>
      </c>
      <c r="E69" s="10"/>
    </row>
    <row r="70" spans="1:5" s="7" customFormat="1" x14ac:dyDescent="0.2">
      <c r="A70" s="7" t="s">
        <v>2091</v>
      </c>
      <c r="C70" s="8" t="s">
        <v>135</v>
      </c>
      <c r="D70" s="11">
        <v>1480</v>
      </c>
      <c r="E70" s="10"/>
    </row>
    <row r="71" spans="1:5" s="7" customFormat="1" x14ac:dyDescent="0.2">
      <c r="A71" s="7" t="s">
        <v>421</v>
      </c>
      <c r="C71" s="8" t="s">
        <v>13</v>
      </c>
      <c r="D71" s="11">
        <v>1487</v>
      </c>
      <c r="E71" s="10"/>
    </row>
    <row r="72" spans="1:5" s="7" customFormat="1" x14ac:dyDescent="0.2">
      <c r="A72" s="7" t="s">
        <v>1662</v>
      </c>
      <c r="C72" s="8" t="s">
        <v>141</v>
      </c>
      <c r="D72" s="11">
        <v>1500</v>
      </c>
      <c r="E72" s="10"/>
    </row>
    <row r="73" spans="1:5" s="7" customFormat="1" x14ac:dyDescent="0.2">
      <c r="A73" s="7" t="s">
        <v>422</v>
      </c>
      <c r="C73" s="8" t="s">
        <v>13</v>
      </c>
      <c r="D73" s="12">
        <v>1502</v>
      </c>
      <c r="E73" s="10"/>
    </row>
    <row r="74" spans="1:5" s="7" customFormat="1" x14ac:dyDescent="0.2">
      <c r="A74" s="7" t="s">
        <v>423</v>
      </c>
      <c r="C74" s="8" t="s">
        <v>394</v>
      </c>
      <c r="D74" s="12">
        <v>1503</v>
      </c>
      <c r="E74" s="10" t="s">
        <v>388</v>
      </c>
    </row>
    <row r="75" spans="1:5" s="7" customFormat="1" x14ac:dyDescent="0.2">
      <c r="A75" s="7" t="s">
        <v>424</v>
      </c>
      <c r="C75" s="8" t="s">
        <v>67</v>
      </c>
      <c r="D75" s="12">
        <v>1513</v>
      </c>
      <c r="E75" s="10" t="s">
        <v>388</v>
      </c>
    </row>
    <row r="76" spans="1:5" s="7" customFormat="1" x14ac:dyDescent="0.2">
      <c r="A76" s="7" t="s">
        <v>425</v>
      </c>
      <c r="C76" s="8" t="s">
        <v>23</v>
      </c>
      <c r="D76" s="12">
        <v>1514</v>
      </c>
      <c r="E76" s="10" t="s">
        <v>388</v>
      </c>
    </row>
    <row r="77" spans="1:5" s="7" customFormat="1" x14ac:dyDescent="0.2">
      <c r="A77" s="7" t="s">
        <v>322</v>
      </c>
      <c r="C77" s="8" t="s">
        <v>13</v>
      </c>
      <c r="D77" s="12">
        <v>1518</v>
      </c>
      <c r="E77" s="10"/>
    </row>
    <row r="78" spans="1:5" s="7" customFormat="1" x14ac:dyDescent="0.2">
      <c r="A78" s="7" t="s">
        <v>426</v>
      </c>
      <c r="C78" s="8" t="s">
        <v>81</v>
      </c>
      <c r="D78" s="12">
        <v>1520</v>
      </c>
      <c r="E78" s="10"/>
    </row>
    <row r="79" spans="1:5" s="7" customFormat="1" x14ac:dyDescent="0.2">
      <c r="A79" s="7" t="s">
        <v>427</v>
      </c>
      <c r="C79" s="8" t="s">
        <v>20</v>
      </c>
      <c r="D79" s="12">
        <v>1525</v>
      </c>
      <c r="E79" s="10"/>
    </row>
    <row r="80" spans="1:5" s="7" customFormat="1" x14ac:dyDescent="0.2">
      <c r="A80" s="7" t="s">
        <v>428</v>
      </c>
      <c r="B80" s="7" t="s">
        <v>429</v>
      </c>
      <c r="C80" s="8" t="s">
        <v>24</v>
      </c>
      <c r="D80" s="12">
        <v>1526</v>
      </c>
      <c r="E80" s="10" t="s">
        <v>388</v>
      </c>
    </row>
    <row r="81" spans="1:5" s="7" customFormat="1" x14ac:dyDescent="0.2">
      <c r="A81" s="7" t="s">
        <v>430</v>
      </c>
      <c r="C81" s="8" t="s">
        <v>394</v>
      </c>
      <c r="D81" s="12">
        <v>1534</v>
      </c>
      <c r="E81" s="10" t="s">
        <v>388</v>
      </c>
    </row>
    <row r="82" spans="1:5" s="7" customFormat="1" x14ac:dyDescent="0.2">
      <c r="A82" s="7" t="s">
        <v>431</v>
      </c>
      <c r="C82" s="8" t="s">
        <v>432</v>
      </c>
      <c r="D82" s="12">
        <v>1540</v>
      </c>
      <c r="E82" s="10"/>
    </row>
    <row r="83" spans="1:5" s="7" customFormat="1" x14ac:dyDescent="0.2">
      <c r="A83" s="7" t="s">
        <v>433</v>
      </c>
      <c r="C83" s="8" t="s">
        <v>394</v>
      </c>
      <c r="D83" s="12">
        <v>1540</v>
      </c>
      <c r="E83" s="10" t="s">
        <v>388</v>
      </c>
    </row>
    <row r="84" spans="1:5" s="7" customFormat="1" x14ac:dyDescent="0.2">
      <c r="A84" s="7" t="s">
        <v>434</v>
      </c>
      <c r="C84" s="8" t="s">
        <v>26</v>
      </c>
      <c r="D84" s="12">
        <v>1544</v>
      </c>
      <c r="E84" s="10"/>
    </row>
    <row r="85" spans="1:5" s="7" customFormat="1" x14ac:dyDescent="0.2">
      <c r="A85" s="7" t="s">
        <v>1862</v>
      </c>
      <c r="C85" s="8" t="s">
        <v>26</v>
      </c>
      <c r="D85" s="12">
        <v>1544</v>
      </c>
      <c r="E85" s="10"/>
    </row>
    <row r="86" spans="1:5" s="7" customFormat="1" x14ac:dyDescent="0.2">
      <c r="A86" s="7" t="s">
        <v>435</v>
      </c>
      <c r="B86" s="7" t="s">
        <v>436</v>
      </c>
      <c r="C86" s="8" t="s">
        <v>394</v>
      </c>
      <c r="D86" s="12">
        <v>1551</v>
      </c>
      <c r="E86" s="10" t="s">
        <v>388</v>
      </c>
    </row>
    <row r="87" spans="1:5" s="7" customFormat="1" x14ac:dyDescent="0.2">
      <c r="A87" s="7" t="s">
        <v>1575</v>
      </c>
      <c r="C87" s="8" t="s">
        <v>26</v>
      </c>
      <c r="D87" s="12">
        <v>1556</v>
      </c>
      <c r="E87" s="10"/>
    </row>
    <row r="88" spans="1:5" s="7" customFormat="1" x14ac:dyDescent="0.2">
      <c r="A88" s="7" t="s">
        <v>437</v>
      </c>
      <c r="C88" s="8" t="s">
        <v>13</v>
      </c>
      <c r="D88" s="12">
        <v>1560</v>
      </c>
      <c r="E88" s="10"/>
    </row>
    <row r="89" spans="1:5" s="7" customFormat="1" x14ac:dyDescent="0.2">
      <c r="A89" s="7" t="s">
        <v>438</v>
      </c>
      <c r="C89" s="8" t="s">
        <v>135</v>
      </c>
      <c r="D89" s="12">
        <v>1560</v>
      </c>
      <c r="E89" s="10" t="s">
        <v>388</v>
      </c>
    </row>
    <row r="90" spans="1:5" s="7" customFormat="1" x14ac:dyDescent="0.2">
      <c r="A90" s="7" t="s">
        <v>788</v>
      </c>
      <c r="C90" s="8" t="s">
        <v>394</v>
      </c>
      <c r="D90" s="12">
        <v>1560</v>
      </c>
      <c r="E90" s="10"/>
    </row>
    <row r="91" spans="1:5" s="7" customFormat="1" x14ac:dyDescent="0.2">
      <c r="A91" s="7" t="s">
        <v>1517</v>
      </c>
      <c r="C91" s="8" t="s">
        <v>135</v>
      </c>
      <c r="D91" s="12">
        <v>1563</v>
      </c>
      <c r="E91" s="10"/>
    </row>
    <row r="92" spans="1:5" s="7" customFormat="1" x14ac:dyDescent="0.2">
      <c r="A92" s="7" t="s">
        <v>439</v>
      </c>
      <c r="C92" s="8" t="s">
        <v>141</v>
      </c>
      <c r="D92" s="12">
        <v>1564</v>
      </c>
      <c r="E92" s="10"/>
    </row>
    <row r="93" spans="1:5" s="7" customFormat="1" x14ac:dyDescent="0.2">
      <c r="A93" s="7" t="s">
        <v>440</v>
      </c>
      <c r="C93" s="8" t="s">
        <v>46</v>
      </c>
      <c r="D93" s="12">
        <v>1565</v>
      </c>
      <c r="E93" s="10"/>
    </row>
    <row r="94" spans="1:5" s="7" customFormat="1" x14ac:dyDescent="0.2">
      <c r="A94" s="7" t="s">
        <v>441</v>
      </c>
      <c r="C94" s="8" t="s">
        <v>2867</v>
      </c>
      <c r="D94" s="12">
        <v>1565</v>
      </c>
      <c r="E94" s="10" t="s">
        <v>388</v>
      </c>
    </row>
    <row r="95" spans="1:5" s="7" customFormat="1" x14ac:dyDescent="0.2">
      <c r="A95" s="7" t="s">
        <v>442</v>
      </c>
      <c r="C95" s="8" t="s">
        <v>69</v>
      </c>
      <c r="D95" s="12">
        <v>1566</v>
      </c>
      <c r="E95" s="10"/>
    </row>
    <row r="96" spans="1:5" s="7" customFormat="1" x14ac:dyDescent="0.2">
      <c r="A96" s="7" t="s">
        <v>39</v>
      </c>
      <c r="C96" s="8" t="s">
        <v>355</v>
      </c>
      <c r="D96" s="12">
        <v>1572</v>
      </c>
      <c r="E96" s="10" t="s">
        <v>388</v>
      </c>
    </row>
    <row r="97" spans="1:5" s="7" customFormat="1" x14ac:dyDescent="0.2">
      <c r="A97" s="7" t="s">
        <v>444</v>
      </c>
      <c r="C97" s="8" t="s">
        <v>81</v>
      </c>
      <c r="D97" s="12">
        <v>1575</v>
      </c>
      <c r="E97" s="10" t="s">
        <v>388</v>
      </c>
    </row>
    <row r="98" spans="1:5" s="7" customFormat="1" x14ac:dyDescent="0.2">
      <c r="A98" s="7" t="s">
        <v>445</v>
      </c>
      <c r="C98" s="8" t="s">
        <v>50</v>
      </c>
      <c r="D98" s="12">
        <v>1580</v>
      </c>
      <c r="E98" s="10" t="s">
        <v>388</v>
      </c>
    </row>
    <row r="99" spans="1:5" s="7" customFormat="1" x14ac:dyDescent="0.2">
      <c r="A99" s="7" t="s">
        <v>446</v>
      </c>
      <c r="C99" s="8" t="s">
        <v>387</v>
      </c>
      <c r="D99" s="12">
        <v>1580</v>
      </c>
      <c r="E99" s="10" t="s">
        <v>388</v>
      </c>
    </row>
    <row r="100" spans="1:5" s="7" customFormat="1" x14ac:dyDescent="0.2">
      <c r="A100" s="7" t="s">
        <v>1669</v>
      </c>
      <c r="C100" s="8" t="s">
        <v>13</v>
      </c>
      <c r="D100" s="12">
        <v>1582</v>
      </c>
      <c r="E100" s="10"/>
    </row>
    <row r="101" spans="1:5" s="7" customFormat="1" x14ac:dyDescent="0.2">
      <c r="A101" s="7" t="s">
        <v>447</v>
      </c>
      <c r="C101" s="8" t="s">
        <v>81</v>
      </c>
      <c r="D101" s="12">
        <v>1585</v>
      </c>
      <c r="E101" s="10"/>
    </row>
    <row r="102" spans="1:5" s="7" customFormat="1" x14ac:dyDescent="0.2">
      <c r="A102" s="7" t="s">
        <v>448</v>
      </c>
      <c r="B102" s="7" t="s">
        <v>1962</v>
      </c>
      <c r="C102" s="8" t="s">
        <v>191</v>
      </c>
      <c r="D102" s="12">
        <v>1598</v>
      </c>
      <c r="E102" s="10" t="s">
        <v>388</v>
      </c>
    </row>
    <row r="103" spans="1:5" s="7" customFormat="1" x14ac:dyDescent="0.2">
      <c r="A103" s="7" t="s">
        <v>449</v>
      </c>
      <c r="C103" s="8" t="s">
        <v>135</v>
      </c>
      <c r="D103" s="12">
        <v>1600</v>
      </c>
      <c r="E103" s="10"/>
    </row>
    <row r="104" spans="1:5" s="7" customFormat="1" x14ac:dyDescent="0.2">
      <c r="A104" s="7" t="s">
        <v>836</v>
      </c>
      <c r="C104" s="8" t="s">
        <v>141</v>
      </c>
      <c r="D104" s="12">
        <v>1602</v>
      </c>
      <c r="E104" s="10"/>
    </row>
    <row r="105" spans="1:5" s="7" customFormat="1" x14ac:dyDescent="0.2">
      <c r="A105" s="7" t="s">
        <v>450</v>
      </c>
      <c r="C105" s="8" t="s">
        <v>13</v>
      </c>
      <c r="D105" s="12">
        <v>1613</v>
      </c>
      <c r="E105" s="10"/>
    </row>
    <row r="106" spans="1:5" s="7" customFormat="1" x14ac:dyDescent="0.2">
      <c r="A106" s="7" t="s">
        <v>451</v>
      </c>
      <c r="C106" s="8" t="s">
        <v>73</v>
      </c>
      <c r="D106" s="12">
        <v>1616</v>
      </c>
      <c r="E106" s="10" t="s">
        <v>388</v>
      </c>
    </row>
    <row r="107" spans="1:5" s="7" customFormat="1" x14ac:dyDescent="0.2">
      <c r="A107" s="7" t="s">
        <v>452</v>
      </c>
      <c r="C107" s="8" t="s">
        <v>50</v>
      </c>
      <c r="D107" s="12">
        <v>1619</v>
      </c>
      <c r="E107" s="10" t="s">
        <v>388</v>
      </c>
    </row>
    <row r="108" spans="1:5" s="7" customFormat="1" x14ac:dyDescent="0.2">
      <c r="A108" s="7" t="s">
        <v>453</v>
      </c>
      <c r="C108" s="8" t="s">
        <v>443</v>
      </c>
      <c r="D108" s="12">
        <v>1623</v>
      </c>
      <c r="E108" s="10" t="s">
        <v>388</v>
      </c>
    </row>
    <row r="109" spans="1:5" s="7" customFormat="1" x14ac:dyDescent="0.2">
      <c r="A109" s="7" t="s">
        <v>454</v>
      </c>
      <c r="C109" s="8" t="s">
        <v>13</v>
      </c>
      <c r="D109" s="12">
        <v>1623</v>
      </c>
      <c r="E109" s="10"/>
    </row>
    <row r="110" spans="1:5" s="7" customFormat="1" x14ac:dyDescent="0.2">
      <c r="A110" s="7" t="s">
        <v>455</v>
      </c>
      <c r="C110" s="8" t="s">
        <v>13</v>
      </c>
      <c r="D110" s="12">
        <v>1630</v>
      </c>
      <c r="E110" s="10" t="s">
        <v>388</v>
      </c>
    </row>
    <row r="111" spans="1:5" s="7" customFormat="1" x14ac:dyDescent="0.2">
      <c r="A111" s="7" t="s">
        <v>456</v>
      </c>
      <c r="C111" s="8" t="s">
        <v>394</v>
      </c>
      <c r="D111" s="12">
        <v>1631</v>
      </c>
      <c r="E111" s="10"/>
    </row>
    <row r="112" spans="1:5" s="7" customFormat="1" x14ac:dyDescent="0.2">
      <c r="A112" s="7" t="s">
        <v>457</v>
      </c>
      <c r="C112" s="8" t="s">
        <v>16</v>
      </c>
      <c r="D112" s="12">
        <v>1631</v>
      </c>
      <c r="E112" s="10" t="s">
        <v>388</v>
      </c>
    </row>
    <row r="113" spans="1:5" s="7" customFormat="1" x14ac:dyDescent="0.2">
      <c r="A113" s="7" t="s">
        <v>458</v>
      </c>
      <c r="C113" s="8" t="s">
        <v>13</v>
      </c>
      <c r="D113" s="12">
        <v>1633</v>
      </c>
      <c r="E113" s="10"/>
    </row>
    <row r="114" spans="1:5" s="7" customFormat="1" x14ac:dyDescent="0.2">
      <c r="A114" s="7" t="s">
        <v>2449</v>
      </c>
      <c r="C114" s="8" t="s">
        <v>16</v>
      </c>
      <c r="D114" s="12">
        <v>1640</v>
      </c>
      <c r="E114" s="10"/>
    </row>
    <row r="115" spans="1:5" s="7" customFormat="1" x14ac:dyDescent="0.2">
      <c r="A115" s="7" t="s">
        <v>868</v>
      </c>
      <c r="C115" s="8" t="s">
        <v>20</v>
      </c>
      <c r="D115" s="12">
        <v>1640</v>
      </c>
      <c r="E115" s="10" t="s">
        <v>388</v>
      </c>
    </row>
    <row r="116" spans="1:5" s="7" customFormat="1" x14ac:dyDescent="0.2">
      <c r="A116" s="7" t="s">
        <v>459</v>
      </c>
      <c r="C116" s="8" t="s">
        <v>81</v>
      </c>
      <c r="D116" s="12">
        <v>1650</v>
      </c>
      <c r="E116" s="10" t="s">
        <v>388</v>
      </c>
    </row>
    <row r="117" spans="1:5" s="7" customFormat="1" x14ac:dyDescent="0.2">
      <c r="A117" s="7" t="s">
        <v>460</v>
      </c>
      <c r="C117" s="8" t="s">
        <v>3</v>
      </c>
      <c r="D117" s="12">
        <v>1651</v>
      </c>
      <c r="E117" s="10" t="s">
        <v>388</v>
      </c>
    </row>
    <row r="118" spans="1:5" s="7" customFormat="1" x14ac:dyDescent="0.2">
      <c r="A118" s="7" t="s">
        <v>461</v>
      </c>
      <c r="C118" s="8" t="s">
        <v>387</v>
      </c>
      <c r="D118" s="12">
        <v>1661</v>
      </c>
      <c r="E118" s="10"/>
    </row>
    <row r="119" spans="1:5" s="7" customFormat="1" x14ac:dyDescent="0.2">
      <c r="A119" s="7" t="s">
        <v>462</v>
      </c>
      <c r="C119" s="8" t="s">
        <v>394</v>
      </c>
      <c r="D119" s="12">
        <v>1667</v>
      </c>
      <c r="E119" s="10" t="s">
        <v>388</v>
      </c>
    </row>
    <row r="120" spans="1:5" s="7" customFormat="1" x14ac:dyDescent="0.2">
      <c r="A120" s="7" t="s">
        <v>1711</v>
      </c>
      <c r="C120" s="8" t="s">
        <v>135</v>
      </c>
      <c r="D120" s="12">
        <v>1669</v>
      </c>
      <c r="E120" s="10"/>
    </row>
    <row r="121" spans="1:5" s="7" customFormat="1" x14ac:dyDescent="0.2">
      <c r="A121" s="7" t="s">
        <v>463</v>
      </c>
      <c r="C121" s="8" t="s">
        <v>394</v>
      </c>
      <c r="D121" s="12">
        <v>1670</v>
      </c>
      <c r="E121" s="10" t="s">
        <v>388</v>
      </c>
    </row>
    <row r="122" spans="1:5" s="7" customFormat="1" x14ac:dyDescent="0.2">
      <c r="A122" s="7" t="s">
        <v>464</v>
      </c>
      <c r="C122" s="8" t="s">
        <v>394</v>
      </c>
      <c r="D122" s="12">
        <v>1670</v>
      </c>
      <c r="E122" s="10"/>
    </row>
    <row r="123" spans="1:5" s="7" customFormat="1" x14ac:dyDescent="0.2">
      <c r="A123" s="7" t="s">
        <v>831</v>
      </c>
      <c r="C123" s="8" t="s">
        <v>26</v>
      </c>
      <c r="D123" s="12">
        <v>1684</v>
      </c>
      <c r="E123" s="10" t="s">
        <v>388</v>
      </c>
    </row>
    <row r="124" spans="1:5" s="7" customFormat="1" x14ac:dyDescent="0.2">
      <c r="A124" s="7" t="s">
        <v>465</v>
      </c>
      <c r="C124" s="8" t="s">
        <v>394</v>
      </c>
      <c r="D124" s="12">
        <v>1685</v>
      </c>
      <c r="E124" s="10" t="s">
        <v>388</v>
      </c>
    </row>
    <row r="125" spans="1:5" s="7" customFormat="1" x14ac:dyDescent="0.2">
      <c r="A125" s="7" t="s">
        <v>466</v>
      </c>
      <c r="C125" s="8"/>
      <c r="D125" s="12">
        <v>1692</v>
      </c>
      <c r="E125" s="10"/>
    </row>
    <row r="126" spans="1:5" s="7" customFormat="1" x14ac:dyDescent="0.2">
      <c r="A126" s="7" t="s">
        <v>467</v>
      </c>
      <c r="C126" s="8" t="s">
        <v>46</v>
      </c>
      <c r="D126" s="12">
        <v>1693</v>
      </c>
      <c r="E126" s="10"/>
    </row>
    <row r="127" spans="1:5" s="7" customFormat="1" x14ac:dyDescent="0.2">
      <c r="A127" s="7" t="s">
        <v>17</v>
      </c>
      <c r="C127" s="8" t="s">
        <v>1</v>
      </c>
      <c r="D127" s="12">
        <v>1705</v>
      </c>
      <c r="E127" s="10"/>
    </row>
    <row r="128" spans="1:5" s="7" customFormat="1" x14ac:dyDescent="0.2">
      <c r="A128" s="7" t="s">
        <v>2454</v>
      </c>
      <c r="C128" s="8" t="s">
        <v>141</v>
      </c>
      <c r="D128" s="12">
        <v>1706</v>
      </c>
      <c r="E128" s="10"/>
    </row>
    <row r="129" spans="1:5" s="7" customFormat="1" x14ac:dyDescent="0.2">
      <c r="A129" s="7" t="s">
        <v>468</v>
      </c>
      <c r="C129" s="8" t="s">
        <v>394</v>
      </c>
      <c r="D129" s="12">
        <v>1710</v>
      </c>
      <c r="E129" s="10" t="s">
        <v>388</v>
      </c>
    </row>
    <row r="130" spans="1:5" s="7" customFormat="1" x14ac:dyDescent="0.2">
      <c r="A130" s="7" t="s">
        <v>469</v>
      </c>
      <c r="C130" s="8" t="s">
        <v>141</v>
      </c>
      <c r="D130" s="12">
        <v>1720</v>
      </c>
      <c r="E130" s="10" t="s">
        <v>388</v>
      </c>
    </row>
    <row r="131" spans="1:5" s="7" customFormat="1" x14ac:dyDescent="0.2">
      <c r="A131" s="7" t="s">
        <v>470</v>
      </c>
      <c r="C131" s="8" t="s">
        <v>394</v>
      </c>
      <c r="D131" s="12">
        <v>1731</v>
      </c>
      <c r="E131" s="10" t="s">
        <v>388</v>
      </c>
    </row>
    <row r="132" spans="1:5" s="7" customFormat="1" x14ac:dyDescent="0.2">
      <c r="A132" s="7" t="s">
        <v>471</v>
      </c>
      <c r="B132" s="7" t="s">
        <v>472</v>
      </c>
      <c r="C132" s="8" t="s">
        <v>1</v>
      </c>
      <c r="D132" s="12">
        <v>1739</v>
      </c>
      <c r="E132" s="10"/>
    </row>
    <row r="133" spans="1:5" s="7" customFormat="1" x14ac:dyDescent="0.2">
      <c r="A133" s="7" t="s">
        <v>473</v>
      </c>
      <c r="C133" s="8" t="s">
        <v>187</v>
      </c>
      <c r="D133" s="12">
        <v>1740</v>
      </c>
      <c r="E133" s="10" t="s">
        <v>388</v>
      </c>
    </row>
    <row r="134" spans="1:5" s="7" customFormat="1" x14ac:dyDescent="0.2">
      <c r="A134" s="7" t="s">
        <v>867</v>
      </c>
      <c r="C134" s="8" t="s">
        <v>81</v>
      </c>
      <c r="D134" s="12">
        <v>1740</v>
      </c>
      <c r="E134" s="10" t="s">
        <v>388</v>
      </c>
    </row>
    <row r="135" spans="1:5" s="7" customFormat="1" x14ac:dyDescent="0.2">
      <c r="A135" s="7" t="s">
        <v>1497</v>
      </c>
      <c r="C135" s="8" t="s">
        <v>73</v>
      </c>
      <c r="D135" s="12">
        <v>1742</v>
      </c>
      <c r="E135" s="10"/>
    </row>
    <row r="136" spans="1:5" s="7" customFormat="1" x14ac:dyDescent="0.2">
      <c r="A136" s="7" t="s">
        <v>1563</v>
      </c>
      <c r="C136" s="8" t="s">
        <v>398</v>
      </c>
      <c r="D136" s="12">
        <v>1745</v>
      </c>
      <c r="E136" s="10"/>
    </row>
    <row r="137" spans="1:5" s="7" customFormat="1" x14ac:dyDescent="0.2">
      <c r="A137" s="7" t="s">
        <v>474</v>
      </c>
      <c r="C137" s="8" t="s">
        <v>13</v>
      </c>
      <c r="D137" s="12">
        <v>1750</v>
      </c>
      <c r="E137" s="10"/>
    </row>
    <row r="138" spans="1:5" s="7" customFormat="1" x14ac:dyDescent="0.2">
      <c r="A138" s="7" t="s">
        <v>475</v>
      </c>
      <c r="C138" s="8" t="s">
        <v>135</v>
      </c>
      <c r="D138" s="12">
        <v>1750</v>
      </c>
      <c r="E138" s="10" t="s">
        <v>388</v>
      </c>
    </row>
    <row r="139" spans="1:5" s="7" customFormat="1" x14ac:dyDescent="0.2">
      <c r="A139" s="7" t="s">
        <v>476</v>
      </c>
      <c r="C139" s="8" t="s">
        <v>394</v>
      </c>
      <c r="D139" s="12">
        <v>1752</v>
      </c>
      <c r="E139" s="10" t="s">
        <v>388</v>
      </c>
    </row>
    <row r="140" spans="1:5" s="7" customFormat="1" x14ac:dyDescent="0.2">
      <c r="A140" s="7" t="s">
        <v>1810</v>
      </c>
      <c r="C140" s="8" t="s">
        <v>98</v>
      </c>
      <c r="D140" s="12">
        <v>1756</v>
      </c>
      <c r="E140" s="10"/>
    </row>
    <row r="141" spans="1:5" s="7" customFormat="1" x14ac:dyDescent="0.2">
      <c r="A141" s="7" t="s">
        <v>198</v>
      </c>
      <c r="C141" s="8" t="s">
        <v>13</v>
      </c>
      <c r="D141" s="12">
        <v>1757</v>
      </c>
      <c r="E141" s="10"/>
    </row>
    <row r="142" spans="1:5" s="7" customFormat="1" x14ac:dyDescent="0.2">
      <c r="A142" s="7" t="s">
        <v>477</v>
      </c>
      <c r="C142" s="8" t="s">
        <v>443</v>
      </c>
      <c r="D142" s="12">
        <v>1759</v>
      </c>
      <c r="E142" s="10" t="s">
        <v>388</v>
      </c>
    </row>
    <row r="143" spans="1:5" s="7" customFormat="1" x14ac:dyDescent="0.2">
      <c r="A143" s="7" t="s">
        <v>478</v>
      </c>
      <c r="C143" s="8" t="s">
        <v>13</v>
      </c>
      <c r="D143" s="12">
        <v>1765</v>
      </c>
      <c r="E143" s="10"/>
    </row>
    <row r="144" spans="1:5" s="7" customFormat="1" x14ac:dyDescent="0.2">
      <c r="A144" s="7" t="s">
        <v>479</v>
      </c>
      <c r="C144" s="8" t="s">
        <v>81</v>
      </c>
      <c r="D144" s="12">
        <v>1765</v>
      </c>
      <c r="E144" s="10" t="s">
        <v>388</v>
      </c>
    </row>
    <row r="145" spans="1:5" s="7" customFormat="1" x14ac:dyDescent="0.2">
      <c r="A145" s="7" t="s">
        <v>480</v>
      </c>
      <c r="C145" s="8" t="s">
        <v>13</v>
      </c>
      <c r="D145" s="12">
        <v>1768</v>
      </c>
      <c r="E145" s="10"/>
    </row>
    <row r="146" spans="1:5" s="7" customFormat="1" x14ac:dyDescent="0.2">
      <c r="A146" s="7" t="s">
        <v>481</v>
      </c>
      <c r="C146" s="8" t="s">
        <v>432</v>
      </c>
      <c r="D146" s="12">
        <v>1782</v>
      </c>
      <c r="E146" s="10" t="s">
        <v>388</v>
      </c>
    </row>
    <row r="147" spans="1:5" s="7" customFormat="1" x14ac:dyDescent="0.2">
      <c r="A147" s="7" t="s">
        <v>1667</v>
      </c>
      <c r="C147" s="8" t="s">
        <v>794</v>
      </c>
      <c r="D147" s="12">
        <v>1788</v>
      </c>
      <c r="E147" s="10"/>
    </row>
    <row r="148" spans="1:5" s="7" customFormat="1" x14ac:dyDescent="0.2">
      <c r="A148" s="7" t="s">
        <v>1789</v>
      </c>
      <c r="C148" s="8" t="s">
        <v>1787</v>
      </c>
      <c r="D148" s="12">
        <v>1792</v>
      </c>
      <c r="E148" s="10"/>
    </row>
    <row r="149" spans="1:5" s="7" customFormat="1" x14ac:dyDescent="0.2">
      <c r="A149" s="7" t="s">
        <v>482</v>
      </c>
      <c r="C149" s="8" t="s">
        <v>13</v>
      </c>
      <c r="D149" s="12">
        <v>1805</v>
      </c>
      <c r="E149" s="10" t="s">
        <v>388</v>
      </c>
    </row>
    <row r="150" spans="1:5" s="7" customFormat="1" x14ac:dyDescent="0.2">
      <c r="A150" s="7" t="s">
        <v>483</v>
      </c>
      <c r="C150" s="8" t="s">
        <v>13</v>
      </c>
      <c r="D150" s="12">
        <v>1825</v>
      </c>
      <c r="E150" s="10"/>
    </row>
    <row r="151" spans="1:5" s="7" customFormat="1" x14ac:dyDescent="0.2">
      <c r="A151" s="7" t="s">
        <v>484</v>
      </c>
      <c r="C151" s="8" t="s">
        <v>46</v>
      </c>
      <c r="D151" s="12">
        <v>1834</v>
      </c>
      <c r="E151" s="10" t="s">
        <v>388</v>
      </c>
    </row>
    <row r="152" spans="1:5" s="7" customFormat="1" x14ac:dyDescent="0.2">
      <c r="A152" s="7" t="s">
        <v>485</v>
      </c>
      <c r="C152" s="8" t="s">
        <v>394</v>
      </c>
      <c r="D152" s="12">
        <v>1834</v>
      </c>
      <c r="E152" s="10" t="s">
        <v>388</v>
      </c>
    </row>
    <row r="153" spans="1:5" s="7" customFormat="1" x14ac:dyDescent="0.2">
      <c r="A153" s="7" t="s">
        <v>486</v>
      </c>
      <c r="C153" s="8" t="s">
        <v>394</v>
      </c>
      <c r="D153" s="12">
        <v>1843</v>
      </c>
      <c r="E153" s="10"/>
    </row>
    <row r="154" spans="1:5" s="7" customFormat="1" x14ac:dyDescent="0.2">
      <c r="A154" s="7" t="s">
        <v>18</v>
      </c>
      <c r="C154" s="8" t="s">
        <v>13</v>
      </c>
      <c r="D154" s="12">
        <v>1850</v>
      </c>
      <c r="E154" s="10"/>
    </row>
    <row r="155" spans="1:5" s="7" customFormat="1" x14ac:dyDescent="0.2">
      <c r="A155" s="7" t="s">
        <v>2639</v>
      </c>
      <c r="C155" s="8" t="s">
        <v>98</v>
      </c>
      <c r="D155" s="12">
        <v>1854</v>
      </c>
      <c r="E155" s="10"/>
    </row>
    <row r="156" spans="1:5" s="7" customFormat="1" x14ac:dyDescent="0.2">
      <c r="A156" s="7" t="s">
        <v>487</v>
      </c>
      <c r="C156" s="8" t="s">
        <v>20</v>
      </c>
      <c r="D156" s="12">
        <v>1860</v>
      </c>
      <c r="E156" s="10"/>
    </row>
    <row r="157" spans="1:5" s="7" customFormat="1" x14ac:dyDescent="0.2">
      <c r="A157" s="7" t="s">
        <v>488</v>
      </c>
      <c r="C157" s="8" t="s">
        <v>50</v>
      </c>
      <c r="D157" s="12">
        <v>1874</v>
      </c>
      <c r="E157" s="10"/>
    </row>
    <row r="158" spans="1:5" s="7" customFormat="1" x14ac:dyDescent="0.2">
      <c r="A158" s="7" t="s">
        <v>2448</v>
      </c>
      <c r="C158" s="8" t="s">
        <v>16</v>
      </c>
      <c r="D158" s="12">
        <v>1875</v>
      </c>
      <c r="E158" s="10"/>
    </row>
    <row r="159" spans="1:5" s="7" customFormat="1" x14ac:dyDescent="0.2">
      <c r="A159" s="7" t="s">
        <v>489</v>
      </c>
      <c r="C159" s="8" t="s">
        <v>1</v>
      </c>
      <c r="D159" s="12">
        <v>1884</v>
      </c>
      <c r="E159" s="10" t="s">
        <v>388</v>
      </c>
    </row>
    <row r="160" spans="1:5" s="7" customFormat="1" x14ac:dyDescent="0.2">
      <c r="A160" s="7" t="s">
        <v>490</v>
      </c>
      <c r="C160" s="8" t="s">
        <v>394</v>
      </c>
      <c r="D160" s="12">
        <v>1894</v>
      </c>
      <c r="E160" s="10" t="s">
        <v>388</v>
      </c>
    </row>
    <row r="161" spans="1:5" s="7" customFormat="1" x14ac:dyDescent="0.2">
      <c r="A161" s="7" t="s">
        <v>491</v>
      </c>
      <c r="C161" s="8" t="s">
        <v>1</v>
      </c>
      <c r="D161" s="12">
        <v>1910</v>
      </c>
      <c r="E161" s="10" t="s">
        <v>388</v>
      </c>
    </row>
    <row r="162" spans="1:5" s="7" customFormat="1" x14ac:dyDescent="0.2">
      <c r="A162" s="7" t="s">
        <v>1562</v>
      </c>
      <c r="C162" s="8" t="s">
        <v>398</v>
      </c>
      <c r="D162" s="12">
        <v>1911</v>
      </c>
      <c r="E162" s="10"/>
    </row>
    <row r="163" spans="1:5" s="7" customFormat="1" x14ac:dyDescent="0.2">
      <c r="A163" s="7" t="s">
        <v>492</v>
      </c>
      <c r="C163" s="8" t="s">
        <v>69</v>
      </c>
      <c r="D163" s="12">
        <v>1920</v>
      </c>
      <c r="E163" s="10"/>
    </row>
    <row r="164" spans="1:5" s="7" customFormat="1" x14ac:dyDescent="0.2">
      <c r="A164" s="7" t="s">
        <v>493</v>
      </c>
      <c r="C164" s="8" t="s">
        <v>72</v>
      </c>
      <c r="D164" s="12">
        <v>1920</v>
      </c>
      <c r="E164" s="10"/>
    </row>
    <row r="165" spans="1:5" s="7" customFormat="1" x14ac:dyDescent="0.2">
      <c r="A165" s="7" t="s">
        <v>494</v>
      </c>
      <c r="B165" s="7" t="s">
        <v>495</v>
      </c>
      <c r="C165" s="8" t="s">
        <v>8</v>
      </c>
      <c r="D165" s="12">
        <v>1920</v>
      </c>
      <c r="E165" s="10" t="s">
        <v>388</v>
      </c>
    </row>
    <row r="166" spans="1:5" s="7" customFormat="1" x14ac:dyDescent="0.2">
      <c r="A166" s="7" t="s">
        <v>186</v>
      </c>
      <c r="C166" s="8" t="s">
        <v>187</v>
      </c>
      <c r="D166" s="12">
        <v>1921</v>
      </c>
      <c r="E166" s="10" t="s">
        <v>388</v>
      </c>
    </row>
    <row r="167" spans="1:5" s="7" customFormat="1" x14ac:dyDescent="0.2">
      <c r="A167" s="7" t="s">
        <v>1319</v>
      </c>
      <c r="C167" s="8" t="s">
        <v>20</v>
      </c>
      <c r="D167" s="12">
        <v>1930</v>
      </c>
      <c r="E167" s="10"/>
    </row>
    <row r="168" spans="1:5" s="7" customFormat="1" x14ac:dyDescent="0.2">
      <c r="A168" s="7" t="s">
        <v>11</v>
      </c>
      <c r="C168" s="8" t="s">
        <v>394</v>
      </c>
      <c r="D168" s="12">
        <v>1930</v>
      </c>
      <c r="E168" s="10" t="s">
        <v>388</v>
      </c>
    </row>
    <row r="169" spans="1:5" s="7" customFormat="1" x14ac:dyDescent="0.2">
      <c r="A169" s="7" t="s">
        <v>496</v>
      </c>
      <c r="C169" s="8" t="s">
        <v>72</v>
      </c>
      <c r="D169" s="12">
        <v>1934</v>
      </c>
      <c r="E169" s="10" t="s">
        <v>388</v>
      </c>
    </row>
    <row r="170" spans="1:5" s="7" customFormat="1" x14ac:dyDescent="0.2">
      <c r="A170" s="7" t="s">
        <v>2551</v>
      </c>
      <c r="C170" s="8" t="s">
        <v>73</v>
      </c>
      <c r="D170" s="12">
        <v>1950</v>
      </c>
      <c r="E170" s="10"/>
    </row>
    <row r="171" spans="1:5" s="7" customFormat="1" x14ac:dyDescent="0.2">
      <c r="A171" s="7" t="s">
        <v>497</v>
      </c>
      <c r="C171" s="8" t="s">
        <v>13</v>
      </c>
      <c r="D171" s="12">
        <v>1953</v>
      </c>
      <c r="E171" s="10" t="s">
        <v>388</v>
      </c>
    </row>
    <row r="172" spans="1:5" s="7" customFormat="1" x14ac:dyDescent="0.2">
      <c r="A172" s="7" t="s">
        <v>1276</v>
      </c>
      <c r="B172" s="7" t="s">
        <v>1277</v>
      </c>
      <c r="C172" s="8" t="s">
        <v>167</v>
      </c>
      <c r="D172" s="12">
        <v>1956</v>
      </c>
      <c r="E172" s="10"/>
    </row>
    <row r="173" spans="1:5" s="7" customFormat="1" x14ac:dyDescent="0.2">
      <c r="A173" s="7" t="s">
        <v>498</v>
      </c>
      <c r="C173" s="8" t="s">
        <v>73</v>
      </c>
      <c r="D173" s="12">
        <v>1957</v>
      </c>
      <c r="E173" s="10"/>
    </row>
    <row r="174" spans="1:5" s="7" customFormat="1" x14ac:dyDescent="0.2">
      <c r="A174" s="7" t="s">
        <v>499</v>
      </c>
      <c r="C174" s="8" t="s">
        <v>155</v>
      </c>
      <c r="D174" s="12">
        <v>1966</v>
      </c>
      <c r="E174" s="10"/>
    </row>
    <row r="175" spans="1:5" s="7" customFormat="1" x14ac:dyDescent="0.2">
      <c r="A175" s="7" t="s">
        <v>500</v>
      </c>
      <c r="C175" s="8" t="s">
        <v>67</v>
      </c>
      <c r="D175" s="12">
        <v>1969</v>
      </c>
      <c r="E175" s="10"/>
    </row>
    <row r="176" spans="1:5" s="7" customFormat="1" x14ac:dyDescent="0.2">
      <c r="A176" s="7" t="s">
        <v>501</v>
      </c>
      <c r="C176" s="8" t="s">
        <v>67</v>
      </c>
      <c r="D176" s="12">
        <v>1969</v>
      </c>
      <c r="E176" s="10" t="s">
        <v>388</v>
      </c>
    </row>
    <row r="177" spans="1:5" s="7" customFormat="1" x14ac:dyDescent="0.2">
      <c r="A177" s="7" t="s">
        <v>502</v>
      </c>
      <c r="C177" s="8" t="s">
        <v>3</v>
      </c>
      <c r="D177" s="12">
        <v>1985</v>
      </c>
      <c r="E177" s="10"/>
    </row>
    <row r="178" spans="1:5" s="7" customFormat="1" x14ac:dyDescent="0.2">
      <c r="A178" s="7" t="s">
        <v>2479</v>
      </c>
      <c r="C178" s="8" t="s">
        <v>1186</v>
      </c>
      <c r="D178" s="13">
        <v>2006</v>
      </c>
      <c r="E178" s="10"/>
    </row>
    <row r="179" spans="1:5" s="7" customFormat="1" x14ac:dyDescent="0.2">
      <c r="A179" s="7" t="s">
        <v>2476</v>
      </c>
      <c r="C179" s="8" t="s">
        <v>1506</v>
      </c>
      <c r="D179" s="13">
        <v>2008</v>
      </c>
      <c r="E179" s="10"/>
    </row>
    <row r="180" spans="1:5" s="7" customFormat="1" x14ac:dyDescent="0.2">
      <c r="A180" s="7" t="s">
        <v>503</v>
      </c>
      <c r="C180" s="8" t="s">
        <v>8</v>
      </c>
      <c r="D180" s="13">
        <v>2009</v>
      </c>
      <c r="E180" s="10"/>
    </row>
    <row r="181" spans="1:5" s="7" customFormat="1" x14ac:dyDescent="0.2">
      <c r="A181" s="7" t="s">
        <v>504</v>
      </c>
      <c r="C181" s="8" t="s">
        <v>398</v>
      </c>
      <c r="D181" s="13">
        <v>2012</v>
      </c>
      <c r="E181" s="10"/>
    </row>
    <row r="182" spans="1:5" s="7" customFormat="1" x14ac:dyDescent="0.2">
      <c r="A182" s="7" t="s">
        <v>802</v>
      </c>
      <c r="C182" s="8" t="s">
        <v>187</v>
      </c>
      <c r="D182" s="13">
        <v>2019</v>
      </c>
      <c r="E182" s="10"/>
    </row>
    <row r="183" spans="1:5" s="7" customFormat="1" x14ac:dyDescent="0.2">
      <c r="A183" s="7" t="s">
        <v>1691</v>
      </c>
      <c r="C183" s="8" t="s">
        <v>73</v>
      </c>
      <c r="D183" s="13">
        <v>2020</v>
      </c>
      <c r="E183" s="10"/>
    </row>
    <row r="184" spans="1:5" s="7" customFormat="1" x14ac:dyDescent="0.2">
      <c r="A184" s="7" t="s">
        <v>505</v>
      </c>
      <c r="C184" s="8" t="s">
        <v>44</v>
      </c>
      <c r="D184" s="13">
        <v>2020</v>
      </c>
      <c r="E184" s="10"/>
    </row>
    <row r="185" spans="1:5" s="7" customFormat="1" x14ac:dyDescent="0.2">
      <c r="A185" s="7" t="s">
        <v>2816</v>
      </c>
      <c r="C185" s="8" t="s">
        <v>20</v>
      </c>
      <c r="D185" s="13">
        <v>2033</v>
      </c>
      <c r="E185" s="10"/>
    </row>
    <row r="186" spans="1:5" s="7" customFormat="1" x14ac:dyDescent="0.2">
      <c r="A186" s="7" t="s">
        <v>506</v>
      </c>
      <c r="C186" s="8" t="s">
        <v>16</v>
      </c>
      <c r="D186" s="13">
        <v>2040</v>
      </c>
      <c r="E186" s="10" t="s">
        <v>388</v>
      </c>
    </row>
    <row r="187" spans="1:5" s="7" customFormat="1" x14ac:dyDescent="0.2">
      <c r="A187" s="7" t="s">
        <v>2542</v>
      </c>
      <c r="C187" s="8" t="s">
        <v>1901</v>
      </c>
      <c r="D187" s="13">
        <v>2045</v>
      </c>
      <c r="E187" s="10"/>
    </row>
    <row r="188" spans="1:5" s="7" customFormat="1" x14ac:dyDescent="0.2">
      <c r="A188" s="7" t="s">
        <v>771</v>
      </c>
      <c r="C188" s="8" t="s">
        <v>20</v>
      </c>
      <c r="D188" s="13">
        <v>2052</v>
      </c>
      <c r="E188" s="10"/>
    </row>
    <row r="189" spans="1:5" s="7" customFormat="1" x14ac:dyDescent="0.2">
      <c r="A189" s="7" t="s">
        <v>507</v>
      </c>
      <c r="C189" s="8" t="s">
        <v>8</v>
      </c>
      <c r="D189" s="13">
        <v>2058</v>
      </c>
      <c r="E189" s="10"/>
    </row>
    <row r="190" spans="1:5" s="7" customFormat="1" x14ac:dyDescent="0.2">
      <c r="A190" s="7" t="s">
        <v>1560</v>
      </c>
      <c r="B190" s="7" t="s">
        <v>1561</v>
      </c>
      <c r="C190" s="8" t="s">
        <v>398</v>
      </c>
      <c r="D190" s="13">
        <v>2060</v>
      </c>
      <c r="E190" s="10"/>
    </row>
    <row r="191" spans="1:5" s="7" customFormat="1" x14ac:dyDescent="0.2">
      <c r="A191" s="7" t="s">
        <v>2380</v>
      </c>
      <c r="B191" s="7" t="s">
        <v>2381</v>
      </c>
      <c r="C191" s="8" t="s">
        <v>1901</v>
      </c>
      <c r="D191" s="13">
        <v>2060</v>
      </c>
      <c r="E191" s="10" t="s">
        <v>515</v>
      </c>
    </row>
    <row r="192" spans="1:5" s="7" customFormat="1" x14ac:dyDescent="0.2">
      <c r="A192" s="7" t="s">
        <v>508</v>
      </c>
      <c r="C192" s="8" t="s">
        <v>72</v>
      </c>
      <c r="D192" s="13">
        <v>2061</v>
      </c>
      <c r="E192" s="10"/>
    </row>
    <row r="193" spans="1:5" s="7" customFormat="1" x14ac:dyDescent="0.2">
      <c r="A193" s="7" t="s">
        <v>509</v>
      </c>
      <c r="C193" s="8" t="s">
        <v>8</v>
      </c>
      <c r="D193" s="13">
        <v>2070</v>
      </c>
      <c r="E193" s="10" t="s">
        <v>388</v>
      </c>
    </row>
    <row r="194" spans="1:5" s="7" customFormat="1" x14ac:dyDescent="0.2">
      <c r="A194" s="7" t="s">
        <v>510</v>
      </c>
      <c r="C194" s="8" t="s">
        <v>13</v>
      </c>
      <c r="D194" s="13">
        <v>2077</v>
      </c>
      <c r="E194" s="10" t="s">
        <v>388</v>
      </c>
    </row>
    <row r="195" spans="1:5" s="7" customFormat="1" x14ac:dyDescent="0.2">
      <c r="A195" s="7" t="s">
        <v>511</v>
      </c>
      <c r="C195" s="8" t="s">
        <v>73</v>
      </c>
      <c r="D195" s="13">
        <v>2080</v>
      </c>
      <c r="E195" s="10" t="s">
        <v>388</v>
      </c>
    </row>
    <row r="196" spans="1:5" s="7" customFormat="1" x14ac:dyDescent="0.2">
      <c r="A196" s="7" t="s">
        <v>1850</v>
      </c>
      <c r="C196" s="8" t="s">
        <v>1838</v>
      </c>
      <c r="D196" s="13">
        <v>2108</v>
      </c>
      <c r="E196" s="10"/>
    </row>
    <row r="197" spans="1:5" s="7" customFormat="1" x14ac:dyDescent="0.2">
      <c r="A197" s="7" t="s">
        <v>512</v>
      </c>
      <c r="C197" s="8" t="s">
        <v>394</v>
      </c>
      <c r="D197" s="13">
        <v>2130</v>
      </c>
      <c r="E197" s="10" t="s">
        <v>388</v>
      </c>
    </row>
    <row r="198" spans="1:5" s="7" customFormat="1" x14ac:dyDescent="0.2">
      <c r="A198" s="7" t="s">
        <v>513</v>
      </c>
      <c r="C198" s="8" t="s">
        <v>42</v>
      </c>
      <c r="D198" s="13">
        <v>2132</v>
      </c>
      <c r="E198" s="10" t="s">
        <v>388</v>
      </c>
    </row>
    <row r="199" spans="1:5" s="7" customFormat="1" x14ac:dyDescent="0.2">
      <c r="A199" s="7" t="s">
        <v>514</v>
      </c>
      <c r="C199" s="8" t="s">
        <v>73</v>
      </c>
      <c r="D199" s="13">
        <v>2135</v>
      </c>
      <c r="E199" s="10" t="s">
        <v>515</v>
      </c>
    </row>
    <row r="200" spans="1:5" s="7" customFormat="1" x14ac:dyDescent="0.2">
      <c r="A200" s="7" t="s">
        <v>6</v>
      </c>
      <c r="C200" s="8" t="s">
        <v>394</v>
      </c>
      <c r="D200" s="13">
        <v>2136</v>
      </c>
      <c r="E200" s="10" t="s">
        <v>388</v>
      </c>
    </row>
    <row r="201" spans="1:5" s="7" customFormat="1" x14ac:dyDescent="0.2">
      <c r="A201" s="7" t="s">
        <v>516</v>
      </c>
      <c r="C201" s="8" t="s">
        <v>1</v>
      </c>
      <c r="D201" s="13">
        <v>2146</v>
      </c>
      <c r="E201" s="10" t="s">
        <v>388</v>
      </c>
    </row>
    <row r="202" spans="1:5" s="7" customFormat="1" x14ac:dyDescent="0.2">
      <c r="A202" s="7" t="s">
        <v>517</v>
      </c>
      <c r="C202" s="8" t="s">
        <v>73</v>
      </c>
      <c r="D202" s="13">
        <v>2147</v>
      </c>
      <c r="E202" s="10" t="s">
        <v>388</v>
      </c>
    </row>
    <row r="203" spans="1:5" s="7" customFormat="1" x14ac:dyDescent="0.2">
      <c r="A203" s="7" t="s">
        <v>448</v>
      </c>
      <c r="B203" s="7" t="s">
        <v>1961</v>
      </c>
      <c r="C203" s="8" t="s">
        <v>191</v>
      </c>
      <c r="D203" s="13">
        <v>2175</v>
      </c>
      <c r="E203" s="10"/>
    </row>
    <row r="204" spans="1:5" s="7" customFormat="1" x14ac:dyDescent="0.2">
      <c r="A204" s="7" t="s">
        <v>1475</v>
      </c>
      <c r="C204" s="8" t="s">
        <v>73</v>
      </c>
      <c r="D204" s="13">
        <v>2176</v>
      </c>
      <c r="E204" s="10" t="s">
        <v>388</v>
      </c>
    </row>
    <row r="205" spans="1:5" s="7" customFormat="1" x14ac:dyDescent="0.2">
      <c r="A205" s="7" t="s">
        <v>518</v>
      </c>
      <c r="C205" s="8" t="s">
        <v>226</v>
      </c>
      <c r="D205" s="13">
        <v>2176</v>
      </c>
      <c r="E205" s="10"/>
    </row>
    <row r="206" spans="1:5" s="7" customFormat="1" x14ac:dyDescent="0.2">
      <c r="A206" s="7" t="s">
        <v>519</v>
      </c>
      <c r="C206" s="8" t="s">
        <v>73</v>
      </c>
      <c r="D206" s="13">
        <v>2191</v>
      </c>
      <c r="E206" s="10" t="s">
        <v>388</v>
      </c>
    </row>
    <row r="207" spans="1:5" s="7" customFormat="1" x14ac:dyDescent="0.2">
      <c r="A207" s="7" t="s">
        <v>816</v>
      </c>
      <c r="C207" s="8" t="s">
        <v>814</v>
      </c>
      <c r="D207" s="13">
        <v>2203</v>
      </c>
      <c r="E207" s="10" t="s">
        <v>388</v>
      </c>
    </row>
    <row r="208" spans="1:5" s="7" customFormat="1" x14ac:dyDescent="0.2">
      <c r="A208" s="7" t="s">
        <v>520</v>
      </c>
      <c r="C208" s="8" t="s">
        <v>1</v>
      </c>
      <c r="D208" s="13">
        <v>2203</v>
      </c>
      <c r="E208" s="10" t="s">
        <v>388</v>
      </c>
    </row>
    <row r="209" spans="1:5" s="7" customFormat="1" x14ac:dyDescent="0.2">
      <c r="A209" s="7" t="s">
        <v>1762</v>
      </c>
      <c r="C209" s="8" t="s">
        <v>20</v>
      </c>
      <c r="D209" s="13">
        <v>2213</v>
      </c>
      <c r="E209" s="10"/>
    </row>
    <row r="210" spans="1:5" s="7" customFormat="1" x14ac:dyDescent="0.2">
      <c r="A210" s="7" t="s">
        <v>521</v>
      </c>
      <c r="C210" s="8" t="s">
        <v>16</v>
      </c>
      <c r="D210" s="13">
        <v>2226</v>
      </c>
      <c r="E210" s="10" t="s">
        <v>388</v>
      </c>
    </row>
    <row r="211" spans="1:5" s="7" customFormat="1" x14ac:dyDescent="0.2">
      <c r="A211" s="7" t="s">
        <v>522</v>
      </c>
      <c r="B211" s="7" t="s">
        <v>523</v>
      </c>
      <c r="C211" s="8" t="s">
        <v>24</v>
      </c>
      <c r="D211" s="13">
        <v>2235</v>
      </c>
      <c r="E211" s="10" t="s">
        <v>388</v>
      </c>
    </row>
    <row r="212" spans="1:5" s="7" customFormat="1" x14ac:dyDescent="0.2">
      <c r="A212" s="7" t="s">
        <v>2370</v>
      </c>
      <c r="C212" s="8" t="s">
        <v>187</v>
      </c>
      <c r="D212" s="13">
        <v>2237</v>
      </c>
      <c r="E212" s="10"/>
    </row>
    <row r="213" spans="1:5" s="7" customFormat="1" x14ac:dyDescent="0.2">
      <c r="A213" s="7" t="s">
        <v>2640</v>
      </c>
      <c r="C213" s="8" t="s">
        <v>73</v>
      </c>
      <c r="D213" s="13">
        <v>2237</v>
      </c>
      <c r="E213" s="10" t="s">
        <v>388</v>
      </c>
    </row>
    <row r="214" spans="1:5" s="7" customFormat="1" x14ac:dyDescent="0.2">
      <c r="A214" s="7" t="s">
        <v>524</v>
      </c>
      <c r="C214" s="8" t="s">
        <v>13</v>
      </c>
      <c r="D214" s="13">
        <v>2238</v>
      </c>
      <c r="E214" s="10" t="s">
        <v>388</v>
      </c>
    </row>
    <row r="215" spans="1:5" s="7" customFormat="1" x14ac:dyDescent="0.2">
      <c r="A215" s="7" t="s">
        <v>525</v>
      </c>
      <c r="C215" s="8" t="s">
        <v>13</v>
      </c>
      <c r="D215" s="13">
        <v>2244</v>
      </c>
      <c r="E215" s="10"/>
    </row>
    <row r="216" spans="1:5" s="7" customFormat="1" x14ac:dyDescent="0.2">
      <c r="A216" s="7" t="s">
        <v>2828</v>
      </c>
      <c r="C216" s="8" t="s">
        <v>2822</v>
      </c>
      <c r="D216" s="13">
        <v>2250</v>
      </c>
      <c r="E216" s="10"/>
    </row>
    <row r="217" spans="1:5" s="7" customFormat="1" x14ac:dyDescent="0.2">
      <c r="A217" s="7" t="s">
        <v>2724</v>
      </c>
      <c r="C217" s="8" t="s">
        <v>2181</v>
      </c>
      <c r="D217" s="13">
        <v>2255</v>
      </c>
      <c r="E217" s="10"/>
    </row>
    <row r="218" spans="1:5" s="7" customFormat="1" x14ac:dyDescent="0.2">
      <c r="A218" s="7" t="s">
        <v>526</v>
      </c>
      <c r="C218" s="8" t="s">
        <v>281</v>
      </c>
      <c r="D218" s="13">
        <v>2265</v>
      </c>
      <c r="E218" s="10" t="s">
        <v>388</v>
      </c>
    </row>
    <row r="219" spans="1:5" s="7" customFormat="1" x14ac:dyDescent="0.2">
      <c r="A219" s="7" t="s">
        <v>810</v>
      </c>
      <c r="C219" s="8" t="s">
        <v>273</v>
      </c>
      <c r="D219" s="13">
        <v>2265</v>
      </c>
      <c r="E219" s="10" t="s">
        <v>388</v>
      </c>
    </row>
    <row r="220" spans="1:5" s="7" customFormat="1" x14ac:dyDescent="0.2">
      <c r="A220" s="7" t="s">
        <v>527</v>
      </c>
      <c r="C220" s="8" t="s">
        <v>13</v>
      </c>
      <c r="D220" s="13">
        <v>2269</v>
      </c>
      <c r="E220" s="10" t="s">
        <v>388</v>
      </c>
    </row>
    <row r="221" spans="1:5" s="7" customFormat="1" x14ac:dyDescent="0.2">
      <c r="A221" s="7" t="s">
        <v>528</v>
      </c>
      <c r="C221" s="8" t="s">
        <v>73</v>
      </c>
      <c r="D221" s="13">
        <v>2273</v>
      </c>
      <c r="E221" s="10" t="s">
        <v>388</v>
      </c>
    </row>
    <row r="222" spans="1:5" s="7" customFormat="1" x14ac:dyDescent="0.2">
      <c r="A222" s="7" t="s">
        <v>529</v>
      </c>
      <c r="B222" s="7" t="s">
        <v>530</v>
      </c>
      <c r="C222" s="8" t="s">
        <v>16</v>
      </c>
      <c r="D222" s="13">
        <v>2277</v>
      </c>
      <c r="E222" s="10" t="s">
        <v>388</v>
      </c>
    </row>
    <row r="223" spans="1:5" s="7" customFormat="1" x14ac:dyDescent="0.2">
      <c r="A223" s="7" t="s">
        <v>531</v>
      </c>
      <c r="C223" s="8" t="s">
        <v>73</v>
      </c>
      <c r="D223" s="13">
        <v>2280</v>
      </c>
      <c r="E223" s="10" t="s">
        <v>388</v>
      </c>
    </row>
    <row r="224" spans="1:5" s="7" customFormat="1" x14ac:dyDescent="0.2">
      <c r="A224" s="7" t="s">
        <v>532</v>
      </c>
      <c r="C224" s="8" t="s">
        <v>73</v>
      </c>
      <c r="D224" s="13">
        <v>2286</v>
      </c>
      <c r="E224" s="10" t="s">
        <v>388</v>
      </c>
    </row>
    <row r="225" spans="1:5" s="7" customFormat="1" x14ac:dyDescent="0.2">
      <c r="A225" s="7" t="s">
        <v>533</v>
      </c>
      <c r="B225" s="7" t="s">
        <v>534</v>
      </c>
      <c r="C225" s="8" t="s">
        <v>24</v>
      </c>
      <c r="D225" s="13">
        <v>2293</v>
      </c>
      <c r="E225" s="10" t="s">
        <v>388</v>
      </c>
    </row>
    <row r="226" spans="1:5" s="7" customFormat="1" x14ac:dyDescent="0.2">
      <c r="A226" s="7" t="s">
        <v>535</v>
      </c>
      <c r="C226" s="8" t="s">
        <v>16</v>
      </c>
      <c r="D226" s="13">
        <v>2295</v>
      </c>
      <c r="E226" s="10" t="s">
        <v>388</v>
      </c>
    </row>
    <row r="227" spans="1:5" s="7" customFormat="1" x14ac:dyDescent="0.2">
      <c r="A227" s="7" t="s">
        <v>536</v>
      </c>
      <c r="C227" s="8" t="s">
        <v>50</v>
      </c>
      <c r="D227" s="13">
        <v>2300</v>
      </c>
      <c r="E227" s="10"/>
    </row>
    <row r="228" spans="1:5" s="7" customFormat="1" x14ac:dyDescent="0.2">
      <c r="A228" s="7" t="s">
        <v>2653</v>
      </c>
      <c r="C228" s="8" t="s">
        <v>1506</v>
      </c>
      <c r="D228" s="13">
        <v>2305</v>
      </c>
      <c r="E228" s="10"/>
    </row>
    <row r="229" spans="1:5" s="7" customFormat="1" x14ac:dyDescent="0.2">
      <c r="A229" s="7" t="s">
        <v>537</v>
      </c>
      <c r="C229" s="8" t="s">
        <v>73</v>
      </c>
      <c r="D229" s="13">
        <v>2308</v>
      </c>
      <c r="E229" s="10" t="s">
        <v>388</v>
      </c>
    </row>
    <row r="230" spans="1:5" s="7" customFormat="1" x14ac:dyDescent="0.2">
      <c r="A230" s="7" t="s">
        <v>2291</v>
      </c>
      <c r="C230" s="8" t="s">
        <v>73</v>
      </c>
      <c r="D230" s="13">
        <v>2308</v>
      </c>
      <c r="E230" s="10"/>
    </row>
    <row r="231" spans="1:5" s="7" customFormat="1" x14ac:dyDescent="0.2">
      <c r="A231" s="7" t="s">
        <v>538</v>
      </c>
      <c r="C231" s="8" t="s">
        <v>96</v>
      </c>
      <c r="D231" s="13">
        <v>2315</v>
      </c>
      <c r="E231" s="10"/>
    </row>
    <row r="232" spans="1:5" s="7" customFormat="1" x14ac:dyDescent="0.2">
      <c r="A232" s="7" t="s">
        <v>539</v>
      </c>
      <c r="C232" s="8" t="s">
        <v>24</v>
      </c>
      <c r="D232" s="13">
        <v>2320</v>
      </c>
      <c r="E232" s="10" t="s">
        <v>388</v>
      </c>
    </row>
    <row r="233" spans="1:5" s="7" customFormat="1" x14ac:dyDescent="0.2">
      <c r="A233" s="7" t="s">
        <v>540</v>
      </c>
      <c r="B233" s="7" t="s">
        <v>541</v>
      </c>
      <c r="C233" s="8" t="s">
        <v>35</v>
      </c>
      <c r="D233" s="13">
        <v>2323</v>
      </c>
      <c r="E233" s="10" t="s">
        <v>388</v>
      </c>
    </row>
    <row r="234" spans="1:5" s="7" customFormat="1" x14ac:dyDescent="0.2">
      <c r="A234" s="7" t="s">
        <v>242</v>
      </c>
      <c r="C234" s="8" t="s">
        <v>187</v>
      </c>
      <c r="D234" s="13">
        <v>2324</v>
      </c>
      <c r="E234" s="10"/>
    </row>
    <row r="235" spans="1:5" s="7" customFormat="1" x14ac:dyDescent="0.2">
      <c r="A235" s="7" t="s">
        <v>542</v>
      </c>
      <c r="C235" s="8" t="s">
        <v>23</v>
      </c>
      <c r="D235" s="13">
        <v>2336</v>
      </c>
      <c r="E235" s="10" t="s">
        <v>388</v>
      </c>
    </row>
    <row r="236" spans="1:5" s="7" customFormat="1" x14ac:dyDescent="0.2">
      <c r="A236" s="7" t="s">
        <v>543</v>
      </c>
      <c r="B236" s="7" t="s">
        <v>2007</v>
      </c>
      <c r="C236" s="8" t="s">
        <v>24</v>
      </c>
      <c r="D236" s="13">
        <v>2344</v>
      </c>
      <c r="E236" s="10" t="s">
        <v>388</v>
      </c>
    </row>
    <row r="237" spans="1:5" s="7" customFormat="1" x14ac:dyDescent="0.2">
      <c r="A237" s="7" t="s">
        <v>544</v>
      </c>
      <c r="C237" s="8" t="s">
        <v>73</v>
      </c>
      <c r="D237" s="13">
        <v>2355</v>
      </c>
      <c r="E237" s="10" t="s">
        <v>388</v>
      </c>
    </row>
    <row r="238" spans="1:5" s="7" customFormat="1" x14ac:dyDescent="0.2">
      <c r="A238" s="7" t="s">
        <v>545</v>
      </c>
      <c r="C238" s="8" t="s">
        <v>67</v>
      </c>
      <c r="D238" s="13">
        <v>2359</v>
      </c>
      <c r="E238" s="10"/>
    </row>
    <row r="239" spans="1:5" s="7" customFormat="1" x14ac:dyDescent="0.2">
      <c r="A239" s="7" t="s">
        <v>825</v>
      </c>
      <c r="C239" s="8" t="s">
        <v>822</v>
      </c>
      <c r="D239" s="13">
        <v>2361</v>
      </c>
      <c r="E239" s="10"/>
    </row>
    <row r="240" spans="1:5" s="7" customFormat="1" x14ac:dyDescent="0.2">
      <c r="A240" s="7" t="s">
        <v>546</v>
      </c>
      <c r="C240" s="8" t="s">
        <v>16</v>
      </c>
      <c r="D240" s="13">
        <v>2363</v>
      </c>
      <c r="E240" s="10" t="s">
        <v>388</v>
      </c>
    </row>
    <row r="241" spans="1:5" s="7" customFormat="1" x14ac:dyDescent="0.2">
      <c r="A241" s="7" t="s">
        <v>19</v>
      </c>
      <c r="C241" s="8" t="s">
        <v>20</v>
      </c>
      <c r="D241" s="13">
        <v>2366</v>
      </c>
      <c r="E241" s="10" t="s">
        <v>388</v>
      </c>
    </row>
    <row r="242" spans="1:5" s="7" customFormat="1" x14ac:dyDescent="0.2">
      <c r="A242" s="7" t="s">
        <v>547</v>
      </c>
      <c r="C242" s="8" t="s">
        <v>24</v>
      </c>
      <c r="D242" s="13">
        <v>2367</v>
      </c>
      <c r="E242" s="10" t="s">
        <v>388</v>
      </c>
    </row>
    <row r="243" spans="1:5" s="7" customFormat="1" x14ac:dyDescent="0.2">
      <c r="A243" s="7" t="s">
        <v>548</v>
      </c>
      <c r="C243" s="8" t="s">
        <v>73</v>
      </c>
      <c r="D243" s="13">
        <v>2369</v>
      </c>
      <c r="E243" s="10" t="s">
        <v>388</v>
      </c>
    </row>
    <row r="244" spans="1:5" s="7" customFormat="1" x14ac:dyDescent="0.2">
      <c r="A244" s="7" t="s">
        <v>549</v>
      </c>
      <c r="C244" s="8" t="s">
        <v>35</v>
      </c>
      <c r="D244" s="13">
        <v>2383</v>
      </c>
      <c r="E244" s="10"/>
    </row>
    <row r="245" spans="1:5" s="7" customFormat="1" x14ac:dyDescent="0.2">
      <c r="A245" s="7" t="s">
        <v>550</v>
      </c>
      <c r="C245" s="8" t="s">
        <v>16</v>
      </c>
      <c r="D245" s="13">
        <v>2389</v>
      </c>
      <c r="E245" s="10" t="s">
        <v>388</v>
      </c>
    </row>
    <row r="246" spans="1:5" s="7" customFormat="1" x14ac:dyDescent="0.2">
      <c r="A246" s="7" t="s">
        <v>551</v>
      </c>
      <c r="C246" s="8" t="s">
        <v>35</v>
      </c>
      <c r="D246" s="13">
        <v>2413</v>
      </c>
      <c r="E246" s="10"/>
    </row>
    <row r="247" spans="1:5" s="7" customFormat="1" x14ac:dyDescent="0.2">
      <c r="A247" s="7" t="s">
        <v>552</v>
      </c>
      <c r="B247" s="7" t="s">
        <v>553</v>
      </c>
      <c r="C247" s="8" t="s">
        <v>16</v>
      </c>
      <c r="D247" s="13">
        <v>2420</v>
      </c>
      <c r="E247" s="10" t="s">
        <v>388</v>
      </c>
    </row>
    <row r="248" spans="1:5" s="7" customFormat="1" x14ac:dyDescent="0.2">
      <c r="A248" s="7" t="s">
        <v>554</v>
      </c>
      <c r="B248" s="7" t="s">
        <v>555</v>
      </c>
      <c r="C248" s="8" t="s">
        <v>24</v>
      </c>
      <c r="D248" s="13">
        <v>2438</v>
      </c>
      <c r="E248" s="10" t="s">
        <v>388</v>
      </c>
    </row>
    <row r="249" spans="1:5" s="7" customFormat="1" x14ac:dyDescent="0.2">
      <c r="A249" s="7" t="s">
        <v>556</v>
      </c>
      <c r="B249" s="7" t="s">
        <v>557</v>
      </c>
      <c r="C249" s="8" t="s">
        <v>320</v>
      </c>
      <c r="D249" s="13">
        <v>2440</v>
      </c>
      <c r="E249" s="10" t="s">
        <v>388</v>
      </c>
    </row>
    <row r="250" spans="1:5" s="7" customFormat="1" x14ac:dyDescent="0.2">
      <c r="A250" s="7" t="s">
        <v>558</v>
      </c>
      <c r="B250" s="7" t="s">
        <v>559</v>
      </c>
      <c r="C250" s="8" t="s">
        <v>16</v>
      </c>
      <c r="D250" s="13">
        <v>2441</v>
      </c>
      <c r="E250" s="10" t="s">
        <v>388</v>
      </c>
    </row>
    <row r="251" spans="1:5" s="7" customFormat="1" x14ac:dyDescent="0.2">
      <c r="A251" s="7" t="s">
        <v>560</v>
      </c>
      <c r="B251" s="7" t="s">
        <v>561</v>
      </c>
      <c r="C251" s="8" t="s">
        <v>35</v>
      </c>
      <c r="D251" s="13">
        <v>2450</v>
      </c>
      <c r="E251" s="10" t="s">
        <v>388</v>
      </c>
    </row>
    <row r="252" spans="1:5" s="7" customFormat="1" x14ac:dyDescent="0.2">
      <c r="A252" s="7" t="s">
        <v>562</v>
      </c>
      <c r="B252" s="7" t="s">
        <v>563</v>
      </c>
      <c r="C252" s="8" t="s">
        <v>320</v>
      </c>
      <c r="D252" s="13">
        <v>2457</v>
      </c>
      <c r="E252" s="10" t="s">
        <v>388</v>
      </c>
    </row>
    <row r="253" spans="1:5" s="7" customFormat="1" x14ac:dyDescent="0.2">
      <c r="A253" s="7" t="s">
        <v>564</v>
      </c>
      <c r="C253" s="8" t="s">
        <v>191</v>
      </c>
      <c r="D253" s="13">
        <v>2471</v>
      </c>
      <c r="E253" s="10" t="s">
        <v>388</v>
      </c>
    </row>
    <row r="254" spans="1:5" s="7" customFormat="1" x14ac:dyDescent="0.2">
      <c r="A254" s="7" t="s">
        <v>2450</v>
      </c>
      <c r="C254" s="8" t="s">
        <v>16</v>
      </c>
      <c r="D254" s="13">
        <v>2478</v>
      </c>
      <c r="E254" s="10"/>
    </row>
    <row r="255" spans="1:5" s="7" customFormat="1" x14ac:dyDescent="0.2">
      <c r="A255" s="7" t="s">
        <v>565</v>
      </c>
      <c r="B255" s="7" t="s">
        <v>566</v>
      </c>
      <c r="C255" s="8" t="s">
        <v>35</v>
      </c>
      <c r="D255" s="14">
        <v>2501</v>
      </c>
      <c r="E255" s="10" t="s">
        <v>388</v>
      </c>
    </row>
    <row r="256" spans="1:5" s="7" customFormat="1" x14ac:dyDescent="0.2">
      <c r="A256" s="7" t="s">
        <v>567</v>
      </c>
      <c r="C256" s="8" t="s">
        <v>229</v>
      </c>
      <c r="D256" s="14">
        <v>2511</v>
      </c>
      <c r="E256" s="10" t="s">
        <v>388</v>
      </c>
    </row>
    <row r="257" spans="1:5" s="7" customFormat="1" x14ac:dyDescent="0.2">
      <c r="A257" s="7" t="s">
        <v>568</v>
      </c>
      <c r="B257" s="7" t="s">
        <v>569</v>
      </c>
      <c r="C257" s="8" t="s">
        <v>24</v>
      </c>
      <c r="D257" s="14">
        <v>2528</v>
      </c>
      <c r="E257" s="10" t="s">
        <v>388</v>
      </c>
    </row>
    <row r="258" spans="1:5" s="7" customFormat="1" x14ac:dyDescent="0.2">
      <c r="A258" s="7" t="s">
        <v>570</v>
      </c>
      <c r="B258" s="7" t="s">
        <v>571</v>
      </c>
      <c r="C258" s="8" t="s">
        <v>16</v>
      </c>
      <c r="D258" s="14">
        <v>2545</v>
      </c>
      <c r="E258" s="10" t="s">
        <v>388</v>
      </c>
    </row>
    <row r="259" spans="1:5" s="7" customFormat="1" x14ac:dyDescent="0.2">
      <c r="A259" s="7" t="s">
        <v>572</v>
      </c>
      <c r="C259" s="8" t="s">
        <v>23</v>
      </c>
      <c r="D259" s="14">
        <v>2558</v>
      </c>
      <c r="E259" s="10"/>
    </row>
    <row r="260" spans="1:5" s="7" customFormat="1" x14ac:dyDescent="0.2">
      <c r="A260" s="7" t="s">
        <v>2006</v>
      </c>
      <c r="B260" s="7" t="s">
        <v>2008</v>
      </c>
      <c r="C260" s="8" t="s">
        <v>2009</v>
      </c>
      <c r="D260" s="14">
        <v>2575</v>
      </c>
      <c r="E260" s="10"/>
    </row>
    <row r="261" spans="1:5" s="7" customFormat="1" x14ac:dyDescent="0.2">
      <c r="A261" s="7" t="s">
        <v>573</v>
      </c>
      <c r="C261" s="8" t="s">
        <v>273</v>
      </c>
      <c r="D261" s="14">
        <v>2581</v>
      </c>
      <c r="E261" s="10"/>
    </row>
    <row r="262" spans="1:5" s="7" customFormat="1" x14ac:dyDescent="0.2">
      <c r="A262" s="7" t="s">
        <v>574</v>
      </c>
      <c r="B262" s="7" t="s">
        <v>575</v>
      </c>
      <c r="C262" s="8" t="s">
        <v>73</v>
      </c>
      <c r="D262" s="14">
        <v>2586</v>
      </c>
      <c r="E262" s="10"/>
    </row>
    <row r="263" spans="1:5" s="7" customFormat="1" x14ac:dyDescent="0.2">
      <c r="A263" s="7" t="s">
        <v>808</v>
      </c>
      <c r="C263" s="8" t="s">
        <v>273</v>
      </c>
      <c r="D263" s="14">
        <v>2610</v>
      </c>
      <c r="E263" s="10" t="s">
        <v>388</v>
      </c>
    </row>
    <row r="264" spans="1:5" s="7" customFormat="1" x14ac:dyDescent="0.2">
      <c r="A264" s="7" t="s">
        <v>576</v>
      </c>
      <c r="C264" s="8" t="s">
        <v>229</v>
      </c>
      <c r="D264" s="14">
        <v>2625</v>
      </c>
      <c r="E264" s="10" t="s">
        <v>388</v>
      </c>
    </row>
    <row r="265" spans="1:5" s="7" customFormat="1" x14ac:dyDescent="0.2">
      <c r="A265" s="7" t="s">
        <v>577</v>
      </c>
      <c r="C265" s="8" t="s">
        <v>394</v>
      </c>
      <c r="D265" s="14">
        <v>2653</v>
      </c>
      <c r="E265" s="10"/>
    </row>
    <row r="266" spans="1:5" s="7" customFormat="1" x14ac:dyDescent="0.2">
      <c r="A266" s="7" t="s">
        <v>2621</v>
      </c>
      <c r="C266" s="8"/>
      <c r="D266" s="14">
        <v>2708</v>
      </c>
      <c r="E266" s="10"/>
    </row>
    <row r="267" spans="1:5" s="7" customFormat="1" x14ac:dyDescent="0.2">
      <c r="A267" s="7" t="s">
        <v>578</v>
      </c>
      <c r="C267" s="8" t="s">
        <v>16</v>
      </c>
      <c r="D267" s="14">
        <v>2710</v>
      </c>
      <c r="E267" s="10" t="s">
        <v>388</v>
      </c>
    </row>
    <row r="268" spans="1:5" s="7" customFormat="1" x14ac:dyDescent="0.2">
      <c r="A268" s="7" t="s">
        <v>579</v>
      </c>
      <c r="C268" s="8" t="s">
        <v>73</v>
      </c>
      <c r="D268" s="14">
        <v>2710</v>
      </c>
      <c r="E268" s="10" t="s">
        <v>388</v>
      </c>
    </row>
    <row r="269" spans="1:5" s="7" customFormat="1" x14ac:dyDescent="0.2">
      <c r="A269" s="7" t="s">
        <v>313</v>
      </c>
      <c r="C269" s="8" t="s">
        <v>16</v>
      </c>
      <c r="D269" s="14">
        <v>2713</v>
      </c>
      <c r="E269" s="10" t="s">
        <v>388</v>
      </c>
    </row>
    <row r="270" spans="1:5" s="7" customFormat="1" x14ac:dyDescent="0.2">
      <c r="A270" s="7" t="s">
        <v>1960</v>
      </c>
      <c r="C270" s="8" t="s">
        <v>191</v>
      </c>
      <c r="D270" s="14">
        <v>2718</v>
      </c>
      <c r="E270" s="10"/>
    </row>
    <row r="271" spans="1:5" s="7" customFormat="1" x14ac:dyDescent="0.2">
      <c r="A271" s="7" t="s">
        <v>823</v>
      </c>
      <c r="C271" s="8" t="s">
        <v>819</v>
      </c>
      <c r="D271" s="14">
        <v>2735</v>
      </c>
      <c r="E271" s="10" t="s">
        <v>388</v>
      </c>
    </row>
    <row r="272" spans="1:5" s="7" customFormat="1" x14ac:dyDescent="0.2">
      <c r="A272" s="7" t="s">
        <v>2616</v>
      </c>
      <c r="C272" s="8" t="s">
        <v>73</v>
      </c>
      <c r="D272" s="14">
        <v>2738</v>
      </c>
      <c r="E272" s="10" t="s">
        <v>388</v>
      </c>
    </row>
    <row r="273" spans="1:7" s="7" customFormat="1" x14ac:dyDescent="0.2">
      <c r="A273" s="7" t="s">
        <v>580</v>
      </c>
      <c r="C273" s="8" t="s">
        <v>1</v>
      </c>
      <c r="D273" s="14">
        <v>2740</v>
      </c>
      <c r="E273" s="10" t="s">
        <v>388</v>
      </c>
    </row>
    <row r="274" spans="1:7" s="7" customFormat="1" x14ac:dyDescent="0.2">
      <c r="A274" s="7" t="s">
        <v>824</v>
      </c>
      <c r="C274" s="8" t="s">
        <v>819</v>
      </c>
      <c r="D274" s="14">
        <v>2750</v>
      </c>
      <c r="E274" s="10"/>
    </row>
    <row r="275" spans="1:7" s="7" customFormat="1" x14ac:dyDescent="0.2">
      <c r="A275" s="7" t="s">
        <v>581</v>
      </c>
      <c r="B275" s="7" t="s">
        <v>582</v>
      </c>
      <c r="C275" s="8" t="s">
        <v>35</v>
      </c>
      <c r="D275" s="14">
        <v>2766</v>
      </c>
      <c r="E275" s="10"/>
    </row>
    <row r="276" spans="1:7" s="7" customFormat="1" x14ac:dyDescent="0.2">
      <c r="A276" s="7" t="s">
        <v>583</v>
      </c>
      <c r="C276" s="8" t="s">
        <v>23</v>
      </c>
      <c r="D276" s="14">
        <v>2796</v>
      </c>
      <c r="E276" s="10" t="s">
        <v>388</v>
      </c>
    </row>
    <row r="277" spans="1:7" s="7" customFormat="1" x14ac:dyDescent="0.2">
      <c r="A277" s="7" t="s">
        <v>584</v>
      </c>
      <c r="C277" s="8" t="s">
        <v>35</v>
      </c>
      <c r="D277" s="14">
        <v>2840</v>
      </c>
      <c r="E277" s="10" t="s">
        <v>388</v>
      </c>
    </row>
    <row r="278" spans="1:7" s="7" customFormat="1" x14ac:dyDescent="0.2">
      <c r="A278" s="7" t="s">
        <v>1479</v>
      </c>
      <c r="B278" s="7" t="s">
        <v>1480</v>
      </c>
      <c r="C278" s="8" t="s">
        <v>35</v>
      </c>
      <c r="D278" s="14">
        <v>2845</v>
      </c>
      <c r="E278" s="10"/>
    </row>
    <row r="279" spans="1:7" s="7" customFormat="1" x14ac:dyDescent="0.2">
      <c r="A279" s="7" t="s">
        <v>585</v>
      </c>
      <c r="C279" s="8" t="s">
        <v>35</v>
      </c>
      <c r="D279" s="14">
        <v>2883</v>
      </c>
      <c r="E279" s="10" t="s">
        <v>388</v>
      </c>
    </row>
    <row r="280" spans="1:7" s="7" customFormat="1" x14ac:dyDescent="0.2">
      <c r="A280" s="7" t="s">
        <v>586</v>
      </c>
      <c r="C280" s="8" t="s">
        <v>73</v>
      </c>
      <c r="D280" s="14">
        <v>2890</v>
      </c>
      <c r="E280" s="10" t="s">
        <v>388</v>
      </c>
    </row>
    <row r="281" spans="1:7" s="7" customFormat="1" x14ac:dyDescent="0.2">
      <c r="A281" s="7" t="s">
        <v>587</v>
      </c>
      <c r="C281" s="8" t="s">
        <v>16</v>
      </c>
      <c r="D281" s="14">
        <v>2923</v>
      </c>
      <c r="E281" s="10" t="s">
        <v>388</v>
      </c>
      <c r="G281" s="7" t="s">
        <v>588</v>
      </c>
    </row>
    <row r="282" spans="1:7" s="7" customFormat="1" x14ac:dyDescent="0.2">
      <c r="A282" s="7" t="s">
        <v>589</v>
      </c>
      <c r="B282" s="7" t="s">
        <v>590</v>
      </c>
      <c r="C282" s="8" t="s">
        <v>394</v>
      </c>
      <c r="D282" s="14">
        <v>2941</v>
      </c>
      <c r="E282" s="10" t="s">
        <v>388</v>
      </c>
    </row>
    <row r="283" spans="1:7" s="7" customFormat="1" x14ac:dyDescent="0.2">
      <c r="A283" s="7" t="s">
        <v>772</v>
      </c>
      <c r="C283" s="8" t="s">
        <v>20</v>
      </c>
      <c r="D283" s="14">
        <v>2960</v>
      </c>
      <c r="E283" s="10"/>
    </row>
    <row r="284" spans="1:7" s="7" customFormat="1" x14ac:dyDescent="0.2">
      <c r="A284" s="7" t="s">
        <v>591</v>
      </c>
      <c r="C284" s="8" t="s">
        <v>592</v>
      </c>
      <c r="D284" s="14">
        <v>2973</v>
      </c>
      <c r="E284" s="10" t="s">
        <v>388</v>
      </c>
    </row>
    <row r="285" spans="1:7" s="7" customFormat="1" x14ac:dyDescent="0.2">
      <c r="A285" s="7" t="s">
        <v>2798</v>
      </c>
      <c r="C285" s="8" t="s">
        <v>35</v>
      </c>
      <c r="D285" s="519">
        <v>3006</v>
      </c>
      <c r="E285" s="10" t="s">
        <v>388</v>
      </c>
    </row>
    <row r="286" spans="1:7" s="7" customFormat="1" x14ac:dyDescent="0.2">
      <c r="A286" s="7" t="s">
        <v>593</v>
      </c>
      <c r="C286" s="8" t="s">
        <v>35</v>
      </c>
      <c r="D286" s="519">
        <v>3019</v>
      </c>
      <c r="E286" s="10" t="s">
        <v>388</v>
      </c>
    </row>
    <row r="287" spans="1:7" s="7" customFormat="1" x14ac:dyDescent="0.2">
      <c r="A287" s="7" t="s">
        <v>594</v>
      </c>
      <c r="C287" s="8" t="s">
        <v>191</v>
      </c>
      <c r="D287" s="519">
        <v>3106</v>
      </c>
      <c r="E287" s="10" t="s">
        <v>388</v>
      </c>
    </row>
    <row r="288" spans="1:7" s="7" customFormat="1" x14ac:dyDescent="0.2">
      <c r="A288" s="7" t="s">
        <v>2617</v>
      </c>
      <c r="C288" s="8" t="s">
        <v>73</v>
      </c>
      <c r="D288" s="519">
        <v>3173</v>
      </c>
      <c r="E288" s="10" t="s">
        <v>388</v>
      </c>
    </row>
    <row r="289" spans="1:5" s="7" customFormat="1" x14ac:dyDescent="0.2">
      <c r="A289" s="7" t="s">
        <v>595</v>
      </c>
      <c r="B289" s="7" t="s">
        <v>596</v>
      </c>
      <c r="C289" s="8" t="s">
        <v>73</v>
      </c>
      <c r="D289" s="519">
        <v>3195</v>
      </c>
      <c r="E289" s="10" t="s">
        <v>388</v>
      </c>
    </row>
    <row r="290" spans="1:5" s="7" customFormat="1" x14ac:dyDescent="0.2">
      <c r="A290" s="7" t="s">
        <v>2827</v>
      </c>
      <c r="C290" s="8" t="s">
        <v>2822</v>
      </c>
      <c r="D290" s="519">
        <v>3207</v>
      </c>
      <c r="E290" s="10"/>
    </row>
    <row r="291" spans="1:5" s="7" customFormat="1" x14ac:dyDescent="0.2">
      <c r="A291" s="7" t="s">
        <v>809</v>
      </c>
      <c r="C291" s="8" t="s">
        <v>273</v>
      </c>
      <c r="D291" s="519">
        <v>3254</v>
      </c>
      <c r="E291" s="10" t="s">
        <v>388</v>
      </c>
    </row>
    <row r="292" spans="1:5" s="7" customFormat="1" x14ac:dyDescent="0.2">
      <c r="A292" s="7" t="s">
        <v>1584</v>
      </c>
      <c r="B292" s="7" t="s">
        <v>2804</v>
      </c>
      <c r="C292" s="8" t="s">
        <v>1582</v>
      </c>
      <c r="D292" s="519">
        <v>3256</v>
      </c>
      <c r="E292" s="10"/>
    </row>
    <row r="293" spans="1:5" s="7" customFormat="1" x14ac:dyDescent="0.2">
      <c r="A293" s="7" t="s">
        <v>597</v>
      </c>
      <c r="C293" s="8" t="s">
        <v>229</v>
      </c>
      <c r="D293" s="519">
        <v>3342</v>
      </c>
      <c r="E293" s="10" t="s">
        <v>388</v>
      </c>
    </row>
    <row r="294" spans="1:5" s="7" customFormat="1" x14ac:dyDescent="0.2">
      <c r="A294" s="7" t="s">
        <v>598</v>
      </c>
      <c r="C294" s="8" t="s">
        <v>592</v>
      </c>
      <c r="D294" s="520">
        <v>3597</v>
      </c>
      <c r="E294" s="10" t="s">
        <v>388</v>
      </c>
    </row>
    <row r="295" spans="1:5" s="7" customFormat="1" x14ac:dyDescent="0.2">
      <c r="A295" s="7" t="s">
        <v>2628</v>
      </c>
      <c r="C295" s="8" t="s">
        <v>2495</v>
      </c>
      <c r="D295" s="520">
        <v>3613</v>
      </c>
      <c r="E295" s="10"/>
    </row>
    <row r="296" spans="1:5" s="7" customFormat="1" x14ac:dyDescent="0.2">
      <c r="A296" s="7" t="s">
        <v>2342</v>
      </c>
      <c r="C296" s="8" t="s">
        <v>1647</v>
      </c>
      <c r="D296" s="520">
        <v>3647</v>
      </c>
      <c r="E296" s="10"/>
    </row>
    <row r="297" spans="1:5" s="7" customFormat="1" x14ac:dyDescent="0.2">
      <c r="A297" s="7" t="s">
        <v>2341</v>
      </c>
      <c r="C297" s="8" t="s">
        <v>1647</v>
      </c>
      <c r="D297" s="518">
        <v>4554</v>
      </c>
      <c r="E297" s="10"/>
    </row>
    <row r="298" spans="1:5" s="7" customFormat="1" x14ac:dyDescent="0.2">
      <c r="C298" s="8"/>
      <c r="D298" s="10"/>
      <c r="E298" s="10"/>
    </row>
    <row r="299" spans="1:5" s="7" customFormat="1" x14ac:dyDescent="0.2">
      <c r="C299" s="8"/>
      <c r="D299" s="10"/>
      <c r="E299" s="10"/>
    </row>
    <row r="300" spans="1:5" s="7" customFormat="1" x14ac:dyDescent="0.2">
      <c r="C300" s="8"/>
      <c r="D300" s="10"/>
      <c r="E300" s="10"/>
    </row>
    <row r="301" spans="1:5" s="7" customFormat="1" x14ac:dyDescent="0.2">
      <c r="C301" s="8"/>
      <c r="D301" s="10"/>
      <c r="E301" s="10"/>
    </row>
    <row r="302" spans="1:5" s="7" customFormat="1" x14ac:dyDescent="0.2">
      <c r="C302" s="8"/>
      <c r="D302" s="10"/>
      <c r="E302" s="10"/>
    </row>
    <row r="303" spans="1:5" s="7" customFormat="1" x14ac:dyDescent="0.2">
      <c r="C303" s="8"/>
      <c r="D303" s="10"/>
      <c r="E303" s="10"/>
    </row>
    <row r="304" spans="1:5" s="7" customFormat="1" x14ac:dyDescent="0.2">
      <c r="C304" s="8"/>
      <c r="D304" s="10"/>
      <c r="E304" s="10"/>
    </row>
    <row r="305" spans="3:5" s="7" customFormat="1" x14ac:dyDescent="0.2">
      <c r="C305" s="8"/>
      <c r="D305" s="10"/>
      <c r="E305" s="10"/>
    </row>
    <row r="306" spans="3:5" s="7" customFormat="1" x14ac:dyDescent="0.2">
      <c r="C306" s="8"/>
      <c r="D306" s="10"/>
      <c r="E306" s="10"/>
    </row>
    <row r="307" spans="3:5" s="7" customFormat="1" x14ac:dyDescent="0.2">
      <c r="C307" s="8"/>
      <c r="D307" s="10"/>
      <c r="E307" s="10"/>
    </row>
    <row r="308" spans="3:5" s="7" customFormat="1" x14ac:dyDescent="0.2">
      <c r="C308" s="8"/>
      <c r="D308" s="10"/>
      <c r="E308" s="10"/>
    </row>
    <row r="309" spans="3:5" s="7" customFormat="1" x14ac:dyDescent="0.2">
      <c r="C309" s="8"/>
      <c r="D309" s="10"/>
      <c r="E309" s="10"/>
    </row>
    <row r="310" spans="3:5" s="7" customFormat="1" x14ac:dyDescent="0.2">
      <c r="C310" s="8"/>
      <c r="D310" s="10"/>
      <c r="E310" s="10"/>
    </row>
    <row r="311" spans="3:5" s="7" customFormat="1" x14ac:dyDescent="0.2">
      <c r="C311" s="8"/>
      <c r="D311" s="10"/>
      <c r="E311" s="10"/>
    </row>
    <row r="312" spans="3:5" s="7" customFormat="1" x14ac:dyDescent="0.2">
      <c r="C312" s="8"/>
      <c r="D312" s="10"/>
      <c r="E312" s="10"/>
    </row>
    <row r="313" spans="3:5" s="7" customFormat="1" x14ac:dyDescent="0.2">
      <c r="C313" s="8"/>
      <c r="D313" s="10"/>
      <c r="E313" s="10"/>
    </row>
    <row r="314" spans="3:5" s="7" customFormat="1" x14ac:dyDescent="0.2">
      <c r="C314" s="8"/>
      <c r="D314" s="10"/>
      <c r="E314" s="10"/>
    </row>
    <row r="315" spans="3:5" s="7" customFormat="1" x14ac:dyDescent="0.2">
      <c r="C315" s="8"/>
      <c r="D315" s="10"/>
      <c r="E315" s="10"/>
    </row>
    <row r="316" spans="3:5" s="7" customFormat="1" x14ac:dyDescent="0.2">
      <c r="C316" s="8"/>
      <c r="D316" s="10"/>
      <c r="E316" s="10"/>
    </row>
    <row r="317" spans="3:5" s="7" customFormat="1" x14ac:dyDescent="0.2">
      <c r="C317" s="8"/>
      <c r="D317" s="10"/>
      <c r="E317" s="10"/>
    </row>
    <row r="318" spans="3:5" s="7" customFormat="1" x14ac:dyDescent="0.2">
      <c r="C318" s="8"/>
      <c r="D318" s="10"/>
      <c r="E318" s="10"/>
    </row>
    <row r="319" spans="3:5" s="7" customFormat="1" x14ac:dyDescent="0.2">
      <c r="C319" s="8"/>
      <c r="D319" s="10"/>
      <c r="E319" s="10"/>
    </row>
    <row r="320" spans="3:5" s="7" customFormat="1" x14ac:dyDescent="0.2">
      <c r="C320" s="8"/>
      <c r="D320" s="10"/>
      <c r="E320" s="10"/>
    </row>
    <row r="321" spans="3:5" s="7" customFormat="1" x14ac:dyDescent="0.2">
      <c r="C321" s="8"/>
      <c r="D321" s="10"/>
      <c r="E321" s="10"/>
    </row>
    <row r="322" spans="3:5" s="7" customFormat="1" x14ac:dyDescent="0.2">
      <c r="C322" s="8"/>
      <c r="D322" s="10"/>
      <c r="E322" s="10"/>
    </row>
    <row r="323" spans="3:5" s="7" customFormat="1" x14ac:dyDescent="0.2">
      <c r="C323" s="8"/>
      <c r="D323" s="10"/>
      <c r="E323" s="10"/>
    </row>
    <row r="324" spans="3:5" s="7" customFormat="1" x14ac:dyDescent="0.2">
      <c r="C324" s="8"/>
      <c r="D324" s="10"/>
      <c r="E324" s="10"/>
    </row>
    <row r="325" spans="3:5" s="7" customFormat="1" x14ac:dyDescent="0.2">
      <c r="C325" s="8"/>
      <c r="D325" s="10"/>
      <c r="E325" s="10"/>
    </row>
    <row r="326" spans="3:5" s="7" customFormat="1" x14ac:dyDescent="0.2">
      <c r="C326" s="8"/>
      <c r="D326" s="10"/>
      <c r="E326" s="10"/>
    </row>
    <row r="327" spans="3:5" s="7" customFormat="1" x14ac:dyDescent="0.2">
      <c r="C327" s="8"/>
      <c r="D327" s="10"/>
      <c r="E327" s="10"/>
    </row>
    <row r="328" spans="3:5" s="7" customFormat="1" x14ac:dyDescent="0.2">
      <c r="C328" s="8"/>
      <c r="D328" s="10"/>
      <c r="E328" s="10"/>
    </row>
    <row r="329" spans="3:5" s="7" customFormat="1" x14ac:dyDescent="0.2">
      <c r="C329" s="8"/>
      <c r="D329" s="10"/>
      <c r="E329" s="10"/>
    </row>
    <row r="330" spans="3:5" s="7" customFormat="1" x14ac:dyDescent="0.2">
      <c r="C330" s="8"/>
      <c r="D330" s="10"/>
      <c r="E330" s="10"/>
    </row>
    <row r="331" spans="3:5" s="7" customFormat="1" x14ac:dyDescent="0.2">
      <c r="C331" s="8"/>
      <c r="D331" s="10"/>
      <c r="E331" s="10"/>
    </row>
    <row r="332" spans="3:5" s="7" customFormat="1" x14ac:dyDescent="0.2">
      <c r="C332" s="8"/>
      <c r="D332" s="10"/>
      <c r="E332" s="10"/>
    </row>
    <row r="333" spans="3:5" s="7" customFormat="1" x14ac:dyDescent="0.2">
      <c r="C333" s="8"/>
      <c r="D333" s="10"/>
      <c r="E333" s="10"/>
    </row>
    <row r="334" spans="3:5" s="7" customFormat="1" x14ac:dyDescent="0.2">
      <c r="C334" s="8"/>
      <c r="D334" s="10"/>
      <c r="E334" s="10"/>
    </row>
    <row r="335" spans="3:5" s="7" customFormat="1" x14ac:dyDescent="0.2">
      <c r="C335" s="8"/>
      <c r="D335" s="10"/>
      <c r="E335" s="10"/>
    </row>
    <row r="336" spans="3:5" s="7" customFormat="1" x14ac:dyDescent="0.2">
      <c r="C336" s="8"/>
      <c r="D336" s="10"/>
      <c r="E336" s="10"/>
    </row>
    <row r="337" spans="3:5" s="7" customFormat="1" x14ac:dyDescent="0.2">
      <c r="C337" s="8"/>
      <c r="D337" s="10"/>
      <c r="E337" s="10"/>
    </row>
    <row r="338" spans="3:5" s="7" customFormat="1" x14ac:dyDescent="0.2">
      <c r="C338" s="8"/>
      <c r="D338" s="10"/>
      <c r="E338" s="10"/>
    </row>
    <row r="339" spans="3:5" s="7" customFormat="1" x14ac:dyDescent="0.2">
      <c r="C339" s="8"/>
      <c r="D339" s="10"/>
      <c r="E339" s="10"/>
    </row>
    <row r="340" spans="3:5" s="7" customFormat="1" x14ac:dyDescent="0.2">
      <c r="C340" s="8"/>
      <c r="D340" s="10"/>
      <c r="E340" s="10"/>
    </row>
    <row r="341" spans="3:5" s="7" customFormat="1" x14ac:dyDescent="0.2">
      <c r="C341" s="8"/>
      <c r="D341" s="10"/>
      <c r="E341" s="10"/>
    </row>
    <row r="342" spans="3:5" s="7" customFormat="1" x14ac:dyDescent="0.2">
      <c r="C342" s="8"/>
      <c r="D342" s="10"/>
      <c r="E342" s="10"/>
    </row>
    <row r="343" spans="3:5" s="7" customFormat="1" x14ac:dyDescent="0.2">
      <c r="C343" s="8"/>
      <c r="D343" s="10"/>
      <c r="E343" s="10"/>
    </row>
    <row r="344" spans="3:5" s="7" customFormat="1" x14ac:dyDescent="0.2">
      <c r="C344" s="8"/>
      <c r="D344" s="10"/>
      <c r="E344" s="10"/>
    </row>
    <row r="345" spans="3:5" s="7" customFormat="1" x14ac:dyDescent="0.2">
      <c r="C345" s="8"/>
      <c r="D345" s="10"/>
      <c r="E345" s="10"/>
    </row>
    <row r="346" spans="3:5" s="7" customFormat="1" x14ac:dyDescent="0.2">
      <c r="C346" s="8"/>
      <c r="D346" s="10"/>
      <c r="E346" s="10"/>
    </row>
    <row r="347" spans="3:5" s="7" customFormat="1" x14ac:dyDescent="0.2">
      <c r="C347" s="8"/>
      <c r="D347" s="10"/>
      <c r="E347" s="10"/>
    </row>
  </sheetData>
  <autoFilter ref="A1:E347" xr:uid="{00000000-0009-0000-0000-00000C000000}"/>
  <mergeCells count="1">
    <mergeCell ref="A1:B1"/>
  </mergeCells>
  <phoneticPr fontId="0" type="noConversion"/>
  <printOptions horizontalCentered="1" verticalCentered="1" gridLines="1"/>
  <pageMargins left="0.19652777777777777" right="0.19652777777777777" top="0.98402777777777783" bottom="0.39374999999999999" header="0.11805555555555557" footer="0"/>
  <pageSetup paperSize="9" firstPageNumber="0" orientation="portrait" horizontalDpi="300" verticalDpi="300" r:id="rId1"/>
  <headerFooter alignWithMargins="0">
    <oddHeader>&amp;C&amp;"Arial,Fett"&amp;12U:\ZEV\  &amp;F  &amp;A&amp;R&amp;D</oddHeader>
    <oddFooter>&amp;R&amp;"Arial,Kursiv"&amp;8Seite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N48"/>
  <sheetViews>
    <sheetView defaultGridColor="0" colorId="16" workbookViewId="0">
      <selection activeCell="L26" sqref="L26"/>
    </sheetView>
  </sheetViews>
  <sheetFormatPr baseColWidth="10" defaultColWidth="11.1796875" defaultRowHeight="18" x14ac:dyDescent="0.3"/>
  <cols>
    <col min="1" max="1" width="7.54296875" style="249" bestFit="1" customWidth="1"/>
    <col min="2" max="13" width="13.453125" style="250" customWidth="1"/>
    <col min="14" max="16384" width="11.1796875" style="250"/>
  </cols>
  <sheetData>
    <row r="1" spans="1:14" s="241" customFormat="1" ht="18.75" customHeight="1" thickTop="1" thickBot="1" x14ac:dyDescent="0.35">
      <c r="A1" s="237">
        <v>2010</v>
      </c>
      <c r="B1" s="238" t="s">
        <v>1379</v>
      </c>
      <c r="C1" s="238" t="s">
        <v>1380</v>
      </c>
      <c r="D1" s="238" t="s">
        <v>1381</v>
      </c>
      <c r="E1" s="238" t="s">
        <v>1382</v>
      </c>
      <c r="F1" s="238" t="s">
        <v>1383</v>
      </c>
      <c r="G1" s="238" t="s">
        <v>1384</v>
      </c>
      <c r="H1" s="238" t="s">
        <v>1385</v>
      </c>
      <c r="I1" s="238" t="s">
        <v>1386</v>
      </c>
      <c r="J1" s="238" t="s">
        <v>1387</v>
      </c>
      <c r="K1" s="238" t="s">
        <v>1388</v>
      </c>
      <c r="L1" s="238" t="s">
        <v>1389</v>
      </c>
      <c r="M1" s="239" t="s">
        <v>1390</v>
      </c>
      <c r="N1" s="240"/>
    </row>
    <row r="2" spans="1:14" s="244" customFormat="1" ht="18.75" customHeight="1" thickTop="1" x14ac:dyDescent="0.3">
      <c r="A2" s="242">
        <v>1</v>
      </c>
      <c r="B2" s="105" t="s">
        <v>253</v>
      </c>
      <c r="C2" s="107"/>
      <c r="D2" s="107"/>
      <c r="E2" s="200"/>
      <c r="F2" s="264"/>
      <c r="G2" s="200" t="s">
        <v>1366</v>
      </c>
      <c r="H2" s="107"/>
      <c r="I2" s="264"/>
      <c r="J2" s="200"/>
      <c r="K2" s="107"/>
      <c r="L2" s="108"/>
      <c r="M2" s="109"/>
      <c r="N2" s="243"/>
    </row>
    <row r="3" spans="1:14" s="244" customFormat="1" ht="18.75" customHeight="1" x14ac:dyDescent="0.3">
      <c r="A3" s="242">
        <v>2</v>
      </c>
      <c r="B3" s="115" t="s">
        <v>253</v>
      </c>
      <c r="C3" s="111"/>
      <c r="D3" s="111"/>
      <c r="E3" s="271" t="s">
        <v>1528</v>
      </c>
      <c r="F3" s="112"/>
      <c r="G3" s="198" t="s">
        <v>1366</v>
      </c>
      <c r="H3" s="111"/>
      <c r="I3" s="198"/>
      <c r="J3" s="198"/>
      <c r="K3" s="112" t="s">
        <v>83</v>
      </c>
      <c r="L3" s="198"/>
      <c r="M3" s="113"/>
      <c r="N3" s="243"/>
    </row>
    <row r="4" spans="1:14" s="244" customFormat="1" ht="18.75" customHeight="1" x14ac:dyDescent="0.3">
      <c r="A4" s="242">
        <v>3</v>
      </c>
      <c r="B4" s="115" t="s">
        <v>253</v>
      </c>
      <c r="C4" s="111"/>
      <c r="D4" s="236" t="s">
        <v>1527</v>
      </c>
      <c r="E4" s="112" t="s">
        <v>1553</v>
      </c>
      <c r="F4" s="111"/>
      <c r="G4" s="119" t="s">
        <v>1366</v>
      </c>
      <c r="H4" s="112"/>
      <c r="I4" s="198"/>
      <c r="J4" s="197" t="s">
        <v>1531</v>
      </c>
      <c r="K4" s="112" t="s">
        <v>1335</v>
      </c>
      <c r="L4" s="198"/>
      <c r="M4" s="113"/>
      <c r="N4" s="243"/>
    </row>
    <row r="5" spans="1:14" s="244" customFormat="1" ht="18.75" customHeight="1" x14ac:dyDescent="0.3">
      <c r="A5" s="242">
        <v>4</v>
      </c>
      <c r="B5" s="196"/>
      <c r="C5" s="111"/>
      <c r="D5" s="111"/>
      <c r="E5" s="272" t="s">
        <v>1528</v>
      </c>
      <c r="F5" s="111"/>
      <c r="G5" s="198" t="s">
        <v>1366</v>
      </c>
      <c r="H5" s="232"/>
      <c r="I5" s="198"/>
      <c r="J5" s="182" t="s">
        <v>1498</v>
      </c>
      <c r="K5" s="111"/>
      <c r="L5" s="198"/>
      <c r="M5" s="230" t="s">
        <v>1597</v>
      </c>
      <c r="N5" s="243"/>
    </row>
    <row r="6" spans="1:14" s="244" customFormat="1" ht="18.75" customHeight="1" x14ac:dyDescent="0.3">
      <c r="A6" s="242">
        <v>5</v>
      </c>
      <c r="B6" s="196"/>
      <c r="C6" s="111"/>
      <c r="D6" s="111"/>
      <c r="E6" s="271" t="s">
        <v>1528</v>
      </c>
      <c r="F6" s="111"/>
      <c r="G6" s="112" t="s">
        <v>1366</v>
      </c>
      <c r="H6" s="111"/>
      <c r="I6" s="198"/>
      <c r="J6" s="182" t="s">
        <v>1532</v>
      </c>
      <c r="K6" s="111"/>
      <c r="L6" s="198" t="s">
        <v>1618</v>
      </c>
      <c r="M6" s="116"/>
      <c r="N6" s="243"/>
    </row>
    <row r="7" spans="1:14" s="244" customFormat="1" ht="18.75" customHeight="1" x14ac:dyDescent="0.3">
      <c r="A7" s="242">
        <v>6</v>
      </c>
      <c r="B7" s="260" t="s">
        <v>1512</v>
      </c>
      <c r="C7" s="112" t="s">
        <v>1544</v>
      </c>
      <c r="D7" s="112"/>
      <c r="E7" s="198"/>
      <c r="F7" s="111"/>
      <c r="G7" s="112"/>
      <c r="H7" s="111"/>
      <c r="I7" s="198"/>
      <c r="J7" s="198"/>
      <c r="K7" s="111"/>
      <c r="L7" s="112"/>
      <c r="M7" s="113"/>
      <c r="N7" s="243"/>
    </row>
    <row r="8" spans="1:14" s="244" customFormat="1" ht="18.75" customHeight="1" x14ac:dyDescent="0.3">
      <c r="A8" s="242">
        <v>7</v>
      </c>
      <c r="B8" s="110"/>
      <c r="C8" s="112" t="s">
        <v>1544</v>
      </c>
      <c r="D8" s="112" t="s">
        <v>1548</v>
      </c>
      <c r="E8" s="198"/>
      <c r="F8" s="111"/>
      <c r="G8" s="111"/>
      <c r="H8" s="111"/>
      <c r="I8" s="112"/>
      <c r="J8" s="198"/>
      <c r="K8" s="111"/>
      <c r="L8" s="112"/>
      <c r="M8" s="113"/>
      <c r="N8" s="243"/>
    </row>
    <row r="9" spans="1:14" s="244" customFormat="1" ht="18.75" customHeight="1" x14ac:dyDescent="0.3">
      <c r="A9" s="242">
        <v>8</v>
      </c>
      <c r="B9" s="110"/>
      <c r="C9" s="111"/>
      <c r="D9" s="111"/>
      <c r="E9" s="198"/>
      <c r="F9" s="112"/>
      <c r="G9" s="111"/>
      <c r="H9" s="111"/>
      <c r="I9" s="112"/>
      <c r="J9" s="198"/>
      <c r="K9" s="111"/>
      <c r="L9" s="111"/>
      <c r="M9" s="113"/>
      <c r="N9" s="243"/>
    </row>
    <row r="10" spans="1:14" s="244" customFormat="1" ht="18.75" customHeight="1" x14ac:dyDescent="0.3">
      <c r="A10" s="242">
        <v>9</v>
      </c>
      <c r="B10" s="115"/>
      <c r="C10" s="111"/>
      <c r="D10" s="111"/>
      <c r="E10" s="198"/>
      <c r="F10" s="263"/>
      <c r="G10" s="111"/>
      <c r="H10" s="111"/>
      <c r="I10" s="197" t="s">
        <v>42</v>
      </c>
      <c r="J10" s="198"/>
      <c r="K10" s="112" t="s">
        <v>1394</v>
      </c>
      <c r="L10" s="111"/>
      <c r="M10" s="113"/>
      <c r="N10" s="243"/>
    </row>
    <row r="11" spans="1:14" s="244" customFormat="1" ht="18.75" customHeight="1" x14ac:dyDescent="0.3">
      <c r="A11" s="242">
        <v>10</v>
      </c>
      <c r="B11" s="115"/>
      <c r="C11" s="111"/>
      <c r="D11" s="111"/>
      <c r="E11" s="112"/>
      <c r="F11" s="111"/>
      <c r="G11" s="111"/>
      <c r="H11" s="112"/>
      <c r="I11" s="197" t="s">
        <v>42</v>
      </c>
      <c r="J11" s="198" t="s">
        <v>761</v>
      </c>
      <c r="K11" s="112"/>
      <c r="L11" s="111"/>
      <c r="M11" s="113"/>
      <c r="N11" s="243"/>
    </row>
    <row r="12" spans="1:14" s="244" customFormat="1" ht="18.75" customHeight="1" x14ac:dyDescent="0.3">
      <c r="A12" s="242">
        <v>11</v>
      </c>
      <c r="B12" s="110"/>
      <c r="C12" s="111"/>
      <c r="D12" s="111"/>
      <c r="E12" s="273" t="s">
        <v>1530</v>
      </c>
      <c r="F12" s="111"/>
      <c r="G12" s="111"/>
      <c r="H12" s="112" t="s">
        <v>1485</v>
      </c>
      <c r="I12" s="197" t="s">
        <v>42</v>
      </c>
      <c r="J12" s="112" t="s">
        <v>761</v>
      </c>
      <c r="K12" s="111"/>
      <c r="L12" s="111"/>
      <c r="M12" s="116" t="s">
        <v>1533</v>
      </c>
      <c r="N12" s="243"/>
    </row>
    <row r="13" spans="1:14" s="244" customFormat="1" ht="18.75" customHeight="1" x14ac:dyDescent="0.3">
      <c r="A13" s="242">
        <v>12</v>
      </c>
      <c r="B13" s="110"/>
      <c r="C13" s="231" t="s">
        <v>1529</v>
      </c>
      <c r="D13" s="111"/>
      <c r="E13" s="111"/>
      <c r="F13" s="111"/>
      <c r="G13" s="272" t="s">
        <v>1485</v>
      </c>
      <c r="H13" s="111"/>
      <c r="I13" s="197" t="s">
        <v>42</v>
      </c>
      <c r="J13" s="112" t="s">
        <v>761</v>
      </c>
      <c r="K13" s="111"/>
      <c r="L13" s="111"/>
      <c r="M13" s="116"/>
      <c r="N13" s="243"/>
    </row>
    <row r="14" spans="1:14" s="244" customFormat="1" ht="18.75" customHeight="1" x14ac:dyDescent="0.3">
      <c r="A14" s="242">
        <v>13</v>
      </c>
      <c r="B14" s="110"/>
      <c r="C14" s="232" t="s">
        <v>1529</v>
      </c>
      <c r="D14" s="182" t="s">
        <v>1518</v>
      </c>
      <c r="E14" s="111"/>
      <c r="F14" s="275" t="s">
        <v>1333</v>
      </c>
      <c r="G14" s="112"/>
      <c r="H14" s="111"/>
      <c r="I14" s="197" t="s">
        <v>42</v>
      </c>
      <c r="J14" s="198"/>
      <c r="K14" s="111"/>
      <c r="L14" s="112" t="s">
        <v>1533</v>
      </c>
      <c r="M14" s="113"/>
      <c r="N14" s="243"/>
    </row>
    <row r="15" spans="1:14" s="244" customFormat="1" ht="18.75" customHeight="1" x14ac:dyDescent="0.3">
      <c r="A15" s="242">
        <v>14</v>
      </c>
      <c r="B15" s="110"/>
      <c r="C15" s="232" t="s">
        <v>1529</v>
      </c>
      <c r="D15" s="112"/>
      <c r="E15" s="111"/>
      <c r="F15" s="274" t="s">
        <v>1528</v>
      </c>
      <c r="G15" s="111"/>
      <c r="H15" s="111"/>
      <c r="I15" s="182" t="s">
        <v>42</v>
      </c>
      <c r="J15" s="111"/>
      <c r="K15" s="111"/>
      <c r="L15" s="112"/>
      <c r="M15" s="113"/>
      <c r="N15" s="243"/>
    </row>
    <row r="16" spans="1:14" s="244" customFormat="1" ht="18.75" customHeight="1" x14ac:dyDescent="0.3">
      <c r="A16" s="242">
        <v>15</v>
      </c>
      <c r="B16" s="110"/>
      <c r="C16" s="233" t="s">
        <v>1529</v>
      </c>
      <c r="D16" s="111"/>
      <c r="E16" s="111"/>
      <c r="F16" s="182" t="s">
        <v>1528</v>
      </c>
      <c r="G16" s="111"/>
      <c r="H16" s="111"/>
      <c r="I16" s="182" t="s">
        <v>42</v>
      </c>
      <c r="J16" s="111"/>
      <c r="K16" s="111"/>
      <c r="L16" s="111"/>
      <c r="M16" s="113"/>
      <c r="N16" s="243"/>
    </row>
    <row r="17" spans="1:14" s="244" customFormat="1" ht="18.75" customHeight="1" x14ac:dyDescent="0.3">
      <c r="A17" s="242">
        <v>16</v>
      </c>
      <c r="B17" s="115"/>
      <c r="C17" s="233" t="s">
        <v>1529</v>
      </c>
      <c r="D17" s="111"/>
      <c r="E17" s="111"/>
      <c r="F17" s="182" t="s">
        <v>1528</v>
      </c>
      <c r="G17" s="111"/>
      <c r="H17" s="111"/>
      <c r="I17" s="198"/>
      <c r="J17" s="111"/>
      <c r="K17" s="112"/>
      <c r="L17" s="111"/>
      <c r="M17" s="113" t="s">
        <v>1624</v>
      </c>
      <c r="N17" s="243"/>
    </row>
    <row r="18" spans="1:14" s="244" customFormat="1" ht="18.75" customHeight="1" x14ac:dyDescent="0.3">
      <c r="A18" s="242">
        <v>17</v>
      </c>
      <c r="B18" s="115"/>
      <c r="C18" s="198"/>
      <c r="D18" s="111"/>
      <c r="E18" s="112"/>
      <c r="F18" s="111"/>
      <c r="G18" s="111"/>
      <c r="H18" s="112"/>
      <c r="I18" s="198"/>
      <c r="J18" s="111"/>
      <c r="K18" s="234"/>
      <c r="L18" s="111"/>
      <c r="M18" s="113"/>
      <c r="N18" s="243"/>
    </row>
    <row r="19" spans="1:14" s="244" customFormat="1" ht="18.75" customHeight="1" x14ac:dyDescent="0.3">
      <c r="A19" s="242">
        <v>18</v>
      </c>
      <c r="B19" s="110"/>
      <c r="C19" s="198"/>
      <c r="D19" s="111"/>
      <c r="E19" s="112"/>
      <c r="F19" s="111"/>
      <c r="G19" s="111"/>
      <c r="H19" s="112"/>
      <c r="I19" s="198"/>
      <c r="J19" s="182" t="s">
        <v>83</v>
      </c>
      <c r="K19" s="111"/>
      <c r="L19" s="111"/>
      <c r="M19" s="301" t="s">
        <v>1529</v>
      </c>
      <c r="N19" s="243"/>
    </row>
    <row r="20" spans="1:14" s="244" customFormat="1" ht="18.75" customHeight="1" x14ac:dyDescent="0.3">
      <c r="A20" s="242">
        <v>19</v>
      </c>
      <c r="B20" s="110"/>
      <c r="C20" s="198"/>
      <c r="D20" s="111"/>
      <c r="E20" s="111"/>
      <c r="F20" s="111"/>
      <c r="G20" s="272" t="s">
        <v>1535</v>
      </c>
      <c r="H20" s="111"/>
      <c r="I20" s="198"/>
      <c r="J20" s="182" t="s">
        <v>1335</v>
      </c>
      <c r="K20" s="111"/>
      <c r="L20" s="111"/>
      <c r="M20" s="116"/>
      <c r="N20" s="243"/>
    </row>
    <row r="21" spans="1:14" s="244" customFormat="1" ht="18.75" customHeight="1" x14ac:dyDescent="0.3">
      <c r="A21" s="242">
        <v>20</v>
      </c>
      <c r="B21" s="110"/>
      <c r="C21" s="118"/>
      <c r="D21" s="265"/>
      <c r="E21" s="111"/>
      <c r="F21" s="111"/>
      <c r="G21" s="272" t="s">
        <v>1535</v>
      </c>
      <c r="H21" s="111"/>
      <c r="I21" s="198" t="s">
        <v>42</v>
      </c>
      <c r="J21" s="111"/>
      <c r="K21" s="111"/>
      <c r="L21" s="182" t="s">
        <v>184</v>
      </c>
      <c r="M21" s="113"/>
      <c r="N21" s="243"/>
    </row>
    <row r="22" spans="1:14" s="244" customFormat="1" ht="18.75" customHeight="1" x14ac:dyDescent="0.3">
      <c r="A22" s="242">
        <v>21</v>
      </c>
      <c r="B22" s="110"/>
      <c r="C22" s="112" t="s">
        <v>1512</v>
      </c>
      <c r="D22" s="118"/>
      <c r="E22" s="111"/>
      <c r="F22" s="111"/>
      <c r="G22" s="111"/>
      <c r="H22" s="111"/>
      <c r="I22" s="112" t="s">
        <v>42</v>
      </c>
      <c r="J22" s="111"/>
      <c r="K22" s="111"/>
      <c r="L22" s="182" t="s">
        <v>184</v>
      </c>
      <c r="M22" s="113"/>
      <c r="N22" s="243"/>
    </row>
    <row r="23" spans="1:14" s="244" customFormat="1" ht="18.75" customHeight="1" x14ac:dyDescent="0.3">
      <c r="A23" s="242">
        <v>22</v>
      </c>
      <c r="B23" s="110"/>
      <c r="C23" s="120"/>
      <c r="D23" s="111"/>
      <c r="E23" s="111"/>
      <c r="F23" s="182" t="s">
        <v>1485</v>
      </c>
      <c r="G23" s="111"/>
      <c r="H23" s="111"/>
      <c r="I23" s="112" t="s">
        <v>42</v>
      </c>
      <c r="J23" s="111" t="s">
        <v>1590</v>
      </c>
      <c r="K23" s="111"/>
      <c r="L23" s="111"/>
      <c r="M23" s="113"/>
      <c r="N23" s="243"/>
    </row>
    <row r="24" spans="1:14" s="244" customFormat="1" ht="18.75" customHeight="1" x14ac:dyDescent="0.3">
      <c r="A24" s="242">
        <v>23</v>
      </c>
      <c r="B24" s="115" t="s">
        <v>1513</v>
      </c>
      <c r="C24" s="120"/>
      <c r="D24" s="111"/>
      <c r="E24" s="111"/>
      <c r="F24" s="112"/>
      <c r="G24" s="111"/>
      <c r="H24" s="111"/>
      <c r="I24" s="198" t="s">
        <v>42</v>
      </c>
      <c r="J24" s="111"/>
      <c r="K24" s="112" t="s">
        <v>1536</v>
      </c>
      <c r="L24" s="111"/>
      <c r="M24" s="113"/>
      <c r="N24" s="243"/>
    </row>
    <row r="25" spans="1:14" s="244" customFormat="1" ht="18.75" customHeight="1" x14ac:dyDescent="0.3">
      <c r="A25" s="242">
        <v>24</v>
      </c>
      <c r="B25" s="115"/>
      <c r="C25" s="120"/>
      <c r="D25" s="111"/>
      <c r="E25" s="112" t="s">
        <v>1501</v>
      </c>
      <c r="F25" s="119"/>
      <c r="G25" s="111"/>
      <c r="H25" s="234"/>
      <c r="I25" s="198" t="s">
        <v>42</v>
      </c>
      <c r="J25" s="111"/>
      <c r="K25" s="112"/>
      <c r="L25" s="111"/>
      <c r="M25" s="302" t="s">
        <v>1621</v>
      </c>
      <c r="N25" s="243"/>
    </row>
    <row r="26" spans="1:14" s="244" customFormat="1" ht="18.75" customHeight="1" x14ac:dyDescent="0.3">
      <c r="A26" s="242">
        <v>25</v>
      </c>
      <c r="B26" s="110"/>
      <c r="C26" s="111"/>
      <c r="D26" s="111"/>
      <c r="E26" s="112"/>
      <c r="F26" s="198"/>
      <c r="G26" s="111"/>
      <c r="H26" s="112" t="s">
        <v>1576</v>
      </c>
      <c r="I26" s="198" t="s">
        <v>42</v>
      </c>
      <c r="J26" s="182" t="s">
        <v>299</v>
      </c>
      <c r="K26" s="111"/>
      <c r="L26" s="111"/>
      <c r="M26" s="116"/>
      <c r="N26" s="243"/>
    </row>
    <row r="27" spans="1:14" s="244" customFormat="1" ht="18.75" customHeight="1" x14ac:dyDescent="0.3">
      <c r="A27" s="242">
        <v>26</v>
      </c>
      <c r="B27" s="110"/>
      <c r="C27" s="111"/>
      <c r="D27" s="111"/>
      <c r="E27" s="111"/>
      <c r="F27" s="198"/>
      <c r="G27" s="112" t="s">
        <v>1568</v>
      </c>
      <c r="H27" s="111"/>
      <c r="I27" s="198" t="s">
        <v>42</v>
      </c>
      <c r="J27" s="112"/>
      <c r="K27" s="111"/>
      <c r="L27" s="111"/>
      <c r="M27" s="116"/>
      <c r="N27" s="243"/>
    </row>
    <row r="28" spans="1:14" s="244" customFormat="1" ht="18.75" customHeight="1" x14ac:dyDescent="0.3">
      <c r="A28" s="242">
        <v>27</v>
      </c>
      <c r="B28" s="110"/>
      <c r="C28" s="112" t="s">
        <v>1547</v>
      </c>
      <c r="D28" s="112"/>
      <c r="E28" s="111"/>
      <c r="F28" s="198"/>
      <c r="G28" s="112" t="s">
        <v>1568</v>
      </c>
      <c r="H28" s="111"/>
      <c r="I28" s="198" t="s">
        <v>42</v>
      </c>
      <c r="J28" s="111"/>
      <c r="K28" s="111"/>
      <c r="L28" s="112" t="s">
        <v>1622</v>
      </c>
      <c r="M28" s="201" t="s">
        <v>1630</v>
      </c>
      <c r="N28" s="243"/>
    </row>
    <row r="29" spans="1:14" s="244" customFormat="1" ht="18.75" customHeight="1" x14ac:dyDescent="0.3">
      <c r="A29" s="242">
        <v>28</v>
      </c>
      <c r="B29" s="110"/>
      <c r="C29" s="112" t="s">
        <v>1547</v>
      </c>
      <c r="D29" s="112"/>
      <c r="E29" s="111"/>
      <c r="F29" s="198"/>
      <c r="G29" s="111"/>
      <c r="H29" s="111"/>
      <c r="I29" s="112"/>
      <c r="J29" s="111"/>
      <c r="K29" s="111"/>
      <c r="L29" s="112"/>
      <c r="M29" s="201"/>
      <c r="N29" s="243"/>
    </row>
    <row r="30" spans="1:14" s="244" customFormat="1" ht="18.75" customHeight="1" x14ac:dyDescent="0.3">
      <c r="A30" s="242">
        <v>29</v>
      </c>
      <c r="B30" s="235" t="s">
        <v>219</v>
      </c>
      <c r="C30" s="157"/>
      <c r="D30" s="198"/>
      <c r="E30" s="111"/>
      <c r="F30" s="112"/>
      <c r="G30" s="111"/>
      <c r="H30" s="111"/>
      <c r="I30" s="112"/>
      <c r="J30" s="111"/>
      <c r="K30" s="111"/>
      <c r="L30" s="111"/>
      <c r="M30" s="201"/>
      <c r="N30" s="243"/>
    </row>
    <row r="31" spans="1:14" s="244" customFormat="1" ht="18.75" customHeight="1" x14ac:dyDescent="0.3">
      <c r="A31" s="242">
        <v>30</v>
      </c>
      <c r="B31" s="261"/>
      <c r="C31" s="158" t="s">
        <v>1408</v>
      </c>
      <c r="D31" s="198"/>
      <c r="E31" s="111"/>
      <c r="F31" s="263" t="s">
        <v>1366</v>
      </c>
      <c r="G31" s="111"/>
      <c r="H31" s="111"/>
      <c r="I31" s="198"/>
      <c r="J31" s="111"/>
      <c r="K31" s="112"/>
      <c r="L31" s="111"/>
      <c r="M31" s="201" t="s">
        <v>253</v>
      </c>
      <c r="N31" s="243"/>
    </row>
    <row r="32" spans="1:14" s="244" customFormat="1" ht="18.75" customHeight="1" thickBot="1" x14ac:dyDescent="0.35">
      <c r="A32" s="245">
        <v>31</v>
      </c>
      <c r="B32" s="262"/>
      <c r="C32" s="159">
        <f ca="1">TODAY()</f>
        <v>45387</v>
      </c>
      <c r="D32" s="199"/>
      <c r="E32" s="202"/>
      <c r="F32" s="199" t="s">
        <v>1366</v>
      </c>
      <c r="G32" s="202"/>
      <c r="H32" s="124"/>
      <c r="I32" s="199"/>
      <c r="J32" s="202"/>
      <c r="K32" s="124"/>
      <c r="L32" s="202"/>
      <c r="M32" s="125" t="s">
        <v>1334</v>
      </c>
      <c r="N32" s="243"/>
    </row>
    <row r="33" spans="1:13" s="244" customFormat="1" ht="18.5" thickTop="1" x14ac:dyDescent="0.3">
      <c r="A33" s="246"/>
      <c r="B33" s="247" t="s">
        <v>1534</v>
      </c>
      <c r="C33" s="248"/>
      <c r="D33" s="248"/>
      <c r="E33" s="248"/>
      <c r="F33" s="248"/>
      <c r="G33" s="248"/>
      <c r="H33" s="248"/>
      <c r="I33" s="248"/>
      <c r="J33" s="248"/>
      <c r="K33" s="248"/>
      <c r="L33" s="248"/>
      <c r="M33" s="248"/>
    </row>
    <row r="34" spans="1:13" s="244" customFormat="1" x14ac:dyDescent="0.3">
      <c r="A34" s="241"/>
    </row>
    <row r="35" spans="1:13" s="244" customFormat="1" x14ac:dyDescent="0.3">
      <c r="A35" s="241"/>
    </row>
    <row r="36" spans="1:13" s="244" customFormat="1" x14ac:dyDescent="0.3">
      <c r="A36" s="241"/>
    </row>
    <row r="37" spans="1:13" s="244" customFormat="1" x14ac:dyDescent="0.3">
      <c r="A37" s="241"/>
    </row>
    <row r="38" spans="1:13" s="244" customFormat="1" x14ac:dyDescent="0.3">
      <c r="A38" s="241"/>
    </row>
    <row r="39" spans="1:13" s="244" customFormat="1" x14ac:dyDescent="0.3">
      <c r="A39" s="241"/>
    </row>
    <row r="40" spans="1:13" s="244" customFormat="1" x14ac:dyDescent="0.3">
      <c r="A40" s="241"/>
    </row>
    <row r="41" spans="1:13" s="244" customFormat="1" x14ac:dyDescent="0.3">
      <c r="A41" s="241"/>
    </row>
    <row r="42" spans="1:13" s="244" customFormat="1" x14ac:dyDescent="0.3">
      <c r="A42" s="241"/>
    </row>
    <row r="43" spans="1:13" s="244" customFormat="1" x14ac:dyDescent="0.3">
      <c r="A43" s="241"/>
    </row>
    <row r="44" spans="1:13" s="244" customFormat="1" x14ac:dyDescent="0.3">
      <c r="A44" s="241"/>
    </row>
    <row r="45" spans="1:13" s="244" customFormat="1" x14ac:dyDescent="0.3">
      <c r="A45" s="241"/>
    </row>
    <row r="46" spans="1:13" s="244" customFormat="1" x14ac:dyDescent="0.3">
      <c r="A46" s="241"/>
    </row>
    <row r="47" spans="1:13" s="244" customFormat="1" x14ac:dyDescent="0.3">
      <c r="A47" s="241"/>
    </row>
    <row r="48" spans="1:13" s="244" customFormat="1" x14ac:dyDescent="0.3">
      <c r="A48" s="241"/>
    </row>
  </sheetData>
  <phoneticPr fontId="3" type="noConversion"/>
  <printOptions horizontalCentered="1" verticalCentered="1"/>
  <pageMargins left="0" right="0" top="0.51181102362204722" bottom="0.39370078740157483" header="0" footer="0"/>
  <pageSetup paperSize="9" scale="87" orientation="landscape" r:id="rId1"/>
  <headerFooter alignWithMargins="0">
    <oddHeader>&amp;R&amp;Z &amp;"Arial,Fett"&amp;12&amp;F \ &amp;A</oddHeader>
    <oddFooter>&amp;R&amp;8&amp;P / &amp;N    &amp;D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51"/>
    <pageSetUpPr fitToPage="1"/>
  </sheetPr>
  <dimension ref="A1:AO410"/>
  <sheetViews>
    <sheetView zoomScale="80" zoomScaleNormal="80" workbookViewId="0">
      <pane xSplit="1" ySplit="1" topLeftCell="AJ28" activePane="bottomRight" state="frozen"/>
      <selection pane="topRight" activeCell="B1" sqref="B1"/>
      <selection pane="bottomLeft" activeCell="A2" sqref="A2"/>
      <selection pane="bottomRight" activeCell="AL99" sqref="AL99"/>
    </sheetView>
  </sheetViews>
  <sheetFormatPr baseColWidth="10" defaultColWidth="11.453125" defaultRowHeight="13" x14ac:dyDescent="0.3"/>
  <cols>
    <col min="1" max="1" width="8.1796875" style="21" bestFit="1" customWidth="1"/>
    <col min="2" max="28" width="5.81640625" style="17" bestFit="1" customWidth="1"/>
    <col min="29" max="30" width="5.81640625" style="17" customWidth="1"/>
    <col min="31" max="31" width="5.81640625" style="17" bestFit="1" customWidth="1"/>
    <col min="32" max="34" width="5.81640625" style="17" customWidth="1"/>
    <col min="35" max="37" width="5.81640625" customWidth="1"/>
    <col min="38" max="38" width="8.7265625" style="21" customWidth="1"/>
    <col min="39" max="52" width="11.453125" style="17"/>
    <col min="53" max="53" width="8" style="17" customWidth="1"/>
    <col min="54" max="16384" width="11.453125" style="17"/>
  </cols>
  <sheetData>
    <row r="1" spans="1:41" s="21" customFormat="1" ht="27" customHeight="1" x14ac:dyDescent="0.3">
      <c r="B1" s="217" t="s">
        <v>1500</v>
      </c>
      <c r="C1" s="53">
        <v>1990</v>
      </c>
      <c r="D1" s="53">
        <v>1991</v>
      </c>
      <c r="E1" s="53">
        <v>1992</v>
      </c>
      <c r="F1" s="53">
        <v>1993</v>
      </c>
      <c r="G1" s="53">
        <v>1994</v>
      </c>
      <c r="H1" s="53">
        <v>1995</v>
      </c>
      <c r="I1" s="53">
        <v>1996</v>
      </c>
      <c r="J1" s="53">
        <v>1997</v>
      </c>
      <c r="K1" s="53">
        <v>1998</v>
      </c>
      <c r="L1" s="53">
        <v>1999</v>
      </c>
      <c r="M1" s="53">
        <v>2000</v>
      </c>
      <c r="N1" s="53">
        <v>2001</v>
      </c>
      <c r="O1" s="53">
        <v>2002</v>
      </c>
      <c r="P1" s="53">
        <v>2003</v>
      </c>
      <c r="Q1" s="53">
        <v>2004</v>
      </c>
      <c r="R1" s="53">
        <v>2005</v>
      </c>
      <c r="S1" s="53">
        <v>2006</v>
      </c>
      <c r="T1" s="53">
        <v>2007</v>
      </c>
      <c r="U1" s="53">
        <v>2008</v>
      </c>
      <c r="V1" s="53">
        <v>2009</v>
      </c>
      <c r="W1" s="53">
        <v>2010</v>
      </c>
      <c r="X1" s="53">
        <v>2011</v>
      </c>
      <c r="Y1" s="53">
        <v>2012</v>
      </c>
      <c r="Z1" s="53">
        <v>2013</v>
      </c>
      <c r="AA1" s="53">
        <v>2014</v>
      </c>
      <c r="AB1" s="53">
        <v>2015</v>
      </c>
      <c r="AC1" s="53">
        <v>2016</v>
      </c>
      <c r="AD1" s="53">
        <v>2017</v>
      </c>
      <c r="AE1" s="53">
        <v>2018</v>
      </c>
      <c r="AF1" s="53">
        <v>2019</v>
      </c>
      <c r="AG1" s="53">
        <v>2020</v>
      </c>
      <c r="AH1" s="53">
        <v>2021</v>
      </c>
      <c r="AI1" s="53">
        <v>2022</v>
      </c>
      <c r="AJ1" s="53">
        <v>2023</v>
      </c>
      <c r="AK1" s="53">
        <v>2024</v>
      </c>
    </row>
    <row r="2" spans="1:41" x14ac:dyDescent="0.3">
      <c r="A2" s="22">
        <v>36892</v>
      </c>
      <c r="B2" s="23"/>
      <c r="C2" s="23"/>
      <c r="D2" s="23"/>
      <c r="E2" s="23"/>
      <c r="F2" s="23"/>
      <c r="G2" s="23"/>
      <c r="H2" s="23">
        <v>1</v>
      </c>
      <c r="I2" s="23"/>
      <c r="J2" s="23">
        <v>1</v>
      </c>
      <c r="K2" s="23"/>
      <c r="L2" s="23"/>
      <c r="M2" s="23"/>
      <c r="N2" s="23"/>
      <c r="O2" s="23"/>
      <c r="P2" s="23"/>
      <c r="Q2" s="23"/>
      <c r="R2" s="23"/>
      <c r="S2" s="23"/>
      <c r="T2" s="23"/>
      <c r="U2" s="23"/>
      <c r="V2" s="23"/>
      <c r="W2" s="23">
        <v>1</v>
      </c>
      <c r="X2" s="23">
        <v>1</v>
      </c>
      <c r="Y2" s="23"/>
      <c r="Z2" s="23">
        <v>1</v>
      </c>
      <c r="AA2" s="23"/>
      <c r="AB2" s="23"/>
      <c r="AC2" s="23">
        <v>1</v>
      </c>
      <c r="AD2" s="23"/>
      <c r="AE2" s="23">
        <v>1</v>
      </c>
      <c r="AF2" s="23"/>
      <c r="AG2" s="23"/>
      <c r="AH2" s="23"/>
      <c r="AI2" s="23"/>
      <c r="AJ2" s="23"/>
      <c r="AK2" s="23">
        <v>1</v>
      </c>
      <c r="AL2" s="662">
        <f>SUM(B2:AJ2)</f>
        <v>7</v>
      </c>
    </row>
    <row r="3" spans="1:41" x14ac:dyDescent="0.3">
      <c r="A3" s="22">
        <v>37257</v>
      </c>
      <c r="B3" s="23"/>
      <c r="C3" s="23"/>
      <c r="D3" s="23"/>
      <c r="E3" s="23"/>
      <c r="F3" s="23"/>
      <c r="G3" s="23"/>
      <c r="H3" s="23"/>
      <c r="I3" s="23"/>
      <c r="J3" s="23"/>
      <c r="K3" s="23"/>
      <c r="L3" s="23"/>
      <c r="M3" s="23"/>
      <c r="N3" s="23"/>
      <c r="O3" s="23"/>
      <c r="P3" s="23"/>
      <c r="Q3" s="23"/>
      <c r="R3" s="23"/>
      <c r="S3" s="23"/>
      <c r="T3" s="23"/>
      <c r="U3" s="23"/>
      <c r="V3" s="23"/>
      <c r="W3" s="23"/>
      <c r="X3" s="23"/>
      <c r="Y3" s="23"/>
      <c r="Z3" s="23"/>
      <c r="AA3" s="23"/>
      <c r="AB3" s="23">
        <v>1</v>
      </c>
      <c r="AC3" s="23"/>
      <c r="AD3" s="23"/>
      <c r="AE3" s="23"/>
      <c r="AF3" s="23"/>
      <c r="AG3" s="23"/>
      <c r="AH3" s="23"/>
      <c r="AI3" s="23"/>
      <c r="AJ3" s="23"/>
      <c r="AK3" s="23"/>
      <c r="AL3" s="662">
        <f t="shared" ref="AL3:AL66" si="0">SUM(B3:AJ3)</f>
        <v>1</v>
      </c>
    </row>
    <row r="4" spans="1:41" x14ac:dyDescent="0.3">
      <c r="A4" s="22">
        <v>37622</v>
      </c>
      <c r="B4" s="23"/>
      <c r="C4" s="23"/>
      <c r="D4" s="23"/>
      <c r="E4" s="23"/>
      <c r="F4" s="23"/>
      <c r="G4" s="23"/>
      <c r="H4" s="23"/>
      <c r="I4" s="23"/>
      <c r="J4" s="23"/>
      <c r="K4" s="23"/>
      <c r="L4" s="23"/>
      <c r="M4" s="23"/>
      <c r="N4" s="23"/>
      <c r="O4" s="23"/>
      <c r="P4" s="23"/>
      <c r="Q4" s="23">
        <v>1</v>
      </c>
      <c r="R4" s="23">
        <v>1</v>
      </c>
      <c r="S4" s="23"/>
      <c r="T4" s="23"/>
      <c r="U4" s="23"/>
      <c r="V4" s="23"/>
      <c r="W4" s="23">
        <v>1</v>
      </c>
      <c r="X4" s="23"/>
      <c r="Y4" s="23"/>
      <c r="Z4" s="23"/>
      <c r="AA4" s="23"/>
      <c r="AB4" s="23"/>
      <c r="AC4" s="23"/>
      <c r="AD4" s="23"/>
      <c r="AE4" s="23"/>
      <c r="AF4" s="23"/>
      <c r="AG4" s="23">
        <v>1</v>
      </c>
      <c r="AH4" s="23"/>
      <c r="AI4" s="23"/>
      <c r="AJ4" s="23"/>
      <c r="AK4" s="23"/>
      <c r="AL4" s="662">
        <f t="shared" si="0"/>
        <v>4</v>
      </c>
    </row>
    <row r="5" spans="1:41" x14ac:dyDescent="0.3">
      <c r="A5" s="22">
        <v>37987</v>
      </c>
      <c r="B5" s="23"/>
      <c r="C5" s="23"/>
      <c r="D5" s="23"/>
      <c r="E5" s="23"/>
      <c r="F5" s="23"/>
      <c r="G5" s="23"/>
      <c r="H5" s="23"/>
      <c r="I5" s="23"/>
      <c r="J5" s="23"/>
      <c r="K5" s="23"/>
      <c r="L5" s="23"/>
      <c r="M5" s="23"/>
      <c r="N5" s="23"/>
      <c r="O5" s="23"/>
      <c r="P5" s="23"/>
      <c r="Q5" s="23"/>
      <c r="R5" s="23"/>
      <c r="S5" s="23"/>
      <c r="T5" s="23"/>
      <c r="U5" s="23"/>
      <c r="V5" s="23">
        <v>1</v>
      </c>
      <c r="W5" s="23"/>
      <c r="X5" s="23"/>
      <c r="Y5" s="23"/>
      <c r="Z5" s="23"/>
      <c r="AA5" s="23"/>
      <c r="AB5" s="23"/>
      <c r="AC5" s="23"/>
      <c r="AD5" s="23"/>
      <c r="AE5" s="23"/>
      <c r="AF5" s="23"/>
      <c r="AG5" s="23"/>
      <c r="AH5" s="23"/>
      <c r="AI5" s="23"/>
      <c r="AJ5" s="23"/>
      <c r="AK5" s="23"/>
      <c r="AL5" s="662">
        <f t="shared" si="0"/>
        <v>1</v>
      </c>
    </row>
    <row r="6" spans="1:41" x14ac:dyDescent="0.3">
      <c r="A6" s="22">
        <v>38353</v>
      </c>
      <c r="B6" s="23"/>
      <c r="C6" s="23"/>
      <c r="D6" s="23"/>
      <c r="E6" s="23"/>
      <c r="F6" s="23"/>
      <c r="G6" s="23"/>
      <c r="H6" s="23"/>
      <c r="I6" s="23"/>
      <c r="J6" s="23"/>
      <c r="K6" s="23"/>
      <c r="L6" s="23"/>
      <c r="M6" s="23"/>
      <c r="N6" s="23"/>
      <c r="O6" s="23"/>
      <c r="P6" s="23"/>
      <c r="Q6" s="23"/>
      <c r="R6" s="23"/>
      <c r="S6" s="23"/>
      <c r="T6" s="23">
        <v>1</v>
      </c>
      <c r="U6" s="23"/>
      <c r="V6" s="23">
        <v>1</v>
      </c>
      <c r="W6" s="23"/>
      <c r="X6" s="23"/>
      <c r="Y6" s="23"/>
      <c r="Z6" s="23"/>
      <c r="AA6" s="23"/>
      <c r="AB6" s="23"/>
      <c r="AC6" s="23"/>
      <c r="AD6" s="23"/>
      <c r="AE6" s="23"/>
      <c r="AF6" s="23"/>
      <c r="AG6" s="23"/>
      <c r="AH6" s="23"/>
      <c r="AI6" s="23"/>
      <c r="AJ6" s="23"/>
      <c r="AK6" s="23"/>
      <c r="AL6" s="662">
        <f t="shared" si="0"/>
        <v>2</v>
      </c>
      <c r="AN6" s="17" t="s">
        <v>775</v>
      </c>
      <c r="AO6" s="17">
        <f>SUM(AL2:AL32)</f>
        <v>76</v>
      </c>
    </row>
    <row r="7" spans="1:41" x14ac:dyDescent="0.3">
      <c r="A7" s="22">
        <v>38718</v>
      </c>
      <c r="B7" s="23"/>
      <c r="C7" s="23"/>
      <c r="D7" s="23"/>
      <c r="E7" s="23"/>
      <c r="F7" s="23"/>
      <c r="G7" s="23"/>
      <c r="H7" s="23">
        <v>1</v>
      </c>
      <c r="I7" s="23">
        <v>1</v>
      </c>
      <c r="J7" s="23">
        <v>1</v>
      </c>
      <c r="K7" s="23"/>
      <c r="L7" s="23"/>
      <c r="M7" s="23"/>
      <c r="N7" s="23"/>
      <c r="O7" s="23">
        <v>1</v>
      </c>
      <c r="P7" s="23">
        <v>1</v>
      </c>
      <c r="Q7" s="23"/>
      <c r="R7" s="23"/>
      <c r="S7" s="23"/>
      <c r="T7" s="23">
        <v>1</v>
      </c>
      <c r="U7" s="23"/>
      <c r="V7" s="23"/>
      <c r="W7" s="23"/>
      <c r="X7" s="23"/>
      <c r="Y7" s="23"/>
      <c r="Z7" s="23"/>
      <c r="AA7" s="23"/>
      <c r="AB7" s="23"/>
      <c r="AC7" s="23"/>
      <c r="AD7" s="23">
        <v>1</v>
      </c>
      <c r="AE7" s="23"/>
      <c r="AF7" s="23"/>
      <c r="AG7" s="23"/>
      <c r="AH7" s="23"/>
      <c r="AI7" s="23"/>
      <c r="AJ7" s="23"/>
      <c r="AK7" s="23"/>
      <c r="AL7" s="662">
        <f t="shared" si="0"/>
        <v>7</v>
      </c>
      <c r="AN7" s="17" t="s">
        <v>776</v>
      </c>
      <c r="AO7" s="17">
        <f>SUM(AL33:AL61)</f>
        <v>69</v>
      </c>
    </row>
    <row r="8" spans="1:41" x14ac:dyDescent="0.3">
      <c r="A8" s="22">
        <v>39083</v>
      </c>
      <c r="B8" s="23"/>
      <c r="C8" s="23"/>
      <c r="D8" s="23"/>
      <c r="E8" s="23"/>
      <c r="F8" s="23"/>
      <c r="G8" s="23"/>
      <c r="H8" s="23"/>
      <c r="I8" s="23"/>
      <c r="J8" s="23"/>
      <c r="K8" s="23"/>
      <c r="L8" s="23"/>
      <c r="M8" s="23"/>
      <c r="N8" s="23"/>
      <c r="O8" s="23"/>
      <c r="P8" s="23"/>
      <c r="Q8" s="23"/>
      <c r="R8" s="23"/>
      <c r="S8" s="23">
        <v>1</v>
      </c>
      <c r="T8" s="23">
        <v>1</v>
      </c>
      <c r="U8" s="23"/>
      <c r="V8" s="23"/>
      <c r="W8" s="23"/>
      <c r="X8" s="23"/>
      <c r="Y8" s="23"/>
      <c r="Z8" s="23"/>
      <c r="AA8" s="23"/>
      <c r="AB8" s="23"/>
      <c r="AC8" s="23"/>
      <c r="AD8" s="23"/>
      <c r="AE8" s="23"/>
      <c r="AF8" s="23"/>
      <c r="AG8" s="23"/>
      <c r="AH8" s="23">
        <v>1</v>
      </c>
      <c r="AI8" s="23"/>
      <c r="AJ8" s="23"/>
      <c r="AK8" s="23"/>
      <c r="AL8" s="662">
        <f t="shared" si="0"/>
        <v>3</v>
      </c>
      <c r="AN8" s="17" t="s">
        <v>777</v>
      </c>
      <c r="AO8" s="17">
        <f>SUM(AL62:AL92)</f>
        <v>87</v>
      </c>
    </row>
    <row r="9" spans="1:41" x14ac:dyDescent="0.3">
      <c r="A9" s="22">
        <v>39448</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v>1</v>
      </c>
      <c r="AK9" s="23"/>
      <c r="AL9" s="662">
        <f t="shared" si="0"/>
        <v>1</v>
      </c>
      <c r="AN9" s="17" t="s">
        <v>778</v>
      </c>
      <c r="AO9" s="17">
        <f>SUM(AL93:AL122)</f>
        <v>80</v>
      </c>
    </row>
    <row r="10" spans="1:41" x14ac:dyDescent="0.3">
      <c r="A10" s="22">
        <v>39814</v>
      </c>
      <c r="B10" s="23"/>
      <c r="C10" s="23"/>
      <c r="D10" s="23"/>
      <c r="E10" s="23"/>
      <c r="F10" s="23"/>
      <c r="G10" s="23"/>
      <c r="H10" s="23"/>
      <c r="I10" s="23"/>
      <c r="J10" s="23"/>
      <c r="K10" s="23"/>
      <c r="L10" s="23"/>
      <c r="M10" s="23">
        <v>1</v>
      </c>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662">
        <f t="shared" si="0"/>
        <v>1</v>
      </c>
      <c r="AN10" s="17" t="s">
        <v>779</v>
      </c>
      <c r="AO10" s="17">
        <f>SUM(AL123:AL153)</f>
        <v>110</v>
      </c>
    </row>
    <row r="11" spans="1:41" x14ac:dyDescent="0.3">
      <c r="A11" s="22">
        <v>40179</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662">
        <f t="shared" si="0"/>
        <v>0</v>
      </c>
      <c r="AN11" s="17" t="s">
        <v>780</v>
      </c>
      <c r="AO11" s="17">
        <f>SUM(AL154:AL183)</f>
        <v>134</v>
      </c>
    </row>
    <row r="12" spans="1:41" x14ac:dyDescent="0.3">
      <c r="A12" s="22">
        <v>40544</v>
      </c>
      <c r="B12" s="23"/>
      <c r="C12" s="23"/>
      <c r="D12" s="23"/>
      <c r="E12" s="23"/>
      <c r="F12" s="23"/>
      <c r="G12" s="23"/>
      <c r="H12" s="23"/>
      <c r="I12" s="23"/>
      <c r="J12" s="23"/>
      <c r="K12" s="23"/>
      <c r="L12" s="23"/>
      <c r="M12" s="23"/>
      <c r="N12" s="23"/>
      <c r="O12" s="23"/>
      <c r="P12" s="23"/>
      <c r="Q12" s="23"/>
      <c r="R12" s="23"/>
      <c r="S12" s="23"/>
      <c r="T12" s="23"/>
      <c r="U12" s="23"/>
      <c r="V12" s="23">
        <v>1</v>
      </c>
      <c r="W12" s="23"/>
      <c r="X12" s="23"/>
      <c r="Y12" s="23"/>
      <c r="Z12" s="23"/>
      <c r="AA12" s="23"/>
      <c r="AB12" s="23"/>
      <c r="AC12" s="23"/>
      <c r="AD12" s="23"/>
      <c r="AE12" s="23"/>
      <c r="AF12" s="23"/>
      <c r="AG12" s="23"/>
      <c r="AH12" s="23"/>
      <c r="AI12" s="23"/>
      <c r="AJ12" s="23"/>
      <c r="AK12" s="23"/>
      <c r="AL12" s="662">
        <f t="shared" si="0"/>
        <v>1</v>
      </c>
      <c r="AN12" s="17" t="s">
        <v>781</v>
      </c>
      <c r="AO12" s="17">
        <f>SUM(AL184:AL214)</f>
        <v>119</v>
      </c>
    </row>
    <row r="13" spans="1:41" x14ac:dyDescent="0.3">
      <c r="A13" s="22">
        <v>40909</v>
      </c>
      <c r="B13" s="23"/>
      <c r="C13" s="23"/>
      <c r="D13" s="23"/>
      <c r="E13" s="23"/>
      <c r="F13" s="23"/>
      <c r="G13" s="23"/>
      <c r="H13" s="23"/>
      <c r="I13" s="23"/>
      <c r="J13" s="23"/>
      <c r="K13" s="23"/>
      <c r="L13" s="23"/>
      <c r="M13" s="23"/>
      <c r="N13" s="23"/>
      <c r="O13" s="23"/>
      <c r="P13" s="23"/>
      <c r="Q13" s="23">
        <v>1</v>
      </c>
      <c r="R13" s="23"/>
      <c r="S13" s="23"/>
      <c r="T13" s="23"/>
      <c r="U13" s="23"/>
      <c r="V13" s="23"/>
      <c r="W13" s="23"/>
      <c r="X13" s="23"/>
      <c r="Y13" s="23"/>
      <c r="Z13" s="23"/>
      <c r="AA13" s="23">
        <v>1</v>
      </c>
      <c r="AB13" s="23">
        <v>1</v>
      </c>
      <c r="AC13" s="23"/>
      <c r="AD13" s="23"/>
      <c r="AE13" s="23"/>
      <c r="AF13" s="23"/>
      <c r="AG13" s="23"/>
      <c r="AH13" s="23"/>
      <c r="AI13" s="23">
        <v>1</v>
      </c>
      <c r="AJ13" s="23"/>
      <c r="AK13" s="23"/>
      <c r="AL13" s="662">
        <f t="shared" si="0"/>
        <v>4</v>
      </c>
      <c r="AN13" s="17" t="s">
        <v>782</v>
      </c>
      <c r="AO13" s="17">
        <f>SUM(AL215:AL245)</f>
        <v>229</v>
      </c>
    </row>
    <row r="14" spans="1:41" x14ac:dyDescent="0.3">
      <c r="A14" s="22">
        <v>41275</v>
      </c>
      <c r="B14" s="23"/>
      <c r="C14" s="23"/>
      <c r="D14" s="23"/>
      <c r="E14" s="23"/>
      <c r="F14" s="23"/>
      <c r="G14" s="23"/>
      <c r="H14" s="23"/>
      <c r="I14" s="23"/>
      <c r="J14" s="23"/>
      <c r="K14" s="23"/>
      <c r="L14" s="23"/>
      <c r="M14" s="23"/>
      <c r="N14" s="23"/>
      <c r="O14" s="23">
        <v>1</v>
      </c>
      <c r="P14" s="23"/>
      <c r="Q14" s="23"/>
      <c r="R14" s="23"/>
      <c r="S14" s="23"/>
      <c r="T14" s="23"/>
      <c r="U14" s="23"/>
      <c r="V14" s="23"/>
      <c r="W14" s="23"/>
      <c r="X14" s="23"/>
      <c r="Y14" s="23"/>
      <c r="Z14" s="23">
        <v>1</v>
      </c>
      <c r="AA14" s="23"/>
      <c r="AB14" s="23"/>
      <c r="AC14" s="23"/>
      <c r="AD14" s="23"/>
      <c r="AE14" s="23"/>
      <c r="AF14" s="23"/>
      <c r="AG14" s="23"/>
      <c r="AH14" s="23"/>
      <c r="AI14" s="23"/>
      <c r="AJ14" s="23"/>
      <c r="AK14" s="23">
        <v>1</v>
      </c>
      <c r="AL14" s="662">
        <f t="shared" si="0"/>
        <v>2</v>
      </c>
      <c r="AN14" s="17" t="s">
        <v>783</v>
      </c>
      <c r="AO14" s="17">
        <f>SUM(AL246:AL275)</f>
        <v>126</v>
      </c>
    </row>
    <row r="15" spans="1:41" x14ac:dyDescent="0.3">
      <c r="A15" s="22">
        <v>41640</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v>1</v>
      </c>
      <c r="AF15" s="23"/>
      <c r="AG15" s="23"/>
      <c r="AH15" s="23"/>
      <c r="AI15" s="23"/>
      <c r="AJ15" s="23"/>
      <c r="AK15" s="23"/>
      <c r="AL15" s="662">
        <f t="shared" si="0"/>
        <v>1</v>
      </c>
      <c r="AN15" s="17" t="s">
        <v>784</v>
      </c>
      <c r="AO15" s="17">
        <f>SUM(AL276:AL306)</f>
        <v>115</v>
      </c>
    </row>
    <row r="16" spans="1:41" x14ac:dyDescent="0.3">
      <c r="A16" s="22">
        <v>42005</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662">
        <f t="shared" si="0"/>
        <v>0</v>
      </c>
      <c r="AN16" s="17" t="s">
        <v>785</v>
      </c>
      <c r="AO16" s="17">
        <f>SUM(AL307:AL336)</f>
        <v>63</v>
      </c>
    </row>
    <row r="17" spans="1:41" x14ac:dyDescent="0.3">
      <c r="A17" s="22">
        <v>42370</v>
      </c>
      <c r="B17" s="23"/>
      <c r="C17" s="23"/>
      <c r="D17" s="23"/>
      <c r="E17" s="23"/>
      <c r="F17" s="23"/>
      <c r="G17" s="23"/>
      <c r="H17" s="23"/>
      <c r="I17" s="23"/>
      <c r="J17" s="23"/>
      <c r="K17" s="23"/>
      <c r="L17" s="23"/>
      <c r="M17" s="23"/>
      <c r="N17" s="23"/>
      <c r="O17" s="23"/>
      <c r="P17" s="23"/>
      <c r="Q17" s="23"/>
      <c r="R17" s="23">
        <v>1</v>
      </c>
      <c r="S17" s="23"/>
      <c r="T17" s="23"/>
      <c r="U17" s="23"/>
      <c r="V17" s="23"/>
      <c r="W17" s="23"/>
      <c r="X17" s="23"/>
      <c r="Y17" s="23"/>
      <c r="Z17" s="23"/>
      <c r="AA17" s="23"/>
      <c r="AB17" s="23"/>
      <c r="AC17" s="23"/>
      <c r="AD17" s="23"/>
      <c r="AE17" s="23"/>
      <c r="AF17" s="23"/>
      <c r="AG17" s="23"/>
      <c r="AH17" s="23"/>
      <c r="AI17" s="23">
        <v>1</v>
      </c>
      <c r="AJ17" s="23"/>
      <c r="AK17" s="23"/>
      <c r="AL17" s="662">
        <f t="shared" si="0"/>
        <v>2</v>
      </c>
      <c r="AN17" s="17" t="s">
        <v>786</v>
      </c>
      <c r="AO17" s="17">
        <f>SUM(AL337:AL367)</f>
        <v>73</v>
      </c>
    </row>
    <row r="18" spans="1:41" x14ac:dyDescent="0.3">
      <c r="A18" s="22">
        <v>42736</v>
      </c>
      <c r="B18" s="23"/>
      <c r="C18" s="23"/>
      <c r="D18" s="23"/>
      <c r="E18" s="23"/>
      <c r="F18" s="23"/>
      <c r="G18" s="23"/>
      <c r="H18" s="23"/>
      <c r="I18" s="23"/>
      <c r="J18" s="23"/>
      <c r="K18" s="23"/>
      <c r="L18" s="23">
        <v>1</v>
      </c>
      <c r="M18" s="23"/>
      <c r="N18" s="23"/>
      <c r="O18" s="23"/>
      <c r="P18" s="23"/>
      <c r="Q18" s="23"/>
      <c r="R18" s="23"/>
      <c r="S18" s="23"/>
      <c r="T18" s="23"/>
      <c r="U18" s="23"/>
      <c r="V18" s="23">
        <v>1</v>
      </c>
      <c r="W18" s="23"/>
      <c r="X18" s="23"/>
      <c r="Y18" s="23"/>
      <c r="Z18" s="23"/>
      <c r="AA18" s="23"/>
      <c r="AB18" s="23"/>
      <c r="AC18" s="23"/>
      <c r="AD18" s="23"/>
      <c r="AE18" s="23"/>
      <c r="AF18" s="23"/>
      <c r="AG18" s="23"/>
      <c r="AH18" s="23"/>
      <c r="AI18" s="23"/>
      <c r="AJ18" s="23"/>
      <c r="AK18" s="23"/>
      <c r="AL18" s="662">
        <f t="shared" si="0"/>
        <v>2</v>
      </c>
    </row>
    <row r="19" spans="1:41" x14ac:dyDescent="0.3">
      <c r="A19" s="22">
        <v>43101</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v>1</v>
      </c>
      <c r="AD19" s="23">
        <v>1</v>
      </c>
      <c r="AE19" s="23"/>
      <c r="AF19" s="23"/>
      <c r="AG19" s="23"/>
      <c r="AH19" s="23">
        <v>1</v>
      </c>
      <c r="AI19" s="23"/>
      <c r="AJ19" s="23"/>
      <c r="AK19" s="23"/>
      <c r="AL19" s="662">
        <f t="shared" si="0"/>
        <v>3</v>
      </c>
    </row>
    <row r="20" spans="1:41" x14ac:dyDescent="0.3">
      <c r="A20" s="22">
        <v>43466</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v>1</v>
      </c>
      <c r="AJ20" s="23"/>
      <c r="AK20" s="23"/>
      <c r="AL20" s="662">
        <f t="shared" si="0"/>
        <v>1</v>
      </c>
    </row>
    <row r="21" spans="1:41" x14ac:dyDescent="0.3">
      <c r="A21" s="22">
        <v>43831</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662">
        <f t="shared" si="0"/>
        <v>0</v>
      </c>
    </row>
    <row r="22" spans="1:41" x14ac:dyDescent="0.3">
      <c r="A22" s="22">
        <v>44197</v>
      </c>
      <c r="B22" s="23"/>
      <c r="C22" s="23"/>
      <c r="D22" s="23"/>
      <c r="E22" s="23"/>
      <c r="F22" s="23"/>
      <c r="G22" s="23"/>
      <c r="H22" s="23"/>
      <c r="I22" s="23"/>
      <c r="J22" s="23"/>
      <c r="K22" s="23"/>
      <c r="L22" s="23"/>
      <c r="M22" s="23"/>
      <c r="N22" s="23">
        <v>1</v>
      </c>
      <c r="O22" s="23"/>
      <c r="P22" s="23"/>
      <c r="Q22" s="23"/>
      <c r="R22" s="23"/>
      <c r="S22" s="23"/>
      <c r="T22" s="23"/>
      <c r="U22" s="23"/>
      <c r="V22" s="23"/>
      <c r="W22" s="23"/>
      <c r="X22" s="23"/>
      <c r="Y22" s="23"/>
      <c r="Z22" s="23"/>
      <c r="AA22" s="23"/>
      <c r="AB22" s="23"/>
      <c r="AC22" s="23"/>
      <c r="AD22" s="23"/>
      <c r="AE22" s="23"/>
      <c r="AF22" s="23"/>
      <c r="AG22" s="23"/>
      <c r="AH22" s="23"/>
      <c r="AI22" s="23"/>
      <c r="AJ22" s="23"/>
      <c r="AK22" s="23"/>
      <c r="AL22" s="662">
        <f t="shared" si="0"/>
        <v>1</v>
      </c>
    </row>
    <row r="23" spans="1:41" x14ac:dyDescent="0.3">
      <c r="A23" s="22">
        <v>44562</v>
      </c>
      <c r="B23" s="23"/>
      <c r="C23" s="23"/>
      <c r="D23" s="23"/>
      <c r="E23" s="23"/>
      <c r="F23" s="23"/>
      <c r="G23" s="23"/>
      <c r="H23" s="23"/>
      <c r="I23" s="23"/>
      <c r="J23" s="23"/>
      <c r="K23" s="23"/>
      <c r="L23" s="23"/>
      <c r="M23" s="23"/>
      <c r="N23" s="23"/>
      <c r="O23" s="23"/>
      <c r="P23" s="23"/>
      <c r="Q23" s="23"/>
      <c r="R23" s="23"/>
      <c r="S23" s="23"/>
      <c r="T23" s="23"/>
      <c r="U23" s="23"/>
      <c r="V23" s="23"/>
      <c r="W23" s="23"/>
      <c r="X23" s="23">
        <v>1</v>
      </c>
      <c r="Y23" s="23"/>
      <c r="Z23" s="23"/>
      <c r="AA23" s="23"/>
      <c r="AB23" s="23"/>
      <c r="AC23" s="23"/>
      <c r="AD23" s="23"/>
      <c r="AE23" s="23"/>
      <c r="AF23" s="23"/>
      <c r="AG23" s="23">
        <v>1</v>
      </c>
      <c r="AH23" s="23"/>
      <c r="AI23" s="23"/>
      <c r="AJ23" s="23"/>
      <c r="AK23" s="23"/>
      <c r="AL23" s="662">
        <f t="shared" si="0"/>
        <v>2</v>
      </c>
    </row>
    <row r="24" spans="1:41" x14ac:dyDescent="0.3">
      <c r="A24" s="22">
        <v>44927</v>
      </c>
      <c r="B24" s="23"/>
      <c r="C24" s="23"/>
      <c r="D24" s="23"/>
      <c r="E24" s="23"/>
      <c r="F24" s="23"/>
      <c r="G24" s="23"/>
      <c r="H24" s="23"/>
      <c r="I24" s="23"/>
      <c r="J24" s="23"/>
      <c r="K24" s="23"/>
      <c r="L24" s="23"/>
      <c r="M24" s="23"/>
      <c r="N24" s="23"/>
      <c r="O24" s="23"/>
      <c r="P24" s="23"/>
      <c r="Q24" s="23"/>
      <c r="R24" s="23">
        <v>1</v>
      </c>
      <c r="S24" s="23"/>
      <c r="T24" s="23"/>
      <c r="U24" s="23"/>
      <c r="V24" s="23"/>
      <c r="W24" s="23">
        <v>1</v>
      </c>
      <c r="X24" s="23"/>
      <c r="Y24" s="23"/>
      <c r="Z24" s="23"/>
      <c r="AA24" s="23"/>
      <c r="AB24" s="23"/>
      <c r="AC24" s="23"/>
      <c r="AD24" s="23"/>
      <c r="AE24" s="23"/>
      <c r="AF24" s="23"/>
      <c r="AG24" s="23"/>
      <c r="AH24" s="23"/>
      <c r="AI24" s="23"/>
      <c r="AJ24" s="23"/>
      <c r="AK24" s="23"/>
      <c r="AL24" s="662">
        <f t="shared" si="0"/>
        <v>2</v>
      </c>
    </row>
    <row r="25" spans="1:41" x14ac:dyDescent="0.3">
      <c r="A25" s="22">
        <v>45292</v>
      </c>
      <c r="B25" s="23"/>
      <c r="C25" s="23"/>
      <c r="D25" s="23"/>
      <c r="E25" s="23"/>
      <c r="F25" s="23"/>
      <c r="G25" s="23"/>
      <c r="H25" s="23"/>
      <c r="I25" s="23"/>
      <c r="J25" s="23"/>
      <c r="K25" s="23">
        <v>1</v>
      </c>
      <c r="L25" s="23">
        <v>1</v>
      </c>
      <c r="M25" s="23"/>
      <c r="N25" s="23"/>
      <c r="O25" s="23"/>
      <c r="P25" s="23"/>
      <c r="Q25" s="23">
        <v>1</v>
      </c>
      <c r="R25" s="23"/>
      <c r="S25" s="23"/>
      <c r="T25" s="23"/>
      <c r="U25" s="23"/>
      <c r="V25" s="23"/>
      <c r="W25" s="23"/>
      <c r="X25" s="23"/>
      <c r="Y25" s="23"/>
      <c r="Z25" s="23"/>
      <c r="AA25" s="23"/>
      <c r="AB25" s="23"/>
      <c r="AC25" s="23">
        <v>1</v>
      </c>
      <c r="AD25" s="23"/>
      <c r="AE25" s="23"/>
      <c r="AF25" s="23"/>
      <c r="AG25" s="23"/>
      <c r="AH25" s="23">
        <v>1</v>
      </c>
      <c r="AI25" s="23"/>
      <c r="AJ25" s="23">
        <v>1</v>
      </c>
      <c r="AK25" s="23"/>
      <c r="AL25" s="662">
        <f t="shared" si="0"/>
        <v>6</v>
      </c>
    </row>
    <row r="26" spans="1:41" x14ac:dyDescent="0.3">
      <c r="A26" s="22">
        <v>45658</v>
      </c>
      <c r="B26" s="23"/>
      <c r="C26" s="23"/>
      <c r="D26" s="23"/>
      <c r="E26" s="23"/>
      <c r="F26" s="23"/>
      <c r="G26" s="23"/>
      <c r="H26" s="23"/>
      <c r="I26" s="23"/>
      <c r="J26" s="23"/>
      <c r="K26" s="23"/>
      <c r="L26" s="23"/>
      <c r="M26" s="23"/>
      <c r="N26" s="23"/>
      <c r="O26" s="23"/>
      <c r="P26" s="23"/>
      <c r="Q26" s="23"/>
      <c r="R26" s="23"/>
      <c r="S26" s="23"/>
      <c r="T26" s="23"/>
      <c r="U26" s="23"/>
      <c r="V26" s="23">
        <v>1</v>
      </c>
      <c r="W26" s="23"/>
      <c r="X26" s="23"/>
      <c r="Y26" s="23"/>
      <c r="Z26" s="23">
        <v>1</v>
      </c>
      <c r="AA26" s="23">
        <v>1</v>
      </c>
      <c r="AB26" s="23">
        <v>1</v>
      </c>
      <c r="AC26" s="23"/>
      <c r="AD26" s="23"/>
      <c r="AE26" s="23">
        <v>1</v>
      </c>
      <c r="AF26" s="23"/>
      <c r="AG26" s="23"/>
      <c r="AH26" s="23"/>
      <c r="AI26" s="23"/>
      <c r="AJ26" s="23"/>
      <c r="AK26" s="23"/>
      <c r="AL26" s="662">
        <f t="shared" si="0"/>
        <v>5</v>
      </c>
    </row>
    <row r="27" spans="1:41" x14ac:dyDescent="0.3">
      <c r="A27" s="22">
        <v>46023</v>
      </c>
      <c r="B27" s="23"/>
      <c r="C27" s="23"/>
      <c r="D27" s="23"/>
      <c r="E27" s="23"/>
      <c r="F27" s="23"/>
      <c r="G27" s="23"/>
      <c r="H27" s="23"/>
      <c r="I27" s="23"/>
      <c r="J27" s="23">
        <v>1</v>
      </c>
      <c r="K27" s="23"/>
      <c r="L27" s="23"/>
      <c r="M27" s="23"/>
      <c r="N27" s="23"/>
      <c r="O27" s="23"/>
      <c r="P27" s="23"/>
      <c r="Q27" s="23"/>
      <c r="R27" s="23"/>
      <c r="S27" s="23"/>
      <c r="T27" s="23"/>
      <c r="U27" s="23">
        <v>1</v>
      </c>
      <c r="V27" s="23"/>
      <c r="W27" s="23"/>
      <c r="X27" s="23"/>
      <c r="Y27" s="23"/>
      <c r="Z27" s="23"/>
      <c r="AA27" s="23"/>
      <c r="AB27" s="23"/>
      <c r="AC27" s="23"/>
      <c r="AD27" s="23"/>
      <c r="AE27" s="23"/>
      <c r="AF27" s="23"/>
      <c r="AG27" s="23"/>
      <c r="AH27" s="23"/>
      <c r="AI27" s="23"/>
      <c r="AJ27" s="23"/>
      <c r="AK27" s="23"/>
      <c r="AL27" s="662">
        <f t="shared" si="0"/>
        <v>2</v>
      </c>
    </row>
    <row r="28" spans="1:41" x14ac:dyDescent="0.3">
      <c r="A28" s="22">
        <v>46388</v>
      </c>
      <c r="B28" s="23"/>
      <c r="C28" s="23"/>
      <c r="D28" s="23"/>
      <c r="E28" s="23"/>
      <c r="F28" s="23"/>
      <c r="G28" s="23"/>
      <c r="H28" s="23"/>
      <c r="I28" s="23">
        <v>1</v>
      </c>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662">
        <f t="shared" si="0"/>
        <v>1</v>
      </c>
    </row>
    <row r="29" spans="1:41" x14ac:dyDescent="0.3">
      <c r="A29" s="22">
        <v>46753</v>
      </c>
      <c r="B29" s="23"/>
      <c r="C29" s="23"/>
      <c r="D29" s="23"/>
      <c r="E29" s="23"/>
      <c r="F29" s="23"/>
      <c r="G29" s="23"/>
      <c r="H29" s="23"/>
      <c r="I29" s="23"/>
      <c r="J29" s="23"/>
      <c r="K29" s="23"/>
      <c r="L29" s="23"/>
      <c r="M29" s="23"/>
      <c r="N29" s="23">
        <v>1</v>
      </c>
      <c r="O29" s="23"/>
      <c r="P29" s="23"/>
      <c r="Q29" s="23"/>
      <c r="R29" s="23"/>
      <c r="S29" s="23"/>
      <c r="T29" s="23"/>
      <c r="U29" s="23"/>
      <c r="V29" s="23"/>
      <c r="W29" s="23"/>
      <c r="X29" s="23"/>
      <c r="Y29" s="23"/>
      <c r="Z29" s="23"/>
      <c r="AA29" s="23"/>
      <c r="AB29" s="23"/>
      <c r="AC29" s="23"/>
      <c r="AD29" s="23"/>
      <c r="AE29" s="23"/>
      <c r="AF29" s="23"/>
      <c r="AG29" s="23"/>
      <c r="AH29" s="23"/>
      <c r="AI29" s="23"/>
      <c r="AJ29" s="23"/>
      <c r="AK29" s="23">
        <v>1</v>
      </c>
      <c r="AL29" s="662">
        <f t="shared" si="0"/>
        <v>1</v>
      </c>
    </row>
    <row r="30" spans="1:41" x14ac:dyDescent="0.3">
      <c r="A30" s="22">
        <v>47119</v>
      </c>
      <c r="B30" s="23"/>
      <c r="C30" s="23"/>
      <c r="D30" s="23"/>
      <c r="E30" s="23"/>
      <c r="F30" s="23"/>
      <c r="G30" s="23"/>
      <c r="H30" s="23"/>
      <c r="I30" s="23"/>
      <c r="J30" s="23"/>
      <c r="K30" s="23"/>
      <c r="L30" s="23"/>
      <c r="M30" s="23">
        <v>1</v>
      </c>
      <c r="N30" s="23"/>
      <c r="O30" s="23"/>
      <c r="P30" s="23"/>
      <c r="Q30" s="23"/>
      <c r="R30" s="23">
        <v>1</v>
      </c>
      <c r="S30" s="23">
        <v>1</v>
      </c>
      <c r="T30" s="23"/>
      <c r="U30" s="23"/>
      <c r="V30" s="23"/>
      <c r="W30" s="23"/>
      <c r="X30" s="23"/>
      <c r="Y30" s="23">
        <v>1</v>
      </c>
      <c r="Z30" s="23"/>
      <c r="AA30" s="23"/>
      <c r="AB30" s="23"/>
      <c r="AC30" s="23"/>
      <c r="AD30" s="23"/>
      <c r="AE30" s="23"/>
      <c r="AF30" s="23"/>
      <c r="AG30" s="23"/>
      <c r="AH30" s="23"/>
      <c r="AI30" s="23"/>
      <c r="AJ30" s="23">
        <v>1</v>
      </c>
      <c r="AK30" s="23"/>
      <c r="AL30" s="662">
        <f t="shared" si="0"/>
        <v>5</v>
      </c>
    </row>
    <row r="31" spans="1:41" x14ac:dyDescent="0.3">
      <c r="A31" s="22">
        <v>47484</v>
      </c>
      <c r="B31" s="23"/>
      <c r="C31" s="23"/>
      <c r="D31" s="23"/>
      <c r="E31" s="23"/>
      <c r="F31" s="23">
        <v>1</v>
      </c>
      <c r="G31" s="23"/>
      <c r="H31" s="23"/>
      <c r="I31" s="23"/>
      <c r="J31" s="23"/>
      <c r="K31" s="23">
        <v>1</v>
      </c>
      <c r="L31" s="23"/>
      <c r="M31" s="23"/>
      <c r="N31" s="23"/>
      <c r="O31" s="23"/>
      <c r="P31" s="23"/>
      <c r="Q31" s="23"/>
      <c r="R31" s="23"/>
      <c r="S31" s="23"/>
      <c r="T31" s="23"/>
      <c r="U31" s="23"/>
      <c r="V31" s="23"/>
      <c r="W31" s="23"/>
      <c r="X31" s="23">
        <v>1</v>
      </c>
      <c r="Y31" s="23"/>
      <c r="Z31" s="23"/>
      <c r="AA31" s="23"/>
      <c r="AB31" s="23"/>
      <c r="AC31" s="23"/>
      <c r="AD31" s="23">
        <v>1</v>
      </c>
      <c r="AE31" s="23"/>
      <c r="AF31" s="23"/>
      <c r="AG31" s="23"/>
      <c r="AH31" s="23"/>
      <c r="AI31" s="23"/>
      <c r="AJ31" s="23"/>
      <c r="AK31" s="23"/>
      <c r="AL31" s="662">
        <f t="shared" si="0"/>
        <v>4</v>
      </c>
    </row>
    <row r="32" spans="1:41" s="26" customFormat="1" ht="13.5" thickBot="1" x14ac:dyDescent="0.35">
      <c r="A32" s="24">
        <v>47849</v>
      </c>
      <c r="B32" s="25"/>
      <c r="C32" s="25"/>
      <c r="D32" s="25"/>
      <c r="E32" s="25"/>
      <c r="F32" s="25"/>
      <c r="G32" s="25"/>
      <c r="H32" s="25"/>
      <c r="I32" s="25"/>
      <c r="J32" s="25"/>
      <c r="K32" s="25">
        <v>1</v>
      </c>
      <c r="L32" s="25"/>
      <c r="M32" s="25"/>
      <c r="N32" s="25"/>
      <c r="O32" s="25"/>
      <c r="P32" s="25"/>
      <c r="Q32" s="25"/>
      <c r="R32" s="25"/>
      <c r="S32" s="25"/>
      <c r="T32" s="25"/>
      <c r="U32" s="25"/>
      <c r="V32" s="25"/>
      <c r="W32" s="25"/>
      <c r="X32" s="25"/>
      <c r="Y32" s="25"/>
      <c r="Z32" s="25"/>
      <c r="AA32" s="25"/>
      <c r="AB32" s="420">
        <v>1</v>
      </c>
      <c r="AC32" s="420"/>
      <c r="AD32" s="420"/>
      <c r="AE32" s="25"/>
      <c r="AF32" s="420"/>
      <c r="AG32" s="420"/>
      <c r="AH32" s="420">
        <v>1</v>
      </c>
      <c r="AI32" s="420">
        <v>1</v>
      </c>
      <c r="AJ32" s="420"/>
      <c r="AK32" s="420"/>
      <c r="AL32" s="662">
        <f t="shared" si="0"/>
        <v>4</v>
      </c>
    </row>
    <row r="33" spans="1:38" s="29" customFormat="1" x14ac:dyDescent="0.3">
      <c r="A33" s="27">
        <v>36923</v>
      </c>
      <c r="B33" s="28"/>
      <c r="C33" s="28"/>
      <c r="D33" s="28"/>
      <c r="E33" s="28"/>
      <c r="F33" s="28"/>
      <c r="G33" s="28"/>
      <c r="H33" s="28"/>
      <c r="I33" s="28"/>
      <c r="J33" s="28"/>
      <c r="K33" s="28">
        <v>1</v>
      </c>
      <c r="L33" s="28"/>
      <c r="M33" s="28"/>
      <c r="N33" s="28"/>
      <c r="O33" s="28"/>
      <c r="P33" s="28">
        <v>1</v>
      </c>
      <c r="Q33" s="28"/>
      <c r="R33" s="28"/>
      <c r="S33" s="28"/>
      <c r="T33" s="28"/>
      <c r="U33" s="28"/>
      <c r="V33" s="28"/>
      <c r="W33" s="28"/>
      <c r="X33" s="23"/>
      <c r="Y33" s="28"/>
      <c r="Z33" s="28"/>
      <c r="AA33" s="28"/>
      <c r="AB33" s="28"/>
      <c r="AC33" s="28"/>
      <c r="AD33" s="28"/>
      <c r="AE33" s="28"/>
      <c r="AF33" s="28"/>
      <c r="AG33" s="28">
        <v>1</v>
      </c>
      <c r="AH33" s="28"/>
      <c r="AI33" s="28"/>
      <c r="AJ33" s="28"/>
      <c r="AK33" s="28"/>
      <c r="AL33" s="662">
        <f t="shared" si="0"/>
        <v>3</v>
      </c>
    </row>
    <row r="34" spans="1:38" x14ac:dyDescent="0.3">
      <c r="A34" s="22">
        <v>37288</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v>1</v>
      </c>
      <c r="AD34" s="23"/>
      <c r="AE34" s="23"/>
      <c r="AF34" s="23"/>
      <c r="AG34" s="23"/>
      <c r="AH34" s="23"/>
      <c r="AI34" s="23"/>
      <c r="AJ34" s="23"/>
      <c r="AK34" s="23"/>
      <c r="AL34" s="662">
        <f t="shared" si="0"/>
        <v>1</v>
      </c>
    </row>
    <row r="35" spans="1:38" x14ac:dyDescent="0.3">
      <c r="A35" s="22">
        <v>37653</v>
      </c>
      <c r="B35" s="23"/>
      <c r="C35" s="23"/>
      <c r="D35" s="23"/>
      <c r="E35" s="23"/>
      <c r="F35" s="23"/>
      <c r="G35" s="23"/>
      <c r="H35" s="23"/>
      <c r="I35" s="23"/>
      <c r="J35" s="23"/>
      <c r="K35" s="23"/>
      <c r="L35" s="23"/>
      <c r="M35" s="23"/>
      <c r="N35" s="23"/>
      <c r="O35" s="23"/>
      <c r="P35" s="23"/>
      <c r="Q35" s="23"/>
      <c r="R35" s="23"/>
      <c r="S35" s="23"/>
      <c r="T35" s="23">
        <v>1</v>
      </c>
      <c r="U35" s="23">
        <v>1</v>
      </c>
      <c r="V35" s="23"/>
      <c r="W35" s="23"/>
      <c r="X35" s="23"/>
      <c r="Y35" s="23"/>
      <c r="Z35" s="23">
        <v>1</v>
      </c>
      <c r="AA35" s="23"/>
      <c r="AB35" s="23"/>
      <c r="AC35" s="23"/>
      <c r="AD35" s="23"/>
      <c r="AE35" s="23"/>
      <c r="AF35" s="23"/>
      <c r="AG35" s="23"/>
      <c r="AH35" s="23"/>
      <c r="AI35" s="23"/>
      <c r="AJ35" s="23"/>
      <c r="AK35" s="23">
        <v>1</v>
      </c>
      <c r="AL35" s="662">
        <f t="shared" si="0"/>
        <v>3</v>
      </c>
    </row>
    <row r="36" spans="1:38" x14ac:dyDescent="0.3">
      <c r="A36" s="22">
        <v>38018</v>
      </c>
      <c r="B36" s="23"/>
      <c r="C36" s="23"/>
      <c r="D36" s="23"/>
      <c r="E36" s="23"/>
      <c r="F36" s="23"/>
      <c r="G36" s="23"/>
      <c r="H36" s="23"/>
      <c r="I36" s="23"/>
      <c r="J36" s="23"/>
      <c r="K36" s="23"/>
      <c r="L36" s="23"/>
      <c r="M36" s="23"/>
      <c r="N36" s="23"/>
      <c r="O36" s="23"/>
      <c r="P36" s="23"/>
      <c r="Q36" s="23">
        <v>1</v>
      </c>
      <c r="R36" s="23"/>
      <c r="S36" s="23"/>
      <c r="T36" s="23"/>
      <c r="U36" s="23"/>
      <c r="V36" s="23"/>
      <c r="W36" s="23"/>
      <c r="X36" s="23"/>
      <c r="Y36" s="23"/>
      <c r="Z36" s="23"/>
      <c r="AA36" s="23"/>
      <c r="AB36" s="23"/>
      <c r="AC36" s="23"/>
      <c r="AD36" s="23"/>
      <c r="AE36" s="23">
        <v>1</v>
      </c>
      <c r="AF36" s="23"/>
      <c r="AG36" s="23"/>
      <c r="AH36" s="23"/>
      <c r="AI36" s="23"/>
      <c r="AJ36" s="23"/>
      <c r="AK36" s="23"/>
      <c r="AL36" s="662">
        <f t="shared" si="0"/>
        <v>2</v>
      </c>
    </row>
    <row r="37" spans="1:38" x14ac:dyDescent="0.3">
      <c r="A37" s="22">
        <v>38384</v>
      </c>
      <c r="B37" s="23"/>
      <c r="C37" s="23"/>
      <c r="D37" s="23"/>
      <c r="E37" s="23"/>
      <c r="F37" s="23"/>
      <c r="G37" s="23"/>
      <c r="H37" s="23"/>
      <c r="I37" s="23"/>
      <c r="J37" s="23"/>
      <c r="K37" s="23"/>
      <c r="L37" s="23"/>
      <c r="M37" s="23">
        <v>1</v>
      </c>
      <c r="N37" s="23"/>
      <c r="O37" s="23"/>
      <c r="P37" s="23"/>
      <c r="Q37" s="23"/>
      <c r="R37" s="23"/>
      <c r="S37" s="23">
        <v>1</v>
      </c>
      <c r="T37" s="23"/>
      <c r="U37" s="23"/>
      <c r="V37" s="23"/>
      <c r="W37" s="23"/>
      <c r="X37" s="23"/>
      <c r="Y37" s="23">
        <v>1</v>
      </c>
      <c r="Z37" s="23"/>
      <c r="AA37" s="23"/>
      <c r="AB37" s="23"/>
      <c r="AC37" s="23"/>
      <c r="AD37" s="23">
        <v>1</v>
      </c>
      <c r="AE37" s="23"/>
      <c r="AF37" s="23"/>
      <c r="AG37" s="23"/>
      <c r="AH37" s="23"/>
      <c r="AI37" s="23"/>
      <c r="AJ37" s="23"/>
      <c r="AK37" s="23"/>
      <c r="AL37" s="662">
        <f t="shared" si="0"/>
        <v>4</v>
      </c>
    </row>
    <row r="38" spans="1:38" x14ac:dyDescent="0.3">
      <c r="A38" s="22">
        <v>38749</v>
      </c>
      <c r="B38" s="23"/>
      <c r="C38" s="23"/>
      <c r="D38" s="23"/>
      <c r="E38" s="23"/>
      <c r="F38" s="23"/>
      <c r="G38" s="23"/>
      <c r="H38" s="23"/>
      <c r="I38" s="23"/>
      <c r="J38" s="23"/>
      <c r="K38" s="23"/>
      <c r="L38" s="23"/>
      <c r="M38" s="23"/>
      <c r="N38" s="23"/>
      <c r="O38" s="23"/>
      <c r="P38" s="23"/>
      <c r="Q38" s="23"/>
      <c r="R38" s="23"/>
      <c r="S38" s="23"/>
      <c r="T38" s="23"/>
      <c r="U38" s="23"/>
      <c r="V38" s="23"/>
      <c r="W38" s="23">
        <v>1</v>
      </c>
      <c r="X38" s="23">
        <v>1</v>
      </c>
      <c r="Y38" s="23"/>
      <c r="Z38" s="23"/>
      <c r="AA38" s="23"/>
      <c r="AB38" s="23"/>
      <c r="AC38" s="23"/>
      <c r="AD38" s="23"/>
      <c r="AE38" s="23">
        <v>1</v>
      </c>
      <c r="AF38" s="23"/>
      <c r="AG38" s="23"/>
      <c r="AH38" s="23"/>
      <c r="AI38" s="23"/>
      <c r="AJ38" s="23"/>
      <c r="AK38" s="23"/>
      <c r="AL38" s="662">
        <f t="shared" si="0"/>
        <v>3</v>
      </c>
    </row>
    <row r="39" spans="1:38" x14ac:dyDescent="0.3">
      <c r="A39" s="22">
        <v>39114</v>
      </c>
      <c r="B39" s="23"/>
      <c r="C39" s="23"/>
      <c r="D39" s="23"/>
      <c r="E39" s="23"/>
      <c r="F39" s="23"/>
      <c r="G39" s="23"/>
      <c r="H39" s="23"/>
      <c r="I39" s="23"/>
      <c r="J39" s="23"/>
      <c r="K39" s="23"/>
      <c r="L39" s="23"/>
      <c r="M39" s="23"/>
      <c r="N39" s="23"/>
      <c r="O39" s="23"/>
      <c r="P39" s="23"/>
      <c r="Q39" s="23"/>
      <c r="R39" s="23"/>
      <c r="S39" s="23"/>
      <c r="T39" s="23"/>
      <c r="U39" s="23"/>
      <c r="V39" s="23"/>
      <c r="W39" s="23">
        <v>1</v>
      </c>
      <c r="X39" s="23"/>
      <c r="Y39" s="23"/>
      <c r="Z39" s="23"/>
      <c r="AA39" s="23"/>
      <c r="AB39" s="23">
        <v>1</v>
      </c>
      <c r="AC39" s="23">
        <v>1</v>
      </c>
      <c r="AD39" s="23"/>
      <c r="AE39" s="23"/>
      <c r="AF39" s="23"/>
      <c r="AG39" s="23"/>
      <c r="AH39" s="23"/>
      <c r="AI39" s="23"/>
      <c r="AJ39" s="23"/>
      <c r="AK39" s="23"/>
      <c r="AL39" s="662">
        <f t="shared" si="0"/>
        <v>3</v>
      </c>
    </row>
    <row r="40" spans="1:38" x14ac:dyDescent="0.3">
      <c r="A40" s="22">
        <v>39479</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v>1</v>
      </c>
      <c r="AH40" s="23"/>
      <c r="AI40" s="23"/>
      <c r="AJ40" s="23"/>
      <c r="AK40" s="23"/>
      <c r="AL40" s="662">
        <f t="shared" si="0"/>
        <v>1</v>
      </c>
    </row>
    <row r="41" spans="1:38" x14ac:dyDescent="0.3">
      <c r="A41" s="22">
        <v>39845</v>
      </c>
      <c r="B41" s="23"/>
      <c r="C41" s="23"/>
      <c r="D41" s="23"/>
      <c r="E41" s="23"/>
      <c r="F41" s="23"/>
      <c r="G41" s="23"/>
      <c r="H41" s="23"/>
      <c r="I41" s="23">
        <v>1</v>
      </c>
      <c r="J41" s="23">
        <v>1</v>
      </c>
      <c r="K41" s="23"/>
      <c r="L41" s="23"/>
      <c r="M41" s="23"/>
      <c r="N41" s="23"/>
      <c r="O41" s="23">
        <v>1</v>
      </c>
      <c r="P41" s="23"/>
      <c r="Q41" s="23"/>
      <c r="R41" s="23"/>
      <c r="S41" s="23"/>
      <c r="T41" s="23"/>
      <c r="U41" s="23"/>
      <c r="V41" s="23"/>
      <c r="W41" s="23"/>
      <c r="X41" s="23"/>
      <c r="Y41" s="23"/>
      <c r="Z41" s="23"/>
      <c r="AA41" s="23"/>
      <c r="AB41" s="23"/>
      <c r="AC41" s="23">
        <v>1</v>
      </c>
      <c r="AD41" s="23"/>
      <c r="AE41" s="23"/>
      <c r="AF41" s="23"/>
      <c r="AG41" s="23">
        <v>1</v>
      </c>
      <c r="AH41" s="23"/>
      <c r="AI41" s="23"/>
      <c r="AJ41" s="23"/>
      <c r="AK41" s="23"/>
      <c r="AL41" s="662">
        <f t="shared" si="0"/>
        <v>5</v>
      </c>
    </row>
    <row r="42" spans="1:38" x14ac:dyDescent="0.3">
      <c r="A42" s="22">
        <v>40210</v>
      </c>
      <c r="B42" s="23"/>
      <c r="C42" s="23"/>
      <c r="D42" s="23"/>
      <c r="E42" s="23"/>
      <c r="F42" s="23"/>
      <c r="G42" s="23"/>
      <c r="H42" s="23"/>
      <c r="I42" s="23">
        <v>1</v>
      </c>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662">
        <f t="shared" si="0"/>
        <v>1</v>
      </c>
    </row>
    <row r="43" spans="1:38" x14ac:dyDescent="0.3">
      <c r="A43" s="22">
        <v>40575</v>
      </c>
      <c r="B43" s="23"/>
      <c r="C43" s="23"/>
      <c r="D43" s="23"/>
      <c r="E43" s="23"/>
      <c r="F43" s="23"/>
      <c r="G43" s="23"/>
      <c r="H43" s="23">
        <v>1</v>
      </c>
      <c r="I43" s="23">
        <v>1</v>
      </c>
      <c r="J43" s="23"/>
      <c r="K43" s="23"/>
      <c r="L43" s="23"/>
      <c r="M43" s="23"/>
      <c r="N43" s="23"/>
      <c r="O43" s="23"/>
      <c r="P43" s="23"/>
      <c r="Q43" s="23"/>
      <c r="R43" s="23"/>
      <c r="S43" s="23"/>
      <c r="T43" s="23"/>
      <c r="U43" s="23"/>
      <c r="V43" s="23"/>
      <c r="W43" s="23"/>
      <c r="X43" s="23"/>
      <c r="Y43" s="23">
        <v>1</v>
      </c>
      <c r="Z43" s="23"/>
      <c r="AA43" s="23"/>
      <c r="AB43" s="23"/>
      <c r="AC43" s="23"/>
      <c r="AD43" s="23"/>
      <c r="AE43" s="23"/>
      <c r="AF43" s="23"/>
      <c r="AG43" s="23"/>
      <c r="AH43" s="23"/>
      <c r="AI43" s="23"/>
      <c r="AJ43" s="23"/>
      <c r="AK43" s="23"/>
      <c r="AL43" s="662">
        <f t="shared" si="0"/>
        <v>3</v>
      </c>
    </row>
    <row r="44" spans="1:38" x14ac:dyDescent="0.3">
      <c r="A44" s="22">
        <v>40940</v>
      </c>
      <c r="B44" s="23"/>
      <c r="C44" s="23"/>
      <c r="D44" s="23"/>
      <c r="E44" s="23"/>
      <c r="F44" s="23"/>
      <c r="G44" s="23"/>
      <c r="H44" s="23"/>
      <c r="I44" s="23"/>
      <c r="J44" s="23"/>
      <c r="K44" s="23"/>
      <c r="L44" s="23"/>
      <c r="M44" s="23"/>
      <c r="N44" s="23"/>
      <c r="O44" s="23"/>
      <c r="P44" s="23"/>
      <c r="Q44" s="23"/>
      <c r="R44" s="23"/>
      <c r="S44" s="23"/>
      <c r="T44" s="23"/>
      <c r="U44" s="23"/>
      <c r="V44" s="23"/>
      <c r="W44" s="23"/>
      <c r="X44" s="23"/>
      <c r="Y44" s="23">
        <v>1</v>
      </c>
      <c r="Z44" s="23"/>
      <c r="AA44" s="23"/>
      <c r="AB44" s="23"/>
      <c r="AC44" s="23"/>
      <c r="AD44" s="23"/>
      <c r="AE44" s="23"/>
      <c r="AF44" s="23"/>
      <c r="AG44" s="23"/>
      <c r="AH44" s="23"/>
      <c r="AI44" s="23"/>
      <c r="AJ44" s="23"/>
      <c r="AK44" s="23"/>
      <c r="AL44" s="662">
        <f t="shared" si="0"/>
        <v>1</v>
      </c>
    </row>
    <row r="45" spans="1:38" x14ac:dyDescent="0.3">
      <c r="A45" s="22">
        <v>41306</v>
      </c>
      <c r="B45" s="23"/>
      <c r="C45" s="23"/>
      <c r="D45" s="23"/>
      <c r="E45" s="23"/>
      <c r="F45" s="23"/>
      <c r="G45" s="23"/>
      <c r="H45" s="23"/>
      <c r="I45" s="23"/>
      <c r="J45" s="23"/>
      <c r="K45" s="23"/>
      <c r="L45" s="23"/>
      <c r="M45" s="23">
        <v>1</v>
      </c>
      <c r="N45" s="23"/>
      <c r="O45" s="23"/>
      <c r="P45" s="23"/>
      <c r="Q45" s="23"/>
      <c r="R45" s="23"/>
      <c r="S45" s="23"/>
      <c r="T45" s="23"/>
      <c r="U45" s="23"/>
      <c r="V45" s="23"/>
      <c r="W45" s="23"/>
      <c r="X45" s="23"/>
      <c r="Y45" s="23"/>
      <c r="Z45" s="23"/>
      <c r="AA45" s="23"/>
      <c r="AB45" s="23"/>
      <c r="AC45" s="23"/>
      <c r="AD45" s="23">
        <v>1</v>
      </c>
      <c r="AE45" s="23"/>
      <c r="AF45" s="23"/>
      <c r="AG45" s="23"/>
      <c r="AH45" s="23">
        <v>1</v>
      </c>
      <c r="AI45" s="23"/>
      <c r="AJ45" s="23"/>
      <c r="AK45" s="23"/>
      <c r="AL45" s="662">
        <f t="shared" si="0"/>
        <v>3</v>
      </c>
    </row>
    <row r="46" spans="1:38" x14ac:dyDescent="0.3">
      <c r="A46" s="22">
        <v>41671</v>
      </c>
      <c r="B46" s="23"/>
      <c r="C46" s="23"/>
      <c r="D46" s="23"/>
      <c r="E46" s="23"/>
      <c r="F46" s="23"/>
      <c r="G46" s="23"/>
      <c r="H46" s="23"/>
      <c r="I46" s="23"/>
      <c r="J46" s="23"/>
      <c r="K46" s="23">
        <v>1</v>
      </c>
      <c r="L46" s="23"/>
      <c r="M46" s="23"/>
      <c r="N46" s="23"/>
      <c r="O46" s="23"/>
      <c r="P46" s="23"/>
      <c r="Q46" s="23">
        <v>1</v>
      </c>
      <c r="R46" s="23"/>
      <c r="S46" s="23"/>
      <c r="T46" s="23"/>
      <c r="U46" s="23"/>
      <c r="V46" s="23"/>
      <c r="W46" s="23"/>
      <c r="X46" s="23"/>
      <c r="Y46" s="23"/>
      <c r="Z46" s="23"/>
      <c r="AA46" s="23"/>
      <c r="AB46" s="23"/>
      <c r="AC46" s="23">
        <v>1</v>
      </c>
      <c r="AD46" s="23"/>
      <c r="AE46" s="23"/>
      <c r="AF46" s="23"/>
      <c r="AG46" s="23"/>
      <c r="AH46" s="23"/>
      <c r="AI46" s="23"/>
      <c r="AJ46" s="23"/>
      <c r="AK46" s="23"/>
      <c r="AL46" s="662">
        <f t="shared" si="0"/>
        <v>3</v>
      </c>
    </row>
    <row r="47" spans="1:38" x14ac:dyDescent="0.3">
      <c r="A47" s="22">
        <v>42036</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v>1</v>
      </c>
      <c r="AB47" s="23"/>
      <c r="AC47" s="23"/>
      <c r="AD47" s="23"/>
      <c r="AE47" s="23">
        <v>1</v>
      </c>
      <c r="AF47" s="23"/>
      <c r="AG47" s="23"/>
      <c r="AH47" s="23"/>
      <c r="AI47" s="23"/>
      <c r="AJ47" s="23"/>
      <c r="AK47" s="23"/>
      <c r="AL47" s="662">
        <f t="shared" si="0"/>
        <v>2</v>
      </c>
    </row>
    <row r="48" spans="1:38" x14ac:dyDescent="0.3">
      <c r="A48" s="22">
        <v>42401</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v>1</v>
      </c>
      <c r="AE48" s="23"/>
      <c r="AF48" s="23">
        <v>1</v>
      </c>
      <c r="AG48" s="23"/>
      <c r="AH48" s="23"/>
      <c r="AI48" s="23"/>
      <c r="AJ48" s="23"/>
      <c r="AK48" s="23"/>
      <c r="AL48" s="662">
        <f t="shared" si="0"/>
        <v>2</v>
      </c>
    </row>
    <row r="49" spans="1:39" x14ac:dyDescent="0.3">
      <c r="A49" s="22">
        <v>42767</v>
      </c>
      <c r="B49" s="23"/>
      <c r="C49" s="23"/>
      <c r="D49" s="23"/>
      <c r="E49" s="23"/>
      <c r="F49" s="23"/>
      <c r="G49" s="23"/>
      <c r="H49" s="23"/>
      <c r="I49" s="23"/>
      <c r="J49" s="23"/>
      <c r="K49" s="23"/>
      <c r="L49" s="23"/>
      <c r="M49" s="23"/>
      <c r="N49" s="23">
        <v>1</v>
      </c>
      <c r="O49" s="23"/>
      <c r="P49" s="23"/>
      <c r="Q49" s="23"/>
      <c r="R49" s="23"/>
      <c r="S49" s="23"/>
      <c r="T49" s="23">
        <v>1</v>
      </c>
      <c r="U49" s="23"/>
      <c r="V49" s="23"/>
      <c r="W49" s="23"/>
      <c r="X49" s="23"/>
      <c r="Y49" s="23"/>
      <c r="Z49" s="23"/>
      <c r="AA49" s="23"/>
      <c r="AB49" s="23">
        <v>1</v>
      </c>
      <c r="AC49" s="23"/>
      <c r="AD49" s="23"/>
      <c r="AE49" s="23"/>
      <c r="AF49" s="23"/>
      <c r="AG49" s="23"/>
      <c r="AH49" s="23"/>
      <c r="AI49" s="23"/>
      <c r="AJ49" s="23"/>
      <c r="AK49" s="23"/>
      <c r="AL49" s="662">
        <f t="shared" si="0"/>
        <v>3</v>
      </c>
    </row>
    <row r="50" spans="1:39" x14ac:dyDescent="0.3">
      <c r="A50" s="22">
        <v>43132</v>
      </c>
      <c r="B50" s="23"/>
      <c r="C50" s="23"/>
      <c r="D50" s="23"/>
      <c r="E50" s="23"/>
      <c r="F50" s="23"/>
      <c r="G50" s="23"/>
      <c r="H50" s="23"/>
      <c r="I50" s="23"/>
      <c r="J50" s="23"/>
      <c r="K50" s="23"/>
      <c r="L50" s="23"/>
      <c r="M50" s="23"/>
      <c r="N50" s="23">
        <v>1</v>
      </c>
      <c r="O50" s="23"/>
      <c r="P50" s="23"/>
      <c r="Q50" s="23"/>
      <c r="R50" s="23"/>
      <c r="S50" s="23"/>
      <c r="T50" s="23"/>
      <c r="U50" s="23"/>
      <c r="V50" s="23"/>
      <c r="W50" s="23"/>
      <c r="X50" s="23"/>
      <c r="Y50" s="23"/>
      <c r="Z50" s="23"/>
      <c r="AA50" s="23"/>
      <c r="AB50" s="23"/>
      <c r="AC50" s="23"/>
      <c r="AD50" s="23"/>
      <c r="AE50" s="23"/>
      <c r="AF50" s="23"/>
      <c r="AG50" s="23">
        <v>1</v>
      </c>
      <c r="AH50" s="23"/>
      <c r="AI50" s="23"/>
      <c r="AJ50" s="23"/>
      <c r="AK50" s="23"/>
      <c r="AL50" s="662">
        <f t="shared" si="0"/>
        <v>2</v>
      </c>
    </row>
    <row r="51" spans="1:39" x14ac:dyDescent="0.3">
      <c r="A51" s="22">
        <v>43497</v>
      </c>
      <c r="B51" s="23"/>
      <c r="C51" s="23"/>
      <c r="D51" s="23"/>
      <c r="E51" s="23">
        <v>1</v>
      </c>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662">
        <f t="shared" si="0"/>
        <v>1</v>
      </c>
    </row>
    <row r="52" spans="1:39" x14ac:dyDescent="0.3">
      <c r="A52" s="22">
        <v>43862</v>
      </c>
      <c r="B52" s="23"/>
      <c r="C52" s="23"/>
      <c r="D52" s="23"/>
      <c r="E52" s="23"/>
      <c r="F52" s="23"/>
      <c r="G52" s="23"/>
      <c r="H52" s="23"/>
      <c r="I52" s="23"/>
      <c r="J52" s="23"/>
      <c r="K52" s="23"/>
      <c r="L52" s="23"/>
      <c r="M52" s="23"/>
      <c r="N52" s="23"/>
      <c r="O52" s="23"/>
      <c r="P52" s="23"/>
      <c r="Q52" s="23">
        <v>1</v>
      </c>
      <c r="R52" s="23"/>
      <c r="S52" s="23"/>
      <c r="T52" s="23"/>
      <c r="U52" s="23"/>
      <c r="V52" s="23"/>
      <c r="W52" s="23"/>
      <c r="X52" s="23"/>
      <c r="Y52" s="23"/>
      <c r="Z52" s="23"/>
      <c r="AA52" s="23"/>
      <c r="AB52" s="23"/>
      <c r="AC52" s="23"/>
      <c r="AD52" s="23"/>
      <c r="AE52" s="23"/>
      <c r="AF52" s="23"/>
      <c r="AG52" s="23"/>
      <c r="AH52" s="23"/>
      <c r="AI52" s="23"/>
      <c r="AJ52" s="23"/>
      <c r="AK52" s="23"/>
      <c r="AL52" s="662">
        <f t="shared" si="0"/>
        <v>1</v>
      </c>
    </row>
    <row r="53" spans="1:39" x14ac:dyDescent="0.3">
      <c r="A53" s="22">
        <v>44228</v>
      </c>
      <c r="B53" s="23"/>
      <c r="C53" s="23"/>
      <c r="D53" s="23"/>
      <c r="E53" s="23"/>
      <c r="F53" s="23"/>
      <c r="G53" s="23"/>
      <c r="H53" s="23"/>
      <c r="I53" s="23"/>
      <c r="J53" s="23"/>
      <c r="K53" s="23"/>
      <c r="L53" s="23"/>
      <c r="M53" s="23"/>
      <c r="N53" s="23"/>
      <c r="O53" s="23"/>
      <c r="P53" s="23"/>
      <c r="Q53" s="23">
        <v>1</v>
      </c>
      <c r="R53" s="23"/>
      <c r="S53" s="23"/>
      <c r="T53" s="23"/>
      <c r="U53" s="23"/>
      <c r="V53" s="23"/>
      <c r="W53" s="23">
        <v>1</v>
      </c>
      <c r="X53" s="23"/>
      <c r="Y53" s="23"/>
      <c r="Z53" s="23"/>
      <c r="AA53" s="23"/>
      <c r="AB53" s="23"/>
      <c r="AC53" s="23"/>
      <c r="AD53" s="23"/>
      <c r="AE53" s="23"/>
      <c r="AF53" s="23"/>
      <c r="AG53" s="23"/>
      <c r="AH53" s="23"/>
      <c r="AI53" s="23"/>
      <c r="AJ53" s="23"/>
      <c r="AK53" s="23"/>
      <c r="AL53" s="662">
        <f t="shared" si="0"/>
        <v>2</v>
      </c>
    </row>
    <row r="54" spans="1:39" x14ac:dyDescent="0.3">
      <c r="A54" s="22">
        <v>44593</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662">
        <f t="shared" si="0"/>
        <v>0</v>
      </c>
    </row>
    <row r="55" spans="1:39" x14ac:dyDescent="0.3">
      <c r="A55" s="22">
        <v>44958</v>
      </c>
      <c r="B55" s="23"/>
      <c r="C55" s="23"/>
      <c r="D55" s="23"/>
      <c r="E55" s="23"/>
      <c r="F55" s="23"/>
      <c r="G55" s="23"/>
      <c r="H55" s="23"/>
      <c r="I55" s="23"/>
      <c r="J55" s="23"/>
      <c r="K55" s="23"/>
      <c r="L55" s="23"/>
      <c r="M55" s="23"/>
      <c r="N55" s="23"/>
      <c r="O55" s="23"/>
      <c r="P55" s="23">
        <v>1</v>
      </c>
      <c r="Q55" s="23"/>
      <c r="R55" s="23"/>
      <c r="S55" s="23"/>
      <c r="T55" s="23"/>
      <c r="U55" s="23">
        <v>1</v>
      </c>
      <c r="V55" s="23"/>
      <c r="W55" s="23"/>
      <c r="X55" s="23"/>
      <c r="Y55" s="23"/>
      <c r="Z55" s="23"/>
      <c r="AA55" s="23"/>
      <c r="AB55" s="23"/>
      <c r="AC55" s="23"/>
      <c r="AD55" s="23"/>
      <c r="AE55" s="23"/>
      <c r="AF55" s="23">
        <v>1</v>
      </c>
      <c r="AG55" s="23"/>
      <c r="AH55" s="23"/>
      <c r="AI55" s="23"/>
      <c r="AJ55" s="23"/>
      <c r="AK55" s="23"/>
      <c r="AL55" s="662">
        <f t="shared" si="0"/>
        <v>3</v>
      </c>
    </row>
    <row r="56" spans="1:39" x14ac:dyDescent="0.3">
      <c r="A56" s="22">
        <v>45323</v>
      </c>
      <c r="B56" s="23"/>
      <c r="C56" s="23"/>
      <c r="D56" s="23"/>
      <c r="E56" s="23"/>
      <c r="F56" s="23"/>
      <c r="G56" s="23"/>
      <c r="H56" s="23"/>
      <c r="I56" s="23"/>
      <c r="J56" s="23"/>
      <c r="K56" s="23"/>
      <c r="L56" s="23"/>
      <c r="M56" s="23"/>
      <c r="N56" s="23"/>
      <c r="O56" s="23"/>
      <c r="P56" s="23"/>
      <c r="Q56" s="23"/>
      <c r="R56" s="23"/>
      <c r="S56" s="23"/>
      <c r="T56" s="23"/>
      <c r="U56" s="23">
        <v>1</v>
      </c>
      <c r="V56" s="23"/>
      <c r="W56" s="23"/>
      <c r="X56" s="23"/>
      <c r="Y56" s="23"/>
      <c r="Z56" s="23"/>
      <c r="AA56" s="23"/>
      <c r="AB56" s="23"/>
      <c r="AC56" s="23"/>
      <c r="AD56" s="23"/>
      <c r="AE56" s="23"/>
      <c r="AF56" s="23"/>
      <c r="AG56" s="23">
        <v>1</v>
      </c>
      <c r="AH56" s="23"/>
      <c r="AI56" s="23"/>
      <c r="AJ56" s="23"/>
      <c r="AK56" s="23"/>
      <c r="AL56" s="662">
        <f t="shared" si="0"/>
        <v>2</v>
      </c>
    </row>
    <row r="57" spans="1:39" x14ac:dyDescent="0.3">
      <c r="A57" s="22">
        <v>45689</v>
      </c>
      <c r="B57" s="23"/>
      <c r="C57" s="23"/>
      <c r="D57" s="23"/>
      <c r="E57" s="23"/>
      <c r="F57" s="23"/>
      <c r="G57" s="23"/>
      <c r="H57" s="23"/>
      <c r="I57" s="23">
        <v>1</v>
      </c>
      <c r="J57" s="23"/>
      <c r="K57" s="23"/>
      <c r="L57" s="23"/>
      <c r="M57" s="23"/>
      <c r="N57" s="23">
        <v>1</v>
      </c>
      <c r="O57" s="23"/>
      <c r="P57" s="23"/>
      <c r="Q57" s="23"/>
      <c r="R57" s="23"/>
      <c r="S57" s="23"/>
      <c r="T57" s="23"/>
      <c r="U57" s="23"/>
      <c r="V57" s="23"/>
      <c r="W57" s="23"/>
      <c r="X57" s="23"/>
      <c r="Y57" s="23"/>
      <c r="Z57" s="23"/>
      <c r="AA57" s="23"/>
      <c r="AB57" s="23"/>
      <c r="AC57" s="23"/>
      <c r="AD57" s="23"/>
      <c r="AE57" s="23"/>
      <c r="AF57" s="23"/>
      <c r="AG57" s="23">
        <v>1</v>
      </c>
      <c r="AH57" s="23">
        <v>1</v>
      </c>
      <c r="AI57" s="23"/>
      <c r="AJ57" s="23"/>
      <c r="AK57" s="23">
        <v>1</v>
      </c>
      <c r="AL57" s="662">
        <f t="shared" si="0"/>
        <v>4</v>
      </c>
    </row>
    <row r="58" spans="1:39" x14ac:dyDescent="0.3">
      <c r="A58" s="22">
        <v>46054</v>
      </c>
      <c r="B58" s="23"/>
      <c r="C58" s="23"/>
      <c r="D58" s="23"/>
      <c r="E58" s="23"/>
      <c r="F58" s="23"/>
      <c r="G58" s="23"/>
      <c r="H58" s="23"/>
      <c r="I58" s="23"/>
      <c r="J58" s="23"/>
      <c r="K58" s="23"/>
      <c r="L58" s="23"/>
      <c r="M58" s="23"/>
      <c r="N58" s="23"/>
      <c r="O58" s="23"/>
      <c r="P58" s="23"/>
      <c r="Q58" s="23"/>
      <c r="R58" s="23">
        <v>1</v>
      </c>
      <c r="S58" s="23"/>
      <c r="T58" s="23"/>
      <c r="U58" s="23"/>
      <c r="V58" s="23"/>
      <c r="W58" s="23"/>
      <c r="X58" s="23"/>
      <c r="Y58" s="23"/>
      <c r="Z58" s="23"/>
      <c r="AA58" s="23"/>
      <c r="AB58" s="23"/>
      <c r="AC58" s="23"/>
      <c r="AD58" s="23"/>
      <c r="AE58" s="23"/>
      <c r="AF58" s="23"/>
      <c r="AG58" s="23"/>
      <c r="AH58" s="23"/>
      <c r="AI58" s="23"/>
      <c r="AJ58" s="23"/>
      <c r="AK58" s="23"/>
      <c r="AL58" s="662">
        <f t="shared" si="0"/>
        <v>1</v>
      </c>
    </row>
    <row r="59" spans="1:39" x14ac:dyDescent="0.3">
      <c r="A59" s="22">
        <v>46419</v>
      </c>
      <c r="B59" s="23"/>
      <c r="C59" s="23"/>
      <c r="D59" s="23"/>
      <c r="E59" s="23"/>
      <c r="F59" s="23"/>
      <c r="G59" s="23"/>
      <c r="H59" s="23"/>
      <c r="I59" s="23"/>
      <c r="J59" s="23">
        <v>1</v>
      </c>
      <c r="K59" s="23"/>
      <c r="L59" s="23"/>
      <c r="M59" s="23">
        <v>1</v>
      </c>
      <c r="N59" s="23"/>
      <c r="O59" s="23"/>
      <c r="P59" s="23"/>
      <c r="Q59" s="23"/>
      <c r="R59" s="23"/>
      <c r="S59" s="23"/>
      <c r="T59" s="23"/>
      <c r="U59" s="23"/>
      <c r="V59" s="23"/>
      <c r="W59" s="23">
        <v>1</v>
      </c>
      <c r="X59" s="23"/>
      <c r="Y59" s="23"/>
      <c r="Z59" s="23"/>
      <c r="AA59" s="23"/>
      <c r="AB59" s="23"/>
      <c r="AC59" s="23">
        <v>1</v>
      </c>
      <c r="AD59" s="23"/>
      <c r="AE59" s="23"/>
      <c r="AF59" s="23"/>
      <c r="AG59" s="23"/>
      <c r="AH59" s="23"/>
      <c r="AI59" s="23"/>
      <c r="AJ59" s="23">
        <v>1</v>
      </c>
      <c r="AK59" s="23">
        <v>1</v>
      </c>
      <c r="AL59" s="662">
        <f t="shared" si="0"/>
        <v>5</v>
      </c>
    </row>
    <row r="60" spans="1:39" x14ac:dyDescent="0.3">
      <c r="A60" s="22">
        <v>46784</v>
      </c>
      <c r="B60" s="23"/>
      <c r="C60" s="23"/>
      <c r="D60" s="23"/>
      <c r="E60" s="23"/>
      <c r="F60" s="23"/>
      <c r="G60" s="23"/>
      <c r="H60" s="23"/>
      <c r="I60" s="23"/>
      <c r="J60" s="23">
        <v>1</v>
      </c>
      <c r="K60" s="23"/>
      <c r="L60" s="23"/>
      <c r="M60" s="23"/>
      <c r="N60" s="23"/>
      <c r="O60" s="23"/>
      <c r="P60" s="23"/>
      <c r="Q60" s="23"/>
      <c r="R60" s="23"/>
      <c r="S60" s="23"/>
      <c r="T60" s="23"/>
      <c r="U60" s="23"/>
      <c r="V60" s="23"/>
      <c r="W60" s="23">
        <v>1</v>
      </c>
      <c r="X60" s="23"/>
      <c r="Y60" s="23"/>
      <c r="Z60" s="23"/>
      <c r="AA60" s="23"/>
      <c r="AB60" s="23"/>
      <c r="AC60" s="23">
        <v>1</v>
      </c>
      <c r="AD60" s="23">
        <v>1</v>
      </c>
      <c r="AE60" s="23"/>
      <c r="AF60" s="23"/>
      <c r="AG60" s="23"/>
      <c r="AH60" s="23"/>
      <c r="AI60" s="23"/>
      <c r="AJ60" s="23">
        <v>1</v>
      </c>
      <c r="AK60" s="23">
        <v>1</v>
      </c>
      <c r="AL60" s="662">
        <f t="shared" si="0"/>
        <v>5</v>
      </c>
    </row>
    <row r="61" spans="1:39" s="26" customFormat="1" ht="13.5" thickBot="1" x14ac:dyDescent="0.35">
      <c r="A61" s="24">
        <v>47150</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420"/>
      <c r="AC61" s="420"/>
      <c r="AD61" s="420"/>
      <c r="AE61" s="25"/>
      <c r="AF61" s="420"/>
      <c r="AG61" s="420"/>
      <c r="AH61" s="420"/>
      <c r="AI61" s="420"/>
      <c r="AJ61" s="420"/>
      <c r="AK61" s="420"/>
      <c r="AL61" s="662">
        <f t="shared" si="0"/>
        <v>0</v>
      </c>
      <c r="AM61" s="17"/>
    </row>
    <row r="62" spans="1:39" s="29" customFormat="1" x14ac:dyDescent="0.3">
      <c r="A62" s="27">
        <v>36951</v>
      </c>
      <c r="B62" s="28"/>
      <c r="C62" s="28"/>
      <c r="D62" s="28"/>
      <c r="E62" s="28"/>
      <c r="F62" s="28"/>
      <c r="G62" s="28"/>
      <c r="H62" s="28"/>
      <c r="I62" s="28"/>
      <c r="J62" s="28">
        <v>1</v>
      </c>
      <c r="K62" s="28"/>
      <c r="L62" s="28"/>
      <c r="M62" s="28"/>
      <c r="N62" s="28"/>
      <c r="O62" s="28">
        <v>1</v>
      </c>
      <c r="P62" s="28"/>
      <c r="Q62" s="28"/>
      <c r="R62" s="28"/>
      <c r="S62" s="28"/>
      <c r="T62" s="28"/>
      <c r="U62" s="28"/>
      <c r="V62" s="28"/>
      <c r="W62" s="28"/>
      <c r="X62" s="23"/>
      <c r="Y62" s="28"/>
      <c r="Z62" s="28"/>
      <c r="AA62" s="28"/>
      <c r="AB62" s="28"/>
      <c r="AC62" s="28"/>
      <c r="AD62" s="28"/>
      <c r="AE62" s="28"/>
      <c r="AF62" s="28"/>
      <c r="AG62" s="28"/>
      <c r="AH62" s="28"/>
      <c r="AI62" s="28"/>
      <c r="AJ62" s="28">
        <v>1</v>
      </c>
      <c r="AK62" s="28"/>
      <c r="AL62" s="662">
        <f t="shared" si="0"/>
        <v>3</v>
      </c>
    </row>
    <row r="63" spans="1:39" x14ac:dyDescent="0.3">
      <c r="A63" s="22">
        <v>37316</v>
      </c>
      <c r="B63" s="23"/>
      <c r="C63" s="23"/>
      <c r="D63" s="23"/>
      <c r="E63" s="23"/>
      <c r="F63" s="23"/>
      <c r="G63" s="23"/>
      <c r="H63" s="23"/>
      <c r="I63" s="23">
        <v>1</v>
      </c>
      <c r="J63" s="23">
        <v>1</v>
      </c>
      <c r="K63" s="23"/>
      <c r="L63" s="23"/>
      <c r="M63" s="23"/>
      <c r="N63" s="23"/>
      <c r="O63" s="23">
        <v>1</v>
      </c>
      <c r="P63" s="23"/>
      <c r="Q63" s="23"/>
      <c r="R63" s="23"/>
      <c r="S63" s="23"/>
      <c r="T63" s="23"/>
      <c r="U63" s="23"/>
      <c r="V63" s="23"/>
      <c r="W63" s="23"/>
      <c r="X63" s="23"/>
      <c r="Y63" s="23"/>
      <c r="Z63" s="23">
        <v>1</v>
      </c>
      <c r="AA63" s="23">
        <v>1</v>
      </c>
      <c r="AB63" s="23"/>
      <c r="AC63" s="23"/>
      <c r="AD63" s="23"/>
      <c r="AE63" s="23"/>
      <c r="AF63" s="23"/>
      <c r="AG63" s="23"/>
      <c r="AH63" s="23"/>
      <c r="AI63" s="23"/>
      <c r="AJ63" s="23"/>
      <c r="AK63" s="23"/>
      <c r="AL63" s="662">
        <f t="shared" si="0"/>
        <v>5</v>
      </c>
    </row>
    <row r="64" spans="1:39" x14ac:dyDescent="0.3">
      <c r="A64" s="22">
        <v>37681</v>
      </c>
      <c r="B64" s="23"/>
      <c r="C64" s="23"/>
      <c r="D64" s="23"/>
      <c r="E64" s="23"/>
      <c r="F64" s="23"/>
      <c r="G64" s="23"/>
      <c r="H64" s="23"/>
      <c r="I64" s="23"/>
      <c r="J64" s="23"/>
      <c r="K64" s="23"/>
      <c r="L64" s="23"/>
      <c r="M64" s="23"/>
      <c r="N64" s="23"/>
      <c r="O64" s="23">
        <v>1</v>
      </c>
      <c r="P64" s="23"/>
      <c r="Q64" s="23"/>
      <c r="R64" s="23"/>
      <c r="S64" s="23"/>
      <c r="T64" s="23"/>
      <c r="U64" s="23"/>
      <c r="V64" s="23"/>
      <c r="W64" s="23"/>
      <c r="X64" s="23"/>
      <c r="Y64" s="23"/>
      <c r="Z64" s="23"/>
      <c r="AA64" s="23"/>
      <c r="AB64" s="23"/>
      <c r="AC64" s="23"/>
      <c r="AD64" s="23"/>
      <c r="AE64" s="23"/>
      <c r="AF64" s="23"/>
      <c r="AG64" s="23"/>
      <c r="AH64" s="23"/>
      <c r="AI64" s="23"/>
      <c r="AJ64" s="23"/>
      <c r="AK64" s="23">
        <v>1</v>
      </c>
      <c r="AL64" s="662">
        <f t="shared" si="0"/>
        <v>1</v>
      </c>
    </row>
    <row r="65" spans="1:38" x14ac:dyDescent="0.3">
      <c r="A65" s="22">
        <v>38047</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v>1</v>
      </c>
      <c r="AB65" s="23"/>
      <c r="AC65" s="23"/>
      <c r="AD65" s="23"/>
      <c r="AE65" s="23"/>
      <c r="AF65" s="23">
        <v>1</v>
      </c>
      <c r="AG65" s="23"/>
      <c r="AH65" s="23"/>
      <c r="AI65" s="23"/>
      <c r="AJ65" s="23"/>
      <c r="AK65" s="23"/>
      <c r="AL65" s="662">
        <f t="shared" si="0"/>
        <v>2</v>
      </c>
    </row>
    <row r="66" spans="1:38" x14ac:dyDescent="0.3">
      <c r="A66" s="22">
        <v>38412</v>
      </c>
      <c r="B66" s="23"/>
      <c r="C66" s="23"/>
      <c r="D66" s="23"/>
      <c r="E66" s="23"/>
      <c r="F66" s="23"/>
      <c r="G66" s="23"/>
      <c r="H66" s="23">
        <v>1</v>
      </c>
      <c r="I66" s="23"/>
      <c r="J66" s="23"/>
      <c r="K66" s="23"/>
      <c r="L66" s="23"/>
      <c r="M66" s="23"/>
      <c r="N66" s="23"/>
      <c r="O66" s="23"/>
      <c r="P66" s="23"/>
      <c r="Q66" s="23"/>
      <c r="R66" s="23"/>
      <c r="S66" s="23"/>
      <c r="T66" s="23"/>
      <c r="U66" s="23"/>
      <c r="V66" s="23"/>
      <c r="W66" s="23"/>
      <c r="X66" s="23"/>
      <c r="Y66" s="23"/>
      <c r="Z66" s="23"/>
      <c r="AA66" s="23"/>
      <c r="AB66" s="23"/>
      <c r="AC66" s="23"/>
      <c r="AD66" s="23"/>
      <c r="AE66" s="23"/>
      <c r="AF66" s="23">
        <v>1</v>
      </c>
      <c r="AG66" s="23"/>
      <c r="AH66" s="23"/>
      <c r="AI66" s="23"/>
      <c r="AJ66" s="23"/>
      <c r="AK66" s="23"/>
      <c r="AL66" s="662">
        <f t="shared" si="0"/>
        <v>2</v>
      </c>
    </row>
    <row r="67" spans="1:38" x14ac:dyDescent="0.3">
      <c r="A67" s="22">
        <v>38777</v>
      </c>
      <c r="B67" s="23"/>
      <c r="C67" s="23"/>
      <c r="D67" s="23"/>
      <c r="E67" s="23"/>
      <c r="F67" s="23"/>
      <c r="G67" s="23"/>
      <c r="H67" s="23"/>
      <c r="I67" s="23"/>
      <c r="J67" s="23"/>
      <c r="K67" s="23"/>
      <c r="L67" s="23"/>
      <c r="M67" s="23"/>
      <c r="N67" s="23"/>
      <c r="O67" s="23"/>
      <c r="P67" s="23"/>
      <c r="Q67" s="23">
        <v>1</v>
      </c>
      <c r="R67" s="23"/>
      <c r="S67" s="23"/>
      <c r="T67" s="23"/>
      <c r="U67" s="23"/>
      <c r="V67" s="23"/>
      <c r="W67" s="23"/>
      <c r="X67" s="23"/>
      <c r="Y67" s="23"/>
      <c r="Z67" s="23"/>
      <c r="AA67" s="23"/>
      <c r="AB67" s="23"/>
      <c r="AC67" s="23">
        <v>1</v>
      </c>
      <c r="AD67" s="23"/>
      <c r="AE67" s="23"/>
      <c r="AF67" s="23"/>
      <c r="AG67" s="23"/>
      <c r="AH67" s="23"/>
      <c r="AI67" s="23"/>
      <c r="AJ67" s="23"/>
      <c r="AK67" s="23"/>
      <c r="AL67" s="662">
        <f t="shared" ref="AL67:AL130" si="1">SUM(B67:AJ67)</f>
        <v>2</v>
      </c>
    </row>
    <row r="68" spans="1:38" x14ac:dyDescent="0.3">
      <c r="A68" s="22">
        <v>39142</v>
      </c>
      <c r="B68" s="23"/>
      <c r="C68" s="23"/>
      <c r="D68" s="23"/>
      <c r="E68" s="23"/>
      <c r="F68" s="23"/>
      <c r="G68" s="23"/>
      <c r="H68" s="23"/>
      <c r="I68" s="23"/>
      <c r="J68" s="23"/>
      <c r="K68" s="23"/>
      <c r="L68" s="23"/>
      <c r="M68" s="23"/>
      <c r="N68" s="23"/>
      <c r="O68" s="23"/>
      <c r="P68" s="23"/>
      <c r="Q68" s="23"/>
      <c r="R68" s="23"/>
      <c r="S68" s="23"/>
      <c r="T68" s="23"/>
      <c r="U68" s="23"/>
      <c r="V68" s="23"/>
      <c r="W68" s="23">
        <v>1</v>
      </c>
      <c r="X68" s="23"/>
      <c r="Y68" s="23">
        <v>1</v>
      </c>
      <c r="Z68" s="23"/>
      <c r="AA68" s="23"/>
      <c r="AB68" s="23">
        <v>1</v>
      </c>
      <c r="AC68" s="23"/>
      <c r="AD68" s="23"/>
      <c r="AE68" s="23"/>
      <c r="AF68" s="23"/>
      <c r="AG68" s="23"/>
      <c r="AH68" s="23">
        <v>1</v>
      </c>
      <c r="AI68" s="23"/>
      <c r="AJ68" s="23"/>
      <c r="AK68" s="23"/>
      <c r="AL68" s="662">
        <f t="shared" si="1"/>
        <v>4</v>
      </c>
    </row>
    <row r="69" spans="1:38" x14ac:dyDescent="0.3">
      <c r="A69" s="22">
        <v>39508</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v>1</v>
      </c>
      <c r="AC69" s="23"/>
      <c r="AD69" s="23"/>
      <c r="AE69" s="23"/>
      <c r="AF69" s="23"/>
      <c r="AG69" s="23"/>
      <c r="AH69" s="23"/>
      <c r="AI69" s="23"/>
      <c r="AJ69" s="23"/>
      <c r="AK69" s="23"/>
      <c r="AL69" s="662">
        <f t="shared" si="1"/>
        <v>1</v>
      </c>
    </row>
    <row r="70" spans="1:38" x14ac:dyDescent="0.3">
      <c r="A70" s="22">
        <v>39873</v>
      </c>
      <c r="B70" s="23"/>
      <c r="C70" s="23"/>
      <c r="D70" s="23"/>
      <c r="E70" s="23"/>
      <c r="F70" s="23"/>
      <c r="G70" s="23"/>
      <c r="H70" s="23"/>
      <c r="I70" s="23"/>
      <c r="J70" s="23"/>
      <c r="K70" s="23"/>
      <c r="L70" s="23"/>
      <c r="M70" s="23"/>
      <c r="N70" s="23"/>
      <c r="O70" s="23">
        <v>1</v>
      </c>
      <c r="P70" s="23"/>
      <c r="Q70" s="23"/>
      <c r="R70" s="23"/>
      <c r="S70" s="23"/>
      <c r="T70" s="23"/>
      <c r="U70" s="23"/>
      <c r="V70" s="23"/>
      <c r="W70" s="23"/>
      <c r="X70" s="23">
        <v>1</v>
      </c>
      <c r="Y70" s="23"/>
      <c r="Z70" s="23"/>
      <c r="AA70" s="23">
        <v>1</v>
      </c>
      <c r="AB70" s="23"/>
      <c r="AC70" s="23"/>
      <c r="AD70" s="23"/>
      <c r="AE70" s="23"/>
      <c r="AF70" s="23"/>
      <c r="AG70" s="23"/>
      <c r="AH70" s="23"/>
      <c r="AI70" s="23"/>
      <c r="AJ70" s="23"/>
      <c r="AK70" s="23"/>
      <c r="AL70" s="662">
        <f t="shared" si="1"/>
        <v>3</v>
      </c>
    </row>
    <row r="71" spans="1:38" x14ac:dyDescent="0.3">
      <c r="A71" s="22">
        <v>40238</v>
      </c>
      <c r="B71" s="23"/>
      <c r="C71" s="23"/>
      <c r="D71" s="23"/>
      <c r="E71" s="23"/>
      <c r="F71" s="23"/>
      <c r="G71" s="23"/>
      <c r="H71" s="23"/>
      <c r="I71" s="23"/>
      <c r="J71" s="23"/>
      <c r="K71" s="23"/>
      <c r="L71" s="23"/>
      <c r="M71" s="23"/>
      <c r="N71" s="23"/>
      <c r="O71" s="23"/>
      <c r="P71" s="23"/>
      <c r="Q71" s="23"/>
      <c r="R71" s="23"/>
      <c r="S71" s="23"/>
      <c r="T71" s="23"/>
      <c r="U71" s="23"/>
      <c r="V71" s="23"/>
      <c r="W71" s="23"/>
      <c r="X71" s="23"/>
      <c r="Y71" s="23">
        <v>1</v>
      </c>
      <c r="Z71" s="23"/>
      <c r="AA71" s="23"/>
      <c r="AB71" s="23"/>
      <c r="AC71" s="23"/>
      <c r="AD71" s="23"/>
      <c r="AE71" s="23"/>
      <c r="AF71" s="23"/>
      <c r="AG71" s="23"/>
      <c r="AH71" s="23"/>
      <c r="AI71" s="23"/>
      <c r="AJ71" s="23"/>
      <c r="AK71" s="23"/>
      <c r="AL71" s="662">
        <f t="shared" si="1"/>
        <v>1</v>
      </c>
    </row>
    <row r="72" spans="1:38" x14ac:dyDescent="0.3">
      <c r="A72" s="22">
        <v>40603</v>
      </c>
      <c r="B72" s="23"/>
      <c r="C72" s="23"/>
      <c r="D72" s="23"/>
      <c r="E72" s="23"/>
      <c r="F72" s="23"/>
      <c r="G72" s="23"/>
      <c r="H72" s="23">
        <v>1</v>
      </c>
      <c r="I72" s="23"/>
      <c r="J72" s="23"/>
      <c r="K72" s="23"/>
      <c r="L72" s="23"/>
      <c r="M72" s="23"/>
      <c r="N72" s="23"/>
      <c r="O72" s="23"/>
      <c r="P72" s="23"/>
      <c r="Q72" s="23"/>
      <c r="R72" s="23"/>
      <c r="S72" s="23"/>
      <c r="T72" s="23">
        <v>1</v>
      </c>
      <c r="U72" s="23"/>
      <c r="V72" s="23"/>
      <c r="W72" s="23"/>
      <c r="X72" s="23">
        <v>1</v>
      </c>
      <c r="Y72" s="23"/>
      <c r="Z72" s="23"/>
      <c r="AA72" s="23"/>
      <c r="AB72" s="23"/>
      <c r="AC72" s="23"/>
      <c r="AD72" s="23"/>
      <c r="AE72" s="23"/>
      <c r="AF72" s="23"/>
      <c r="AG72" s="23"/>
      <c r="AH72" s="23"/>
      <c r="AI72" s="23"/>
      <c r="AJ72" s="23"/>
      <c r="AK72" s="23"/>
      <c r="AL72" s="662">
        <f t="shared" si="1"/>
        <v>3</v>
      </c>
    </row>
    <row r="73" spans="1:38" x14ac:dyDescent="0.3">
      <c r="A73" s="22">
        <v>40969</v>
      </c>
      <c r="B73" s="23"/>
      <c r="C73" s="23"/>
      <c r="D73" s="23"/>
      <c r="E73" s="23"/>
      <c r="F73" s="23"/>
      <c r="G73" s="23">
        <v>1</v>
      </c>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662">
        <f t="shared" si="1"/>
        <v>1</v>
      </c>
    </row>
    <row r="74" spans="1:38" x14ac:dyDescent="0.3">
      <c r="A74" s="22">
        <v>41334</v>
      </c>
      <c r="B74" s="23"/>
      <c r="C74" s="23"/>
      <c r="D74" s="23"/>
      <c r="E74" s="23"/>
      <c r="F74" s="23"/>
      <c r="G74" s="23"/>
      <c r="H74" s="23"/>
      <c r="I74" s="23"/>
      <c r="J74" s="23"/>
      <c r="K74" s="23"/>
      <c r="L74" s="23">
        <v>1</v>
      </c>
      <c r="M74" s="23"/>
      <c r="N74" s="23"/>
      <c r="O74" s="23"/>
      <c r="P74" s="23"/>
      <c r="Q74" s="23"/>
      <c r="R74" s="23"/>
      <c r="S74" s="23"/>
      <c r="T74" s="23"/>
      <c r="U74" s="23"/>
      <c r="V74" s="23"/>
      <c r="W74" s="23"/>
      <c r="X74" s="23"/>
      <c r="Y74" s="23"/>
      <c r="Z74" s="23"/>
      <c r="AA74" s="23"/>
      <c r="AB74" s="23"/>
      <c r="AC74" s="23"/>
      <c r="AD74" s="23">
        <v>1</v>
      </c>
      <c r="AE74" s="23"/>
      <c r="AF74" s="23"/>
      <c r="AG74" s="23"/>
      <c r="AH74" s="23"/>
      <c r="AI74" s="23"/>
      <c r="AJ74" s="23"/>
      <c r="AK74" s="23"/>
      <c r="AL74" s="662">
        <f t="shared" si="1"/>
        <v>2</v>
      </c>
    </row>
    <row r="75" spans="1:38" x14ac:dyDescent="0.3">
      <c r="A75" s="22">
        <v>41699</v>
      </c>
      <c r="B75" s="23"/>
      <c r="C75" s="23"/>
      <c r="D75" s="23"/>
      <c r="E75" s="23"/>
      <c r="F75" s="23"/>
      <c r="G75" s="23"/>
      <c r="H75" s="23"/>
      <c r="I75" s="23"/>
      <c r="J75" s="23"/>
      <c r="K75" s="23"/>
      <c r="L75" s="23"/>
      <c r="M75" s="23"/>
      <c r="N75" s="23"/>
      <c r="O75" s="23"/>
      <c r="P75" s="23"/>
      <c r="Q75" s="23">
        <v>1</v>
      </c>
      <c r="R75" s="23"/>
      <c r="S75" s="23"/>
      <c r="T75" s="23"/>
      <c r="U75" s="23"/>
      <c r="V75" s="23">
        <v>1</v>
      </c>
      <c r="W75" s="23"/>
      <c r="X75" s="23"/>
      <c r="Y75" s="23"/>
      <c r="Z75" s="23"/>
      <c r="AA75" s="23"/>
      <c r="AB75" s="23"/>
      <c r="AC75" s="23">
        <v>1</v>
      </c>
      <c r="AD75" s="23"/>
      <c r="AE75" s="23"/>
      <c r="AF75" s="23"/>
      <c r="AG75" s="23"/>
      <c r="AH75" s="23"/>
      <c r="AI75" s="23"/>
      <c r="AJ75" s="23"/>
      <c r="AK75" s="23"/>
      <c r="AL75" s="662">
        <f t="shared" si="1"/>
        <v>3</v>
      </c>
    </row>
    <row r="76" spans="1:38" x14ac:dyDescent="0.3">
      <c r="A76" s="22">
        <v>42064</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v>1</v>
      </c>
      <c r="AC76" s="23"/>
      <c r="AD76" s="23"/>
      <c r="AE76" s="23"/>
      <c r="AF76" s="23"/>
      <c r="AG76" s="23"/>
      <c r="AH76" s="23"/>
      <c r="AI76" s="23"/>
      <c r="AJ76" s="23"/>
      <c r="AK76" s="23"/>
      <c r="AL76" s="662">
        <f t="shared" si="1"/>
        <v>1</v>
      </c>
    </row>
    <row r="77" spans="1:38" x14ac:dyDescent="0.3">
      <c r="A77" s="22">
        <v>42430</v>
      </c>
      <c r="B77" s="23"/>
      <c r="C77" s="23"/>
      <c r="D77" s="23"/>
      <c r="E77" s="23"/>
      <c r="F77" s="23"/>
      <c r="G77" s="23"/>
      <c r="H77" s="23"/>
      <c r="I77" s="23"/>
      <c r="J77" s="23"/>
      <c r="K77" s="23"/>
      <c r="L77" s="23"/>
      <c r="M77" s="23"/>
      <c r="N77" s="23"/>
      <c r="O77" s="23"/>
      <c r="P77" s="23">
        <v>1</v>
      </c>
      <c r="Q77" s="23"/>
      <c r="R77" s="23"/>
      <c r="S77" s="23"/>
      <c r="T77" s="23"/>
      <c r="U77" s="23"/>
      <c r="V77" s="23"/>
      <c r="W77" s="23"/>
      <c r="X77" s="23"/>
      <c r="Y77" s="23"/>
      <c r="Z77" s="23">
        <v>1</v>
      </c>
      <c r="AA77" s="23"/>
      <c r="AB77" s="23"/>
      <c r="AC77" s="23"/>
      <c r="AD77" s="23"/>
      <c r="AE77" s="23"/>
      <c r="AF77" s="23">
        <v>1</v>
      </c>
      <c r="AG77" s="23"/>
      <c r="AH77" s="23"/>
      <c r="AI77" s="23"/>
      <c r="AJ77" s="23"/>
      <c r="AK77" s="23"/>
      <c r="AL77" s="662">
        <f t="shared" si="1"/>
        <v>3</v>
      </c>
    </row>
    <row r="78" spans="1:38" x14ac:dyDescent="0.3">
      <c r="A78" s="22">
        <v>42795</v>
      </c>
      <c r="B78" s="23"/>
      <c r="C78" s="23"/>
      <c r="D78" s="23"/>
      <c r="E78" s="23"/>
      <c r="F78" s="23"/>
      <c r="G78" s="23"/>
      <c r="H78" s="23"/>
      <c r="I78" s="23"/>
      <c r="J78" s="23"/>
      <c r="K78" s="23"/>
      <c r="L78" s="23"/>
      <c r="M78" s="23"/>
      <c r="N78" s="23"/>
      <c r="O78" s="23"/>
      <c r="P78" s="23"/>
      <c r="Q78" s="23"/>
      <c r="R78" s="23"/>
      <c r="S78" s="23"/>
      <c r="T78" s="23">
        <v>1</v>
      </c>
      <c r="U78" s="23"/>
      <c r="V78" s="23"/>
      <c r="W78" s="23"/>
      <c r="X78" s="23"/>
      <c r="Y78" s="23"/>
      <c r="Z78" s="23"/>
      <c r="AA78" s="23"/>
      <c r="AB78" s="23"/>
      <c r="AC78" s="23"/>
      <c r="AD78" s="23"/>
      <c r="AE78" s="23"/>
      <c r="AF78" s="23">
        <v>1</v>
      </c>
      <c r="AG78" s="23"/>
      <c r="AH78" s="23"/>
      <c r="AI78" s="23"/>
      <c r="AJ78" s="23"/>
      <c r="AK78" s="23"/>
      <c r="AL78" s="662">
        <f t="shared" si="1"/>
        <v>2</v>
      </c>
    </row>
    <row r="79" spans="1:38" x14ac:dyDescent="0.3">
      <c r="A79" s="22">
        <v>43160</v>
      </c>
      <c r="B79" s="23"/>
      <c r="C79" s="23"/>
      <c r="D79" s="23"/>
      <c r="E79" s="23"/>
      <c r="F79" s="23"/>
      <c r="G79" s="23"/>
      <c r="H79" s="23"/>
      <c r="I79" s="23"/>
      <c r="J79" s="23"/>
      <c r="K79" s="23"/>
      <c r="L79" s="23"/>
      <c r="M79" s="23"/>
      <c r="N79" s="23"/>
      <c r="O79" s="23"/>
      <c r="P79" s="23"/>
      <c r="Q79" s="23"/>
      <c r="R79" s="23"/>
      <c r="S79" s="23"/>
      <c r="T79" s="23">
        <v>1</v>
      </c>
      <c r="U79" s="23"/>
      <c r="V79" s="23"/>
      <c r="W79" s="23"/>
      <c r="X79" s="23"/>
      <c r="Y79" s="23"/>
      <c r="Z79" s="23"/>
      <c r="AA79" s="23"/>
      <c r="AB79" s="23"/>
      <c r="AC79" s="23"/>
      <c r="AD79" s="23"/>
      <c r="AE79" s="23"/>
      <c r="AF79" s="23"/>
      <c r="AG79" s="23"/>
      <c r="AH79" s="23"/>
      <c r="AI79" s="23"/>
      <c r="AJ79" s="23"/>
      <c r="AK79" s="23"/>
      <c r="AL79" s="662">
        <f t="shared" si="1"/>
        <v>1</v>
      </c>
    </row>
    <row r="80" spans="1:38" x14ac:dyDescent="0.3">
      <c r="A80" s="22">
        <v>43525</v>
      </c>
      <c r="B80" s="23"/>
      <c r="C80" s="23"/>
      <c r="D80" s="23"/>
      <c r="E80" s="23"/>
      <c r="F80" s="23"/>
      <c r="G80" s="23"/>
      <c r="H80" s="23"/>
      <c r="I80" s="23"/>
      <c r="J80" s="23"/>
      <c r="K80" s="23"/>
      <c r="L80" s="23"/>
      <c r="M80" s="23"/>
      <c r="N80" s="23"/>
      <c r="O80" s="23"/>
      <c r="P80" s="23">
        <v>1</v>
      </c>
      <c r="Q80" s="23"/>
      <c r="R80" s="23">
        <v>1</v>
      </c>
      <c r="S80" s="23">
        <v>1</v>
      </c>
      <c r="T80" s="23"/>
      <c r="U80" s="23"/>
      <c r="V80" s="23"/>
      <c r="W80" s="23"/>
      <c r="X80" s="23"/>
      <c r="Y80" s="23"/>
      <c r="Z80" s="23"/>
      <c r="AA80" s="23"/>
      <c r="AB80" s="23"/>
      <c r="AC80" s="23"/>
      <c r="AD80" s="23"/>
      <c r="AE80" s="23"/>
      <c r="AF80" s="23"/>
      <c r="AG80" s="23"/>
      <c r="AH80" s="23"/>
      <c r="AI80" s="23"/>
      <c r="AJ80" s="23"/>
      <c r="AK80" s="23"/>
      <c r="AL80" s="662">
        <f t="shared" si="1"/>
        <v>3</v>
      </c>
    </row>
    <row r="81" spans="1:38" x14ac:dyDescent="0.3">
      <c r="A81" s="22">
        <v>43891</v>
      </c>
      <c r="B81" s="23"/>
      <c r="C81" s="23"/>
      <c r="D81" s="23"/>
      <c r="E81" s="23"/>
      <c r="F81" s="23"/>
      <c r="G81" s="23"/>
      <c r="H81" s="23"/>
      <c r="I81" s="23"/>
      <c r="J81" s="23"/>
      <c r="K81" s="23"/>
      <c r="L81" s="23"/>
      <c r="M81" s="23"/>
      <c r="N81" s="23"/>
      <c r="O81" s="23"/>
      <c r="P81" s="23"/>
      <c r="Q81" s="23"/>
      <c r="R81" s="23">
        <v>1</v>
      </c>
      <c r="S81" s="23"/>
      <c r="T81" s="23"/>
      <c r="U81" s="23">
        <v>1</v>
      </c>
      <c r="V81" s="23"/>
      <c r="W81" s="23"/>
      <c r="X81" s="23"/>
      <c r="Y81" s="23"/>
      <c r="Z81" s="23"/>
      <c r="AA81" s="23"/>
      <c r="AB81" s="23"/>
      <c r="AC81" s="23">
        <v>1</v>
      </c>
      <c r="AD81" s="23">
        <v>1</v>
      </c>
      <c r="AE81" s="23">
        <v>1</v>
      </c>
      <c r="AF81" s="23"/>
      <c r="AG81" s="23"/>
      <c r="AH81" s="23">
        <v>1</v>
      </c>
      <c r="AI81" s="23"/>
      <c r="AJ81" s="23"/>
      <c r="AK81" s="23"/>
      <c r="AL81" s="662">
        <f t="shared" si="1"/>
        <v>6</v>
      </c>
    </row>
    <row r="82" spans="1:38" x14ac:dyDescent="0.3">
      <c r="A82" s="22">
        <v>44256</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v>1</v>
      </c>
      <c r="AD82" s="23"/>
      <c r="AE82" s="23"/>
      <c r="AF82" s="23">
        <v>1</v>
      </c>
      <c r="AG82" s="23"/>
      <c r="AH82" s="23"/>
      <c r="AI82" s="23"/>
      <c r="AJ82" s="23"/>
      <c r="AK82" s="23"/>
      <c r="AL82" s="662">
        <f t="shared" si="1"/>
        <v>2</v>
      </c>
    </row>
    <row r="83" spans="1:38" x14ac:dyDescent="0.3">
      <c r="A83" s="22">
        <v>44621</v>
      </c>
      <c r="B83" s="23"/>
      <c r="C83" s="23"/>
      <c r="D83" s="23"/>
      <c r="E83" s="23"/>
      <c r="F83" s="23"/>
      <c r="G83" s="23"/>
      <c r="H83" s="23"/>
      <c r="I83" s="23"/>
      <c r="J83" s="23"/>
      <c r="K83" s="23"/>
      <c r="L83" s="23"/>
      <c r="M83" s="23"/>
      <c r="N83" s="23"/>
      <c r="O83" s="23"/>
      <c r="P83" s="23"/>
      <c r="Q83" s="23"/>
      <c r="R83" s="23"/>
      <c r="S83" s="23"/>
      <c r="T83" s="23"/>
      <c r="U83" s="23">
        <v>1</v>
      </c>
      <c r="V83" s="23">
        <v>1</v>
      </c>
      <c r="W83" s="23"/>
      <c r="X83" s="23"/>
      <c r="Y83" s="23"/>
      <c r="Z83" s="23"/>
      <c r="AA83" s="23"/>
      <c r="AB83" s="23"/>
      <c r="AC83" s="23">
        <v>1</v>
      </c>
      <c r="AD83" s="23"/>
      <c r="AE83" s="23"/>
      <c r="AF83" s="23"/>
      <c r="AG83" s="23"/>
      <c r="AH83" s="23"/>
      <c r="AI83" s="23"/>
      <c r="AJ83" s="23"/>
      <c r="AK83" s="23"/>
      <c r="AL83" s="662">
        <f t="shared" si="1"/>
        <v>3</v>
      </c>
    </row>
    <row r="84" spans="1:38" x14ac:dyDescent="0.3">
      <c r="A84" s="22">
        <v>44986</v>
      </c>
      <c r="B84" s="23"/>
      <c r="C84" s="23"/>
      <c r="D84" s="23"/>
      <c r="E84" s="23"/>
      <c r="F84" s="23"/>
      <c r="G84" s="23"/>
      <c r="H84" s="23"/>
      <c r="I84" s="23"/>
      <c r="J84" s="23"/>
      <c r="K84" s="23"/>
      <c r="L84" s="23"/>
      <c r="M84" s="23">
        <v>1</v>
      </c>
      <c r="N84" s="23"/>
      <c r="O84" s="23"/>
      <c r="P84" s="23">
        <v>1</v>
      </c>
      <c r="Q84" s="23"/>
      <c r="R84" s="23"/>
      <c r="S84" s="23"/>
      <c r="T84" s="23"/>
      <c r="U84" s="23"/>
      <c r="V84" s="23"/>
      <c r="W84" s="23"/>
      <c r="X84" s="23"/>
      <c r="Y84" s="23"/>
      <c r="Z84" s="23"/>
      <c r="AA84" s="23"/>
      <c r="AB84" s="23"/>
      <c r="AC84" s="23"/>
      <c r="AD84" s="23"/>
      <c r="AE84" s="23"/>
      <c r="AF84" s="23"/>
      <c r="AG84" s="23"/>
      <c r="AH84" s="23"/>
      <c r="AI84" s="23"/>
      <c r="AJ84" s="23"/>
      <c r="AK84" s="23"/>
      <c r="AL84" s="662">
        <f t="shared" si="1"/>
        <v>2</v>
      </c>
    </row>
    <row r="85" spans="1:38" x14ac:dyDescent="0.3">
      <c r="A85" s="22">
        <v>45352</v>
      </c>
      <c r="B85" s="23"/>
      <c r="C85" s="23"/>
      <c r="D85" s="23"/>
      <c r="E85" s="23"/>
      <c r="F85" s="23"/>
      <c r="G85" s="23"/>
      <c r="H85" s="23"/>
      <c r="I85" s="23">
        <v>1</v>
      </c>
      <c r="J85" s="23"/>
      <c r="K85" s="23"/>
      <c r="L85" s="23"/>
      <c r="M85" s="23">
        <v>1</v>
      </c>
      <c r="N85" s="23">
        <v>1</v>
      </c>
      <c r="O85" s="23"/>
      <c r="P85" s="23"/>
      <c r="Q85" s="23"/>
      <c r="R85" s="23">
        <v>1</v>
      </c>
      <c r="S85" s="23"/>
      <c r="T85" s="23"/>
      <c r="U85" s="23"/>
      <c r="V85" s="23"/>
      <c r="W85" s="23"/>
      <c r="X85" s="23"/>
      <c r="Y85" s="23"/>
      <c r="Z85" s="23">
        <v>1</v>
      </c>
      <c r="AA85" s="23"/>
      <c r="AB85" s="23"/>
      <c r="AC85" s="23"/>
      <c r="AD85" s="23"/>
      <c r="AE85" s="23">
        <v>1</v>
      </c>
      <c r="AF85" s="23"/>
      <c r="AG85" s="23"/>
      <c r="AH85" s="23">
        <v>1</v>
      </c>
      <c r="AI85" s="23"/>
      <c r="AJ85" s="23"/>
      <c r="AK85" s="23"/>
      <c r="AL85" s="662">
        <f t="shared" si="1"/>
        <v>7</v>
      </c>
    </row>
    <row r="86" spans="1:38" x14ac:dyDescent="0.3">
      <c r="A86" s="22">
        <v>45717</v>
      </c>
      <c r="B86" s="23"/>
      <c r="C86" s="23"/>
      <c r="D86" s="23"/>
      <c r="E86" s="23"/>
      <c r="F86" s="23"/>
      <c r="G86" s="23"/>
      <c r="H86" s="23"/>
      <c r="I86" s="23"/>
      <c r="J86" s="23"/>
      <c r="K86" s="23"/>
      <c r="L86" s="23"/>
      <c r="M86" s="23">
        <v>1</v>
      </c>
      <c r="N86" s="23">
        <v>1</v>
      </c>
      <c r="O86" s="23"/>
      <c r="P86" s="23"/>
      <c r="Q86" s="23"/>
      <c r="R86" s="23"/>
      <c r="S86" s="23"/>
      <c r="T86" s="23"/>
      <c r="U86" s="23"/>
      <c r="V86" s="23"/>
      <c r="W86" s="23"/>
      <c r="X86" s="23"/>
      <c r="Y86" s="23">
        <v>1</v>
      </c>
      <c r="Z86" s="23">
        <v>1</v>
      </c>
      <c r="AA86" s="23"/>
      <c r="AB86" s="23"/>
      <c r="AC86" s="23"/>
      <c r="AD86" s="23">
        <v>1</v>
      </c>
      <c r="AE86" s="23">
        <v>1</v>
      </c>
      <c r="AF86" s="23"/>
      <c r="AG86" s="23"/>
      <c r="AH86" s="23"/>
      <c r="AI86" s="23"/>
      <c r="AJ86" s="23"/>
      <c r="AK86" s="23"/>
      <c r="AL86" s="662">
        <f t="shared" si="1"/>
        <v>6</v>
      </c>
    </row>
    <row r="87" spans="1:38" x14ac:dyDescent="0.3">
      <c r="A87" s="22">
        <v>46082</v>
      </c>
      <c r="B87" s="23"/>
      <c r="C87" s="23"/>
      <c r="D87" s="23"/>
      <c r="E87" s="23"/>
      <c r="F87" s="23"/>
      <c r="G87" s="23"/>
      <c r="H87" s="23"/>
      <c r="I87" s="23"/>
      <c r="J87" s="23"/>
      <c r="K87" s="23"/>
      <c r="L87" s="23"/>
      <c r="M87" s="23">
        <v>1</v>
      </c>
      <c r="N87" s="23"/>
      <c r="O87" s="23"/>
      <c r="P87" s="23"/>
      <c r="Q87" s="23"/>
      <c r="R87" s="23"/>
      <c r="S87" s="23"/>
      <c r="T87" s="23"/>
      <c r="U87" s="23"/>
      <c r="V87" s="23"/>
      <c r="W87" s="23"/>
      <c r="X87" s="23"/>
      <c r="Y87" s="23"/>
      <c r="Z87" s="23"/>
      <c r="AA87" s="23"/>
      <c r="AB87" s="23"/>
      <c r="AC87" s="23"/>
      <c r="AD87" s="23">
        <v>1</v>
      </c>
      <c r="AE87" s="23"/>
      <c r="AF87" s="23"/>
      <c r="AG87" s="23"/>
      <c r="AH87" s="23"/>
      <c r="AI87" s="23"/>
      <c r="AJ87" s="23"/>
      <c r="AK87" s="23"/>
      <c r="AL87" s="662">
        <f t="shared" si="1"/>
        <v>2</v>
      </c>
    </row>
    <row r="88" spans="1:38" x14ac:dyDescent="0.3">
      <c r="A88" s="22">
        <v>46447</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v>1</v>
      </c>
      <c r="AC88" s="23"/>
      <c r="AD88" s="23"/>
      <c r="AE88" s="23"/>
      <c r="AF88" s="23"/>
      <c r="AG88" s="23"/>
      <c r="AH88" s="23"/>
      <c r="AI88" s="23"/>
      <c r="AJ88" s="23">
        <v>1</v>
      </c>
      <c r="AK88" s="23"/>
      <c r="AL88" s="662">
        <f t="shared" si="1"/>
        <v>2</v>
      </c>
    </row>
    <row r="89" spans="1:38" x14ac:dyDescent="0.3">
      <c r="A89" s="22">
        <v>46813</v>
      </c>
      <c r="B89" s="23"/>
      <c r="C89" s="23"/>
      <c r="D89" s="23"/>
      <c r="E89" s="23"/>
      <c r="F89" s="23"/>
      <c r="G89" s="23"/>
      <c r="H89" s="23"/>
      <c r="I89" s="23"/>
      <c r="J89" s="23"/>
      <c r="K89" s="23">
        <v>1</v>
      </c>
      <c r="L89" s="23"/>
      <c r="M89" s="23"/>
      <c r="N89" s="23"/>
      <c r="O89" s="23"/>
      <c r="P89" s="23"/>
      <c r="Q89" s="23">
        <v>1</v>
      </c>
      <c r="R89" s="23"/>
      <c r="S89" s="23"/>
      <c r="T89" s="23"/>
      <c r="U89" s="23"/>
      <c r="V89" s="23"/>
      <c r="W89" s="23"/>
      <c r="X89" s="23"/>
      <c r="Y89" s="23"/>
      <c r="Z89" s="23">
        <v>1</v>
      </c>
      <c r="AA89" s="23"/>
      <c r="AB89" s="23">
        <v>1</v>
      </c>
      <c r="AC89" s="23"/>
      <c r="AD89" s="23"/>
      <c r="AE89" s="23"/>
      <c r="AF89" s="23"/>
      <c r="AG89" s="23"/>
      <c r="AH89" s="23"/>
      <c r="AI89" s="23"/>
      <c r="AJ89" s="23">
        <v>1</v>
      </c>
      <c r="AK89" s="23"/>
      <c r="AL89" s="662">
        <f t="shared" si="1"/>
        <v>5</v>
      </c>
    </row>
    <row r="90" spans="1:38" x14ac:dyDescent="0.3">
      <c r="A90" s="22">
        <v>47178</v>
      </c>
      <c r="B90" s="23"/>
      <c r="C90" s="23"/>
      <c r="D90" s="23"/>
      <c r="E90" s="23"/>
      <c r="F90" s="23"/>
      <c r="G90" s="23">
        <v>1</v>
      </c>
      <c r="H90" s="23"/>
      <c r="I90" s="23"/>
      <c r="J90" s="23"/>
      <c r="K90" s="23"/>
      <c r="L90" s="23"/>
      <c r="M90" s="23"/>
      <c r="N90" s="23"/>
      <c r="O90" s="23">
        <v>1</v>
      </c>
      <c r="P90" s="23"/>
      <c r="Q90" s="23"/>
      <c r="R90" s="23"/>
      <c r="S90" s="23"/>
      <c r="T90" s="23"/>
      <c r="U90" s="23"/>
      <c r="V90" s="23"/>
      <c r="W90" s="23"/>
      <c r="X90" s="23"/>
      <c r="Y90" s="23"/>
      <c r="Z90" s="23">
        <v>1</v>
      </c>
      <c r="AA90" s="23">
        <v>1</v>
      </c>
      <c r="AB90" s="23"/>
      <c r="AC90" s="23"/>
      <c r="AD90" s="23"/>
      <c r="AE90" s="23"/>
      <c r="AF90" s="23"/>
      <c r="AG90" s="23"/>
      <c r="AH90" s="23"/>
      <c r="AI90" s="23"/>
      <c r="AJ90" s="23"/>
      <c r="AK90" s="23"/>
      <c r="AL90" s="662">
        <f t="shared" si="1"/>
        <v>4</v>
      </c>
    </row>
    <row r="91" spans="1:38" x14ac:dyDescent="0.3">
      <c r="A91" s="22">
        <v>47543</v>
      </c>
      <c r="B91" s="23"/>
      <c r="C91" s="23"/>
      <c r="D91" s="23"/>
      <c r="E91" s="23"/>
      <c r="F91" s="23"/>
      <c r="G91" s="23"/>
      <c r="H91" s="23"/>
      <c r="I91" s="23"/>
      <c r="J91" s="23"/>
      <c r="K91" s="23"/>
      <c r="L91" s="23">
        <v>1</v>
      </c>
      <c r="M91" s="23"/>
      <c r="N91" s="23"/>
      <c r="O91" s="23">
        <v>1</v>
      </c>
      <c r="P91" s="23"/>
      <c r="Q91" s="23"/>
      <c r="R91" s="23"/>
      <c r="S91" s="23"/>
      <c r="T91" s="23"/>
      <c r="U91" s="23"/>
      <c r="V91" s="23"/>
      <c r="W91" s="23"/>
      <c r="X91" s="23"/>
      <c r="Y91" s="23"/>
      <c r="Z91" s="23">
        <v>1</v>
      </c>
      <c r="AA91" s="23"/>
      <c r="AB91" s="23"/>
      <c r="AC91" s="23"/>
      <c r="AD91" s="23"/>
      <c r="AE91" s="23"/>
      <c r="AF91" s="23"/>
      <c r="AG91" s="23"/>
      <c r="AH91" s="23"/>
      <c r="AI91" s="23"/>
      <c r="AJ91" s="23"/>
      <c r="AK91" s="23"/>
      <c r="AL91" s="662">
        <f t="shared" si="1"/>
        <v>3</v>
      </c>
    </row>
    <row r="92" spans="1:38" s="26" customFormat="1" ht="13.5" thickBot="1" x14ac:dyDescent="0.35">
      <c r="A92" s="24">
        <v>47908</v>
      </c>
      <c r="B92" s="25"/>
      <c r="C92" s="25"/>
      <c r="D92" s="25"/>
      <c r="E92" s="25"/>
      <c r="F92" s="25"/>
      <c r="G92" s="25"/>
      <c r="H92" s="25"/>
      <c r="I92" s="25"/>
      <c r="J92" s="25"/>
      <c r="K92" s="25"/>
      <c r="L92" s="25"/>
      <c r="M92" s="25"/>
      <c r="N92" s="25"/>
      <c r="O92" s="25"/>
      <c r="P92" s="25"/>
      <c r="Q92" s="25"/>
      <c r="R92" s="25"/>
      <c r="S92" s="25"/>
      <c r="T92" s="25">
        <v>1</v>
      </c>
      <c r="U92" s="25"/>
      <c r="V92" s="25"/>
      <c r="W92" s="25"/>
      <c r="X92" s="25"/>
      <c r="Y92" s="25"/>
      <c r="Z92" s="25"/>
      <c r="AA92" s="25"/>
      <c r="AB92" s="420"/>
      <c r="AC92" s="420"/>
      <c r="AD92" s="420"/>
      <c r="AE92" s="25"/>
      <c r="AF92" s="420">
        <v>1</v>
      </c>
      <c r="AG92" s="420"/>
      <c r="AH92" s="420"/>
      <c r="AI92" s="420"/>
      <c r="AJ92" s="420"/>
      <c r="AK92" s="420"/>
      <c r="AL92" s="662">
        <f t="shared" si="1"/>
        <v>2</v>
      </c>
    </row>
    <row r="93" spans="1:38" s="29" customFormat="1" x14ac:dyDescent="0.3">
      <c r="A93" s="27">
        <v>36982</v>
      </c>
      <c r="B93" s="28"/>
      <c r="C93" s="28"/>
      <c r="D93" s="28"/>
      <c r="E93" s="28"/>
      <c r="F93" s="28"/>
      <c r="G93" s="28"/>
      <c r="H93" s="28"/>
      <c r="I93" s="28"/>
      <c r="J93" s="28"/>
      <c r="K93" s="28"/>
      <c r="L93" s="28"/>
      <c r="M93" s="28"/>
      <c r="N93" s="28"/>
      <c r="O93" s="28"/>
      <c r="P93" s="28"/>
      <c r="Q93" s="28"/>
      <c r="R93" s="28"/>
      <c r="S93" s="28"/>
      <c r="T93" s="28">
        <v>1</v>
      </c>
      <c r="U93" s="28"/>
      <c r="V93" s="28"/>
      <c r="W93" s="28"/>
      <c r="X93" s="23"/>
      <c r="Y93" s="28"/>
      <c r="Z93" s="28"/>
      <c r="AA93" s="28"/>
      <c r="AB93" s="28"/>
      <c r="AC93" s="28"/>
      <c r="AD93" s="28"/>
      <c r="AE93" s="28"/>
      <c r="AF93" s="28"/>
      <c r="AG93" s="28"/>
      <c r="AH93" s="28"/>
      <c r="AI93" s="28"/>
      <c r="AJ93" s="28"/>
      <c r="AK93" s="28">
        <v>1</v>
      </c>
      <c r="AL93" s="662">
        <f t="shared" si="1"/>
        <v>1</v>
      </c>
    </row>
    <row r="94" spans="1:38" x14ac:dyDescent="0.3">
      <c r="A94" s="22">
        <v>37347</v>
      </c>
      <c r="B94" s="23"/>
      <c r="C94" s="23"/>
      <c r="D94" s="23"/>
      <c r="E94" s="23"/>
      <c r="F94" s="23"/>
      <c r="G94" s="23"/>
      <c r="H94" s="23"/>
      <c r="I94" s="23"/>
      <c r="J94" s="23"/>
      <c r="K94" s="23"/>
      <c r="L94" s="23">
        <v>1</v>
      </c>
      <c r="M94" s="23"/>
      <c r="N94" s="23"/>
      <c r="O94" s="23"/>
      <c r="P94" s="23"/>
      <c r="Q94" s="23"/>
      <c r="R94" s="23"/>
      <c r="S94" s="23"/>
      <c r="T94" s="23"/>
      <c r="U94" s="23"/>
      <c r="V94" s="23">
        <v>1</v>
      </c>
      <c r="W94" s="23"/>
      <c r="X94" s="23">
        <v>1</v>
      </c>
      <c r="Y94" s="23"/>
      <c r="Z94" s="23"/>
      <c r="AA94" s="23"/>
      <c r="AB94" s="23"/>
      <c r="AC94" s="23">
        <v>1</v>
      </c>
      <c r="AD94" s="23"/>
      <c r="AE94" s="23"/>
      <c r="AF94" s="23"/>
      <c r="AG94" s="23"/>
      <c r="AH94" s="23"/>
      <c r="AI94" s="23"/>
      <c r="AJ94" s="23"/>
      <c r="AK94" s="23"/>
      <c r="AL94" s="662">
        <f t="shared" si="1"/>
        <v>4</v>
      </c>
    </row>
    <row r="95" spans="1:38" x14ac:dyDescent="0.3">
      <c r="A95" s="22">
        <v>37712</v>
      </c>
      <c r="B95" s="23"/>
      <c r="C95" s="23"/>
      <c r="D95" s="23"/>
      <c r="E95" s="23"/>
      <c r="F95" s="23"/>
      <c r="G95" s="23"/>
      <c r="H95" s="23"/>
      <c r="I95" s="23"/>
      <c r="J95" s="23"/>
      <c r="K95" s="23"/>
      <c r="L95" s="23"/>
      <c r="M95" s="23"/>
      <c r="N95" s="23"/>
      <c r="O95" s="23"/>
      <c r="P95" s="23"/>
      <c r="Q95" s="23"/>
      <c r="R95" s="23"/>
      <c r="S95" s="23"/>
      <c r="T95" s="23"/>
      <c r="U95" s="23"/>
      <c r="V95" s="23">
        <v>1</v>
      </c>
      <c r="W95" s="23">
        <v>1</v>
      </c>
      <c r="X95" s="23">
        <v>1</v>
      </c>
      <c r="Y95" s="23"/>
      <c r="Z95" s="23"/>
      <c r="AA95" s="23"/>
      <c r="AB95" s="23"/>
      <c r="AC95" s="23"/>
      <c r="AD95" s="23"/>
      <c r="AE95" s="23">
        <v>1</v>
      </c>
      <c r="AF95" s="23"/>
      <c r="AG95" s="23"/>
      <c r="AH95" s="23"/>
      <c r="AI95" s="23"/>
      <c r="AJ95" s="23"/>
      <c r="AK95" s="23"/>
      <c r="AL95" s="662">
        <f t="shared" si="1"/>
        <v>4</v>
      </c>
    </row>
    <row r="96" spans="1:38" x14ac:dyDescent="0.3">
      <c r="A96" s="22">
        <v>38078</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v>1</v>
      </c>
      <c r="AF96" s="23"/>
      <c r="AG96" s="23"/>
      <c r="AH96" s="23"/>
      <c r="AI96" s="23"/>
      <c r="AJ96" s="23"/>
      <c r="AK96" s="23"/>
      <c r="AL96" s="662">
        <f t="shared" si="1"/>
        <v>1</v>
      </c>
    </row>
    <row r="97" spans="1:38" x14ac:dyDescent="0.3">
      <c r="A97" s="22">
        <v>38443</v>
      </c>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v>1</v>
      </c>
      <c r="AB97" s="23"/>
      <c r="AC97" s="23"/>
      <c r="AD97" s="23"/>
      <c r="AE97" s="23"/>
      <c r="AF97" s="23"/>
      <c r="AG97" s="23"/>
      <c r="AH97" s="23">
        <v>1</v>
      </c>
      <c r="AI97" s="23"/>
      <c r="AJ97" s="23"/>
      <c r="AK97" s="23"/>
      <c r="AL97" s="662">
        <f t="shared" si="1"/>
        <v>2</v>
      </c>
    </row>
    <row r="98" spans="1:38" x14ac:dyDescent="0.3">
      <c r="A98" s="22">
        <v>38808</v>
      </c>
      <c r="B98" s="23"/>
      <c r="C98" s="23"/>
      <c r="D98" s="23"/>
      <c r="E98" s="23"/>
      <c r="F98" s="23"/>
      <c r="G98" s="23"/>
      <c r="H98" s="23"/>
      <c r="I98" s="23"/>
      <c r="J98" s="23"/>
      <c r="K98" s="23"/>
      <c r="L98" s="23"/>
      <c r="M98" s="23"/>
      <c r="N98" s="23"/>
      <c r="O98" s="23"/>
      <c r="P98" s="23"/>
      <c r="Q98" s="23"/>
      <c r="R98" s="23"/>
      <c r="S98" s="23"/>
      <c r="T98" s="23">
        <v>1</v>
      </c>
      <c r="U98" s="23"/>
      <c r="V98" s="23"/>
      <c r="W98" s="23"/>
      <c r="X98" s="23"/>
      <c r="Y98" s="23"/>
      <c r="Z98" s="23"/>
      <c r="AA98" s="23">
        <v>1</v>
      </c>
      <c r="AB98" s="23"/>
      <c r="AC98" s="23"/>
      <c r="AD98" s="23"/>
      <c r="AE98" s="23"/>
      <c r="AF98" s="23"/>
      <c r="AG98" s="23"/>
      <c r="AH98" s="23"/>
      <c r="AI98" s="23"/>
      <c r="AJ98" s="23">
        <v>1</v>
      </c>
      <c r="AK98" s="23"/>
      <c r="AL98" s="662">
        <f t="shared" si="1"/>
        <v>3</v>
      </c>
    </row>
    <row r="99" spans="1:38" x14ac:dyDescent="0.3">
      <c r="A99" s="22">
        <v>39173</v>
      </c>
      <c r="B99" s="23"/>
      <c r="C99" s="23"/>
      <c r="D99" s="23"/>
      <c r="E99" s="23"/>
      <c r="F99" s="23"/>
      <c r="G99" s="23"/>
      <c r="H99" s="23"/>
      <c r="I99" s="23"/>
      <c r="J99" s="23"/>
      <c r="K99" s="23"/>
      <c r="L99" s="23"/>
      <c r="M99" s="23"/>
      <c r="N99" s="23"/>
      <c r="O99" s="23"/>
      <c r="P99" s="23"/>
      <c r="Q99" s="23"/>
      <c r="R99" s="23"/>
      <c r="S99" s="23"/>
      <c r="T99" s="23">
        <v>1</v>
      </c>
      <c r="U99" s="23"/>
      <c r="V99" s="23"/>
      <c r="W99" s="23"/>
      <c r="X99" s="23"/>
      <c r="Y99" s="23">
        <v>1</v>
      </c>
      <c r="Z99" s="23"/>
      <c r="AA99" s="23"/>
      <c r="AB99" s="23"/>
      <c r="AC99" s="23"/>
      <c r="AD99" s="23"/>
      <c r="AE99" s="23"/>
      <c r="AF99" s="23">
        <v>1</v>
      </c>
      <c r="AG99" s="23"/>
      <c r="AH99" s="23"/>
      <c r="AI99" s="23"/>
      <c r="AJ99" s="23"/>
      <c r="AK99" s="23"/>
      <c r="AL99" s="662">
        <f t="shared" si="1"/>
        <v>3</v>
      </c>
    </row>
    <row r="100" spans="1:38" x14ac:dyDescent="0.3">
      <c r="A100" s="22">
        <v>39539</v>
      </c>
      <c r="B100" s="23"/>
      <c r="C100" s="23"/>
      <c r="D100" s="23"/>
      <c r="E100" s="23"/>
      <c r="F100" s="23"/>
      <c r="G100" s="23"/>
      <c r="H100" s="23">
        <v>1</v>
      </c>
      <c r="I100" s="23">
        <v>1</v>
      </c>
      <c r="J100" s="23"/>
      <c r="K100" s="23"/>
      <c r="L100" s="23"/>
      <c r="M100" s="23"/>
      <c r="N100" s="23"/>
      <c r="O100" s="23"/>
      <c r="P100" s="23"/>
      <c r="Q100" s="23"/>
      <c r="R100" s="23"/>
      <c r="S100" s="23">
        <v>1</v>
      </c>
      <c r="T100" s="23">
        <v>1</v>
      </c>
      <c r="U100" s="23"/>
      <c r="V100" s="23"/>
      <c r="W100" s="23"/>
      <c r="X100" s="23"/>
      <c r="Y100" s="23">
        <v>1</v>
      </c>
      <c r="Z100" s="23"/>
      <c r="AA100" s="23"/>
      <c r="AB100" s="23"/>
      <c r="AC100" s="23"/>
      <c r="AD100" s="23"/>
      <c r="AE100" s="23"/>
      <c r="AF100" s="23"/>
      <c r="AG100" s="23"/>
      <c r="AH100" s="23"/>
      <c r="AI100" s="23"/>
      <c r="AJ100" s="23"/>
      <c r="AK100" s="23"/>
      <c r="AL100" s="662">
        <f t="shared" si="1"/>
        <v>5</v>
      </c>
    </row>
    <row r="101" spans="1:38" x14ac:dyDescent="0.3">
      <c r="A101" s="22">
        <v>39904</v>
      </c>
      <c r="B101" s="23"/>
      <c r="C101" s="23"/>
      <c r="D101" s="23"/>
      <c r="E101" s="23"/>
      <c r="F101" s="23"/>
      <c r="G101" s="23"/>
      <c r="H101" s="23">
        <v>1</v>
      </c>
      <c r="I101" s="23"/>
      <c r="J101" s="23"/>
      <c r="K101" s="23"/>
      <c r="L101" s="23"/>
      <c r="M101" s="23">
        <v>1</v>
      </c>
      <c r="N101" s="23"/>
      <c r="O101" s="23"/>
      <c r="P101" s="23"/>
      <c r="Q101" s="23"/>
      <c r="R101" s="23"/>
      <c r="S101" s="23"/>
      <c r="T101" s="23"/>
      <c r="U101" s="23"/>
      <c r="V101" s="23"/>
      <c r="W101" s="23"/>
      <c r="X101" s="23"/>
      <c r="Y101" s="23"/>
      <c r="Z101" s="23"/>
      <c r="AA101" s="23"/>
      <c r="AB101" s="23">
        <v>1</v>
      </c>
      <c r="AC101" s="23"/>
      <c r="AD101" s="23">
        <v>1</v>
      </c>
      <c r="AE101" s="23"/>
      <c r="AF101" s="23"/>
      <c r="AG101" s="23"/>
      <c r="AH101" s="23"/>
      <c r="AI101" s="23"/>
      <c r="AJ101" s="23"/>
      <c r="AK101" s="23"/>
      <c r="AL101" s="662">
        <f t="shared" si="1"/>
        <v>4</v>
      </c>
    </row>
    <row r="102" spans="1:38" x14ac:dyDescent="0.3">
      <c r="A102" s="22">
        <v>40269</v>
      </c>
      <c r="B102" s="23"/>
      <c r="C102" s="23"/>
      <c r="D102" s="23"/>
      <c r="E102" s="23"/>
      <c r="F102" s="23"/>
      <c r="G102" s="23"/>
      <c r="H102" s="23">
        <v>1</v>
      </c>
      <c r="I102" s="23"/>
      <c r="J102" s="23"/>
      <c r="K102" s="23"/>
      <c r="L102" s="23"/>
      <c r="M102" s="23"/>
      <c r="N102" s="23"/>
      <c r="O102" s="23"/>
      <c r="P102" s="23"/>
      <c r="Q102" s="23"/>
      <c r="R102" s="23"/>
      <c r="S102" s="23"/>
      <c r="T102" s="23"/>
      <c r="U102" s="23"/>
      <c r="V102" s="23"/>
      <c r="W102" s="23"/>
      <c r="X102" s="23"/>
      <c r="Y102" s="23">
        <v>1</v>
      </c>
      <c r="Z102" s="23"/>
      <c r="AA102" s="23"/>
      <c r="AB102" s="23"/>
      <c r="AC102" s="23"/>
      <c r="AD102" s="23">
        <v>1</v>
      </c>
      <c r="AE102" s="23"/>
      <c r="AF102" s="23"/>
      <c r="AG102" s="23"/>
      <c r="AH102" s="23"/>
      <c r="AI102" s="23"/>
      <c r="AJ102" s="23"/>
      <c r="AK102" s="23"/>
      <c r="AL102" s="662">
        <f t="shared" si="1"/>
        <v>3</v>
      </c>
    </row>
    <row r="103" spans="1:38" x14ac:dyDescent="0.3">
      <c r="A103" s="22">
        <v>40634</v>
      </c>
      <c r="B103" s="23"/>
      <c r="C103" s="23"/>
      <c r="D103" s="23"/>
      <c r="E103" s="23"/>
      <c r="F103" s="23"/>
      <c r="G103" s="23"/>
      <c r="H103" s="23">
        <v>1</v>
      </c>
      <c r="I103" s="23"/>
      <c r="J103" s="23"/>
      <c r="K103" s="23"/>
      <c r="L103" s="23"/>
      <c r="M103" s="23"/>
      <c r="N103" s="23"/>
      <c r="O103" s="23"/>
      <c r="P103" s="23"/>
      <c r="Q103" s="23"/>
      <c r="R103" s="23"/>
      <c r="S103" s="23"/>
      <c r="T103" s="23"/>
      <c r="U103" s="23"/>
      <c r="V103" s="23"/>
      <c r="W103" s="23"/>
      <c r="X103" s="23"/>
      <c r="Y103" s="23"/>
      <c r="Z103" s="23"/>
      <c r="AA103" s="23"/>
      <c r="AB103" s="23"/>
      <c r="AC103" s="23">
        <v>1</v>
      </c>
      <c r="AD103" s="23">
        <v>1</v>
      </c>
      <c r="AE103" s="23"/>
      <c r="AF103" s="23"/>
      <c r="AG103" s="23"/>
      <c r="AH103" s="23">
        <v>1</v>
      </c>
      <c r="AI103" s="23"/>
      <c r="AJ103" s="23"/>
      <c r="AK103" s="23"/>
      <c r="AL103" s="662">
        <f t="shared" si="1"/>
        <v>4</v>
      </c>
    </row>
    <row r="104" spans="1:38" x14ac:dyDescent="0.3">
      <c r="A104" s="22">
        <v>41000</v>
      </c>
      <c r="B104" s="23"/>
      <c r="C104" s="23"/>
      <c r="D104" s="23"/>
      <c r="E104" s="23"/>
      <c r="F104" s="23"/>
      <c r="G104" s="23"/>
      <c r="H104" s="23">
        <v>1</v>
      </c>
      <c r="I104" s="23"/>
      <c r="J104" s="23"/>
      <c r="K104" s="23"/>
      <c r="L104" s="23"/>
      <c r="M104" s="23"/>
      <c r="N104" s="23"/>
      <c r="O104" s="23"/>
      <c r="P104" s="23">
        <v>1</v>
      </c>
      <c r="Q104" s="23"/>
      <c r="R104" s="23"/>
      <c r="S104" s="23"/>
      <c r="T104" s="23"/>
      <c r="U104" s="23"/>
      <c r="V104" s="23"/>
      <c r="W104" s="23"/>
      <c r="X104" s="23"/>
      <c r="Y104" s="23"/>
      <c r="Z104" s="23"/>
      <c r="AA104" s="23"/>
      <c r="AB104" s="23">
        <v>1</v>
      </c>
      <c r="AC104" s="23"/>
      <c r="AD104" s="23"/>
      <c r="AE104" s="23"/>
      <c r="AF104" s="23"/>
      <c r="AG104" s="23"/>
      <c r="AH104" s="23"/>
      <c r="AI104" s="23"/>
      <c r="AJ104" s="23"/>
      <c r="AK104" s="23"/>
      <c r="AL104" s="662">
        <f t="shared" si="1"/>
        <v>3</v>
      </c>
    </row>
    <row r="105" spans="1:38" x14ac:dyDescent="0.3">
      <c r="A105" s="22">
        <v>41365</v>
      </c>
      <c r="B105" s="23"/>
      <c r="C105" s="23"/>
      <c r="D105" s="23"/>
      <c r="E105" s="23"/>
      <c r="F105" s="23"/>
      <c r="G105" s="23"/>
      <c r="H105" s="23">
        <v>1</v>
      </c>
      <c r="I105" s="23"/>
      <c r="J105" s="23"/>
      <c r="K105" s="23"/>
      <c r="L105" s="23"/>
      <c r="M105" s="23"/>
      <c r="N105" s="23"/>
      <c r="O105" s="23"/>
      <c r="P105" s="23">
        <v>1</v>
      </c>
      <c r="Q105" s="23"/>
      <c r="R105" s="23"/>
      <c r="S105" s="23"/>
      <c r="T105" s="23"/>
      <c r="U105" s="23">
        <v>1</v>
      </c>
      <c r="V105" s="23">
        <v>1</v>
      </c>
      <c r="W105" s="23"/>
      <c r="X105" s="23"/>
      <c r="Y105" s="23"/>
      <c r="Z105" s="23"/>
      <c r="AA105" s="23"/>
      <c r="AB105" s="23"/>
      <c r="AC105" s="23"/>
      <c r="AD105" s="23"/>
      <c r="AE105" s="23"/>
      <c r="AF105" s="23"/>
      <c r="AG105" s="23"/>
      <c r="AH105" s="23"/>
      <c r="AI105" s="23"/>
      <c r="AJ105" s="23"/>
      <c r="AK105" s="23"/>
      <c r="AL105" s="662">
        <f t="shared" si="1"/>
        <v>4</v>
      </c>
    </row>
    <row r="106" spans="1:38" x14ac:dyDescent="0.3">
      <c r="A106" s="22">
        <v>41730</v>
      </c>
      <c r="B106" s="23"/>
      <c r="C106" s="23"/>
      <c r="D106" s="23"/>
      <c r="E106" s="23"/>
      <c r="F106" s="23"/>
      <c r="G106" s="23"/>
      <c r="H106" s="23">
        <v>1</v>
      </c>
      <c r="I106" s="23"/>
      <c r="J106" s="23"/>
      <c r="K106" s="23"/>
      <c r="L106" s="23"/>
      <c r="M106" s="23"/>
      <c r="N106" s="23"/>
      <c r="O106" s="23"/>
      <c r="P106" s="23"/>
      <c r="Q106" s="23"/>
      <c r="R106" s="23"/>
      <c r="S106" s="23"/>
      <c r="T106" s="23"/>
      <c r="U106" s="23"/>
      <c r="V106" s="23">
        <v>1</v>
      </c>
      <c r="W106" s="23"/>
      <c r="X106" s="23"/>
      <c r="Y106" s="23"/>
      <c r="Z106" s="23">
        <v>1</v>
      </c>
      <c r="AA106" s="23"/>
      <c r="AB106" s="23"/>
      <c r="AC106" s="23"/>
      <c r="AD106" s="23"/>
      <c r="AE106" s="23"/>
      <c r="AF106" s="23"/>
      <c r="AG106" s="23"/>
      <c r="AH106" s="23"/>
      <c r="AI106" s="23"/>
      <c r="AJ106" s="23"/>
      <c r="AK106" s="23"/>
      <c r="AL106" s="662">
        <f t="shared" si="1"/>
        <v>3</v>
      </c>
    </row>
    <row r="107" spans="1:38" x14ac:dyDescent="0.3">
      <c r="A107" s="22">
        <v>42095</v>
      </c>
      <c r="B107" s="23"/>
      <c r="C107" s="23"/>
      <c r="D107" s="23"/>
      <c r="E107" s="23"/>
      <c r="F107" s="23"/>
      <c r="G107" s="23"/>
      <c r="H107" s="23"/>
      <c r="I107" s="23"/>
      <c r="J107" s="23"/>
      <c r="K107" s="23"/>
      <c r="L107" s="23"/>
      <c r="M107" s="23"/>
      <c r="N107" s="23"/>
      <c r="O107" s="23"/>
      <c r="P107" s="23"/>
      <c r="Q107" s="23"/>
      <c r="R107" s="23"/>
      <c r="S107" s="23">
        <v>1</v>
      </c>
      <c r="T107" s="23"/>
      <c r="U107" s="23"/>
      <c r="V107" s="23">
        <v>1</v>
      </c>
      <c r="W107" s="23"/>
      <c r="X107" s="23"/>
      <c r="Y107" s="23"/>
      <c r="Z107" s="23"/>
      <c r="AA107" s="23"/>
      <c r="AB107" s="23"/>
      <c r="AC107" s="23"/>
      <c r="AD107" s="23"/>
      <c r="AE107" s="23"/>
      <c r="AF107" s="23"/>
      <c r="AG107" s="23"/>
      <c r="AH107" s="23"/>
      <c r="AI107" s="23"/>
      <c r="AJ107" s="23"/>
      <c r="AK107" s="23"/>
      <c r="AL107" s="662">
        <f t="shared" si="1"/>
        <v>2</v>
      </c>
    </row>
    <row r="108" spans="1:38" x14ac:dyDescent="0.3">
      <c r="A108" s="22">
        <v>42461</v>
      </c>
      <c r="B108" s="23"/>
      <c r="C108" s="23"/>
      <c r="D108" s="23"/>
      <c r="E108" s="23"/>
      <c r="F108" s="23"/>
      <c r="G108" s="23"/>
      <c r="H108" s="23"/>
      <c r="I108" s="23"/>
      <c r="J108" s="23"/>
      <c r="K108" s="23"/>
      <c r="L108" s="23"/>
      <c r="M108" s="23"/>
      <c r="N108" s="23"/>
      <c r="O108" s="23"/>
      <c r="P108" s="23"/>
      <c r="Q108" s="23"/>
      <c r="R108" s="23">
        <v>1</v>
      </c>
      <c r="S108" s="23"/>
      <c r="T108" s="23"/>
      <c r="U108" s="23"/>
      <c r="V108" s="23"/>
      <c r="W108" s="23"/>
      <c r="X108" s="23">
        <v>1</v>
      </c>
      <c r="Y108" s="23"/>
      <c r="Z108" s="23"/>
      <c r="AA108" s="23"/>
      <c r="AB108" s="23"/>
      <c r="AC108" s="23"/>
      <c r="AD108" s="23"/>
      <c r="AE108" s="23"/>
      <c r="AF108" s="23">
        <v>1</v>
      </c>
      <c r="AG108" s="23"/>
      <c r="AH108" s="23"/>
      <c r="AI108" s="23"/>
      <c r="AJ108" s="23"/>
      <c r="AK108" s="23"/>
      <c r="AL108" s="662">
        <f t="shared" si="1"/>
        <v>3</v>
      </c>
    </row>
    <row r="109" spans="1:38" x14ac:dyDescent="0.3">
      <c r="A109" s="22">
        <v>42826</v>
      </c>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v>1</v>
      </c>
      <c r="AB109" s="23"/>
      <c r="AC109" s="23"/>
      <c r="AD109" s="23"/>
      <c r="AE109" s="23"/>
      <c r="AF109" s="23"/>
      <c r="AG109" s="23"/>
      <c r="AH109" s="23"/>
      <c r="AI109" s="23"/>
      <c r="AJ109" s="23"/>
      <c r="AK109" s="23"/>
      <c r="AL109" s="662">
        <f t="shared" si="1"/>
        <v>1</v>
      </c>
    </row>
    <row r="110" spans="1:38" x14ac:dyDescent="0.3">
      <c r="A110" s="22">
        <v>43191</v>
      </c>
      <c r="B110" s="23"/>
      <c r="C110" s="23"/>
      <c r="D110" s="23"/>
      <c r="E110" s="23"/>
      <c r="F110" s="23"/>
      <c r="G110" s="23"/>
      <c r="H110" s="23"/>
      <c r="I110" s="23"/>
      <c r="J110" s="23"/>
      <c r="K110" s="23"/>
      <c r="L110" s="23"/>
      <c r="M110" s="23"/>
      <c r="N110" s="23"/>
      <c r="O110" s="23"/>
      <c r="P110" s="23"/>
      <c r="Q110" s="23">
        <v>1</v>
      </c>
      <c r="R110" s="23"/>
      <c r="S110" s="23"/>
      <c r="T110" s="23"/>
      <c r="U110" s="23"/>
      <c r="V110" s="23"/>
      <c r="W110" s="23"/>
      <c r="X110" s="23"/>
      <c r="Y110" s="23"/>
      <c r="Z110" s="23"/>
      <c r="AA110" s="23">
        <v>1</v>
      </c>
      <c r="AB110" s="23"/>
      <c r="AC110" s="23"/>
      <c r="AD110" s="23"/>
      <c r="AE110" s="23"/>
      <c r="AF110" s="23"/>
      <c r="AG110" s="23"/>
      <c r="AH110" s="23"/>
      <c r="AI110" s="23"/>
      <c r="AJ110" s="23"/>
      <c r="AK110" s="23"/>
      <c r="AL110" s="662">
        <f t="shared" si="1"/>
        <v>2</v>
      </c>
    </row>
    <row r="111" spans="1:38" x14ac:dyDescent="0.3">
      <c r="A111" s="22">
        <v>43556</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v>1</v>
      </c>
      <c r="AG111" s="23"/>
      <c r="AH111" s="23"/>
      <c r="AI111" s="23"/>
      <c r="AJ111" s="23"/>
      <c r="AK111" s="23"/>
      <c r="AL111" s="662">
        <f t="shared" si="1"/>
        <v>1</v>
      </c>
    </row>
    <row r="112" spans="1:38" x14ac:dyDescent="0.3">
      <c r="A112" s="22">
        <v>43922</v>
      </c>
      <c r="B112" s="23"/>
      <c r="C112" s="23"/>
      <c r="D112" s="23"/>
      <c r="E112" s="23"/>
      <c r="F112" s="23"/>
      <c r="G112" s="23"/>
      <c r="H112" s="23"/>
      <c r="I112" s="23"/>
      <c r="J112" s="23"/>
      <c r="K112" s="23"/>
      <c r="L112" s="23"/>
      <c r="M112" s="23"/>
      <c r="N112" s="23"/>
      <c r="O112" s="23"/>
      <c r="P112" s="23">
        <v>1</v>
      </c>
      <c r="Q112" s="23"/>
      <c r="R112" s="23"/>
      <c r="S112" s="23"/>
      <c r="T112" s="23"/>
      <c r="U112" s="23">
        <v>1</v>
      </c>
      <c r="V112" s="23"/>
      <c r="W112" s="23"/>
      <c r="X112" s="23"/>
      <c r="Y112" s="23"/>
      <c r="Z112" s="23"/>
      <c r="AA112" s="23"/>
      <c r="AB112" s="23">
        <v>1</v>
      </c>
      <c r="AC112" s="23">
        <v>1</v>
      </c>
      <c r="AD112" s="23"/>
      <c r="AE112" s="23"/>
      <c r="AF112" s="23"/>
      <c r="AG112" s="23"/>
      <c r="AH112" s="23"/>
      <c r="AI112" s="23"/>
      <c r="AJ112" s="23"/>
      <c r="AK112" s="23"/>
      <c r="AL112" s="662">
        <f t="shared" si="1"/>
        <v>4</v>
      </c>
    </row>
    <row r="113" spans="1:38" x14ac:dyDescent="0.3">
      <c r="A113" s="22">
        <v>44287</v>
      </c>
      <c r="B113" s="23"/>
      <c r="C113" s="23"/>
      <c r="D113" s="23"/>
      <c r="E113" s="23"/>
      <c r="F113" s="23"/>
      <c r="G113" s="23"/>
      <c r="H113" s="23"/>
      <c r="I113" s="23">
        <v>1</v>
      </c>
      <c r="J113" s="23"/>
      <c r="K113" s="23"/>
      <c r="L113" s="23"/>
      <c r="M113" s="23">
        <v>1</v>
      </c>
      <c r="N113" s="23"/>
      <c r="O113" s="23"/>
      <c r="P113" s="23"/>
      <c r="Q113" s="23"/>
      <c r="R113" s="23"/>
      <c r="S113" s="23"/>
      <c r="T113" s="23">
        <v>1</v>
      </c>
      <c r="U113" s="23"/>
      <c r="V113" s="23"/>
      <c r="W113" s="23"/>
      <c r="X113" s="23"/>
      <c r="Y113" s="23"/>
      <c r="Z113" s="23"/>
      <c r="AA113" s="23"/>
      <c r="AB113" s="23"/>
      <c r="AC113" s="23"/>
      <c r="AD113" s="23"/>
      <c r="AE113" s="23">
        <v>1</v>
      </c>
      <c r="AF113" s="23"/>
      <c r="AG113" s="23"/>
      <c r="AH113" s="23"/>
      <c r="AI113" s="23"/>
      <c r="AJ113" s="23"/>
      <c r="AK113" s="23"/>
      <c r="AL113" s="662">
        <f t="shared" si="1"/>
        <v>4</v>
      </c>
    </row>
    <row r="114" spans="1:38" x14ac:dyDescent="0.3">
      <c r="A114" s="22">
        <v>44652</v>
      </c>
      <c r="B114" s="23">
        <v>1</v>
      </c>
      <c r="C114" s="23"/>
      <c r="D114" s="23"/>
      <c r="E114" s="23"/>
      <c r="F114" s="23"/>
      <c r="G114" s="23"/>
      <c r="H114" s="23"/>
      <c r="I114" s="23"/>
      <c r="J114" s="23"/>
      <c r="K114" s="23"/>
      <c r="L114" s="23"/>
      <c r="M114" s="23"/>
      <c r="N114" s="23"/>
      <c r="O114" s="23"/>
      <c r="P114" s="23"/>
      <c r="Q114" s="23"/>
      <c r="R114" s="23"/>
      <c r="S114" s="23"/>
      <c r="T114" s="23"/>
      <c r="U114" s="23"/>
      <c r="V114" s="23"/>
      <c r="W114" s="23"/>
      <c r="X114" s="23">
        <v>1</v>
      </c>
      <c r="Y114" s="23"/>
      <c r="Z114" s="23"/>
      <c r="AA114" s="23"/>
      <c r="AB114" s="23"/>
      <c r="AC114" s="23"/>
      <c r="AD114" s="23"/>
      <c r="AE114" s="23"/>
      <c r="AF114" s="23"/>
      <c r="AG114" s="23"/>
      <c r="AH114" s="23"/>
      <c r="AI114" s="23"/>
      <c r="AJ114" s="23">
        <v>1</v>
      </c>
      <c r="AK114" s="23"/>
      <c r="AL114" s="662">
        <f t="shared" si="1"/>
        <v>3</v>
      </c>
    </row>
    <row r="115" spans="1:38" x14ac:dyDescent="0.3">
      <c r="A115" s="22">
        <v>45017</v>
      </c>
      <c r="B115" s="23"/>
      <c r="C115" s="23"/>
      <c r="D115" s="23"/>
      <c r="E115" s="23"/>
      <c r="F115" s="23"/>
      <c r="G115" s="23"/>
      <c r="H115" s="23">
        <v>1</v>
      </c>
      <c r="I115" s="23"/>
      <c r="J115" s="23"/>
      <c r="K115" s="23"/>
      <c r="L115" s="23"/>
      <c r="M115" s="23"/>
      <c r="N115" s="23"/>
      <c r="O115" s="23"/>
      <c r="P115" s="23"/>
      <c r="Q115" s="23"/>
      <c r="R115" s="23">
        <v>1</v>
      </c>
      <c r="S115" s="23">
        <v>1</v>
      </c>
      <c r="T115" s="23"/>
      <c r="U115" s="23"/>
      <c r="V115" s="23"/>
      <c r="W115" s="23"/>
      <c r="X115" s="23">
        <v>1</v>
      </c>
      <c r="Y115" s="23"/>
      <c r="Z115" s="23"/>
      <c r="AA115" s="23"/>
      <c r="AB115" s="23"/>
      <c r="AC115" s="23"/>
      <c r="AD115" s="23"/>
      <c r="AE115" s="23"/>
      <c r="AF115" s="23"/>
      <c r="AG115" s="23"/>
      <c r="AH115" s="23"/>
      <c r="AI115" s="23"/>
      <c r="AJ115" s="23"/>
      <c r="AK115" s="23"/>
      <c r="AL115" s="662">
        <f t="shared" si="1"/>
        <v>4</v>
      </c>
    </row>
    <row r="116" spans="1:38" x14ac:dyDescent="0.3">
      <c r="A116" s="22">
        <v>45383</v>
      </c>
      <c r="B116" s="23"/>
      <c r="C116" s="23"/>
      <c r="D116" s="23"/>
      <c r="E116" s="23"/>
      <c r="F116" s="23"/>
      <c r="G116" s="23"/>
      <c r="H116" s="23"/>
      <c r="I116" s="23"/>
      <c r="J116" s="23"/>
      <c r="K116" s="23"/>
      <c r="L116" s="23"/>
      <c r="M116" s="23"/>
      <c r="N116" s="23"/>
      <c r="O116" s="23"/>
      <c r="P116" s="23"/>
      <c r="Q116" s="23"/>
      <c r="R116" s="23"/>
      <c r="S116" s="23"/>
      <c r="T116" s="23"/>
      <c r="U116" s="23"/>
      <c r="V116" s="23"/>
      <c r="W116" s="23"/>
      <c r="X116" s="23">
        <v>1</v>
      </c>
      <c r="Y116" s="23"/>
      <c r="Z116" s="23"/>
      <c r="AA116" s="23"/>
      <c r="AB116" s="23"/>
      <c r="AC116" s="23"/>
      <c r="AD116" s="23">
        <v>1</v>
      </c>
      <c r="AE116" s="23"/>
      <c r="AF116" s="23"/>
      <c r="AG116" s="23"/>
      <c r="AH116" s="23">
        <v>1</v>
      </c>
      <c r="AI116" s="23"/>
      <c r="AJ116" s="23"/>
      <c r="AK116" s="23"/>
      <c r="AL116" s="662">
        <f t="shared" si="1"/>
        <v>3</v>
      </c>
    </row>
    <row r="117" spans="1:38" x14ac:dyDescent="0.3">
      <c r="A117" s="22">
        <v>45748</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v>1</v>
      </c>
      <c r="AF117" s="23"/>
      <c r="AG117" s="23"/>
      <c r="AH117" s="23"/>
      <c r="AI117" s="23"/>
      <c r="AJ117" s="23"/>
      <c r="AK117" s="23"/>
      <c r="AL117" s="662">
        <f t="shared" si="1"/>
        <v>1</v>
      </c>
    </row>
    <row r="118" spans="1:38" x14ac:dyDescent="0.3">
      <c r="A118" s="22">
        <v>46113</v>
      </c>
      <c r="B118" s="23"/>
      <c r="C118" s="23"/>
      <c r="D118" s="23"/>
      <c r="E118" s="23"/>
      <c r="F118" s="23"/>
      <c r="G118" s="23"/>
      <c r="H118" s="23"/>
      <c r="I118" s="23"/>
      <c r="J118" s="23"/>
      <c r="K118" s="23">
        <v>1</v>
      </c>
      <c r="L118" s="23"/>
      <c r="M118" s="23"/>
      <c r="N118" s="23"/>
      <c r="O118" s="23"/>
      <c r="P118" s="23"/>
      <c r="Q118" s="23"/>
      <c r="R118" s="23"/>
      <c r="S118" s="23"/>
      <c r="T118" s="23"/>
      <c r="U118" s="23"/>
      <c r="V118" s="23"/>
      <c r="W118" s="23"/>
      <c r="X118" s="23"/>
      <c r="Y118" s="23">
        <v>1</v>
      </c>
      <c r="Z118" s="23"/>
      <c r="AA118" s="23"/>
      <c r="AB118" s="23"/>
      <c r="AC118" s="23"/>
      <c r="AD118" s="23"/>
      <c r="AE118" s="23"/>
      <c r="AF118" s="23"/>
      <c r="AG118" s="23"/>
      <c r="AH118" s="23">
        <v>1</v>
      </c>
      <c r="AI118" s="23"/>
      <c r="AJ118" s="23"/>
      <c r="AK118" s="23"/>
      <c r="AL118" s="662">
        <f t="shared" si="1"/>
        <v>3</v>
      </c>
    </row>
    <row r="119" spans="1:38" x14ac:dyDescent="0.3">
      <c r="A119" s="22">
        <v>46478</v>
      </c>
      <c r="B119" s="23"/>
      <c r="C119" s="23"/>
      <c r="D119" s="23"/>
      <c r="E119" s="23"/>
      <c r="F119" s="23"/>
      <c r="G119" s="23"/>
      <c r="H119" s="23"/>
      <c r="I119" s="23">
        <v>1</v>
      </c>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v>1</v>
      </c>
      <c r="AG119" s="23"/>
      <c r="AH119" s="23"/>
      <c r="AI119" s="23"/>
      <c r="AJ119" s="23"/>
      <c r="AK119" s="23"/>
      <c r="AL119" s="662">
        <f t="shared" si="1"/>
        <v>2</v>
      </c>
    </row>
    <row r="120" spans="1:38" x14ac:dyDescent="0.3">
      <c r="A120" s="22">
        <v>46844</v>
      </c>
      <c r="B120" s="23"/>
      <c r="C120" s="23"/>
      <c r="D120" s="23"/>
      <c r="E120" s="23"/>
      <c r="F120" s="23"/>
      <c r="G120" s="23"/>
      <c r="H120" s="23"/>
      <c r="I120" s="23">
        <v>1</v>
      </c>
      <c r="J120" s="23"/>
      <c r="K120" s="23"/>
      <c r="L120" s="23"/>
      <c r="M120" s="23"/>
      <c r="N120" s="23"/>
      <c r="O120" s="23"/>
      <c r="P120" s="23"/>
      <c r="Q120" s="23"/>
      <c r="R120" s="23"/>
      <c r="S120" s="23"/>
      <c r="T120" s="23"/>
      <c r="U120" s="23"/>
      <c r="V120" s="23"/>
      <c r="W120" s="23"/>
      <c r="X120" s="23"/>
      <c r="Y120" s="23">
        <v>1</v>
      </c>
      <c r="Z120" s="23"/>
      <c r="AA120" s="23"/>
      <c r="AB120" s="23"/>
      <c r="AC120" s="23"/>
      <c r="AD120" s="23"/>
      <c r="AE120" s="23"/>
      <c r="AF120" s="23"/>
      <c r="AG120" s="23"/>
      <c r="AH120" s="23"/>
      <c r="AI120" s="23"/>
      <c r="AJ120" s="23"/>
      <c r="AK120" s="23"/>
      <c r="AL120" s="662">
        <f t="shared" si="1"/>
        <v>2</v>
      </c>
    </row>
    <row r="121" spans="1:38" x14ac:dyDescent="0.3">
      <c r="A121" s="22">
        <v>47209</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662">
        <f t="shared" si="1"/>
        <v>0</v>
      </c>
    </row>
    <row r="122" spans="1:38" s="26" customFormat="1" ht="13.5" thickBot="1" x14ac:dyDescent="0.35">
      <c r="A122" s="24">
        <v>47574</v>
      </c>
      <c r="B122" s="25"/>
      <c r="C122" s="25"/>
      <c r="D122" s="25"/>
      <c r="E122" s="25"/>
      <c r="F122" s="25"/>
      <c r="G122" s="25"/>
      <c r="H122" s="25"/>
      <c r="I122" s="25"/>
      <c r="J122" s="25"/>
      <c r="K122" s="25"/>
      <c r="L122" s="25"/>
      <c r="M122" s="25">
        <v>1</v>
      </c>
      <c r="N122" s="25"/>
      <c r="O122" s="25"/>
      <c r="P122" s="25"/>
      <c r="Q122" s="25"/>
      <c r="R122" s="25"/>
      <c r="S122" s="25"/>
      <c r="T122" s="25"/>
      <c r="U122" s="25"/>
      <c r="V122" s="25"/>
      <c r="W122" s="25"/>
      <c r="X122" s="25"/>
      <c r="Y122" s="25"/>
      <c r="Z122" s="25"/>
      <c r="AA122" s="25"/>
      <c r="AB122" s="420"/>
      <c r="AC122" s="420"/>
      <c r="AD122" s="420"/>
      <c r="AE122" s="25"/>
      <c r="AF122" s="420"/>
      <c r="AG122" s="420"/>
      <c r="AH122" s="420"/>
      <c r="AI122" s="420"/>
      <c r="AJ122" s="420"/>
      <c r="AK122" s="420"/>
      <c r="AL122" s="662">
        <f t="shared" si="1"/>
        <v>1</v>
      </c>
    </row>
    <row r="123" spans="1:38" s="29" customFormat="1" x14ac:dyDescent="0.3">
      <c r="A123" s="27">
        <v>37012</v>
      </c>
      <c r="B123" s="28"/>
      <c r="C123" s="28"/>
      <c r="D123" s="28"/>
      <c r="E123" s="28"/>
      <c r="F123" s="28"/>
      <c r="G123" s="28"/>
      <c r="H123" s="28"/>
      <c r="I123" s="28"/>
      <c r="J123" s="28"/>
      <c r="K123" s="28">
        <v>1</v>
      </c>
      <c r="L123" s="28"/>
      <c r="M123" s="28"/>
      <c r="N123" s="28">
        <v>1</v>
      </c>
      <c r="O123" s="28"/>
      <c r="P123" s="28"/>
      <c r="Q123" s="28"/>
      <c r="R123" s="28"/>
      <c r="S123" s="28"/>
      <c r="T123" s="28"/>
      <c r="U123" s="28"/>
      <c r="V123" s="28"/>
      <c r="W123" s="28"/>
      <c r="X123" s="23"/>
      <c r="Y123" s="28"/>
      <c r="Z123" s="28"/>
      <c r="AA123" s="28"/>
      <c r="AB123" s="28"/>
      <c r="AC123" s="28"/>
      <c r="AD123" s="28"/>
      <c r="AE123" s="28"/>
      <c r="AF123" s="28"/>
      <c r="AG123" s="28"/>
      <c r="AH123" s="28"/>
      <c r="AI123" s="28"/>
      <c r="AJ123" s="28"/>
      <c r="AK123" s="28"/>
      <c r="AL123" s="662">
        <f t="shared" si="1"/>
        <v>2</v>
      </c>
    </row>
    <row r="124" spans="1:38" x14ac:dyDescent="0.3">
      <c r="A124" s="22">
        <v>37377</v>
      </c>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662">
        <f t="shared" si="1"/>
        <v>0</v>
      </c>
    </row>
    <row r="125" spans="1:38" x14ac:dyDescent="0.3">
      <c r="A125" s="22">
        <v>37742</v>
      </c>
      <c r="B125" s="23"/>
      <c r="C125" s="23"/>
      <c r="D125" s="23"/>
      <c r="E125" s="23"/>
      <c r="F125" s="23"/>
      <c r="G125" s="23"/>
      <c r="H125" s="23"/>
      <c r="I125" s="23"/>
      <c r="J125" s="23">
        <v>1</v>
      </c>
      <c r="K125" s="23"/>
      <c r="L125" s="23"/>
      <c r="M125" s="23"/>
      <c r="N125" s="23"/>
      <c r="O125" s="23"/>
      <c r="P125" s="23"/>
      <c r="Q125" s="23"/>
      <c r="R125" s="23"/>
      <c r="S125" s="23"/>
      <c r="T125" s="23"/>
      <c r="U125" s="23"/>
      <c r="V125" s="23">
        <v>1</v>
      </c>
      <c r="W125" s="23"/>
      <c r="X125" s="23"/>
      <c r="Y125" s="23"/>
      <c r="Z125" s="23">
        <v>1</v>
      </c>
      <c r="AA125" s="23"/>
      <c r="AB125" s="23"/>
      <c r="AC125" s="23"/>
      <c r="AD125" s="23"/>
      <c r="AE125" s="23"/>
      <c r="AF125" s="23"/>
      <c r="AG125" s="23"/>
      <c r="AH125" s="23"/>
      <c r="AI125" s="23"/>
      <c r="AJ125" s="23"/>
      <c r="AK125" s="23"/>
      <c r="AL125" s="662">
        <f t="shared" si="1"/>
        <v>3</v>
      </c>
    </row>
    <row r="126" spans="1:38" x14ac:dyDescent="0.3">
      <c r="A126" s="22">
        <v>38108</v>
      </c>
      <c r="B126" s="23"/>
      <c r="C126" s="23"/>
      <c r="D126" s="23"/>
      <c r="E126" s="23"/>
      <c r="F126" s="23"/>
      <c r="G126" s="23"/>
      <c r="H126" s="23"/>
      <c r="I126" s="23"/>
      <c r="J126" s="23"/>
      <c r="K126" s="23"/>
      <c r="L126" s="23"/>
      <c r="M126" s="23"/>
      <c r="N126" s="23"/>
      <c r="O126" s="23"/>
      <c r="P126" s="23">
        <v>1</v>
      </c>
      <c r="Q126" s="23"/>
      <c r="R126" s="23"/>
      <c r="S126" s="23"/>
      <c r="T126" s="23"/>
      <c r="U126" s="23"/>
      <c r="V126" s="23"/>
      <c r="W126" s="23"/>
      <c r="X126" s="23"/>
      <c r="Y126" s="23"/>
      <c r="Z126" s="23"/>
      <c r="AA126" s="23">
        <v>1</v>
      </c>
      <c r="AB126" s="23"/>
      <c r="AC126" s="23"/>
      <c r="AD126" s="23"/>
      <c r="AE126" s="23"/>
      <c r="AF126" s="23"/>
      <c r="AG126" s="23"/>
      <c r="AH126" s="23"/>
      <c r="AI126" s="23"/>
      <c r="AJ126" s="23"/>
      <c r="AK126" s="23"/>
      <c r="AL126" s="662">
        <f t="shared" si="1"/>
        <v>2</v>
      </c>
    </row>
    <row r="127" spans="1:38" x14ac:dyDescent="0.3">
      <c r="A127" s="22">
        <v>38473</v>
      </c>
      <c r="B127" s="23"/>
      <c r="C127" s="23"/>
      <c r="D127" s="23"/>
      <c r="E127" s="23"/>
      <c r="F127" s="23"/>
      <c r="G127" s="23"/>
      <c r="H127" s="23"/>
      <c r="I127" s="23">
        <v>1</v>
      </c>
      <c r="J127" s="23"/>
      <c r="K127" s="23"/>
      <c r="L127" s="23"/>
      <c r="M127" s="23"/>
      <c r="N127" s="23"/>
      <c r="O127" s="23"/>
      <c r="P127" s="23"/>
      <c r="Q127" s="23"/>
      <c r="R127" s="23"/>
      <c r="S127" s="23"/>
      <c r="T127" s="23"/>
      <c r="U127" s="23"/>
      <c r="V127" s="23"/>
      <c r="W127" s="23"/>
      <c r="X127" s="23"/>
      <c r="Y127" s="23"/>
      <c r="Z127" s="23"/>
      <c r="AA127" s="23"/>
      <c r="AB127" s="23"/>
      <c r="AC127" s="23">
        <v>1</v>
      </c>
      <c r="AD127" s="23"/>
      <c r="AE127" s="23"/>
      <c r="AF127" s="23"/>
      <c r="AG127" s="23"/>
      <c r="AH127" s="23"/>
      <c r="AI127" s="23"/>
      <c r="AJ127" s="23"/>
      <c r="AK127" s="23"/>
      <c r="AL127" s="662">
        <f t="shared" si="1"/>
        <v>2</v>
      </c>
    </row>
    <row r="128" spans="1:38" x14ac:dyDescent="0.3">
      <c r="A128" s="22">
        <v>38838</v>
      </c>
      <c r="B128" s="23"/>
      <c r="C128" s="23"/>
      <c r="D128" s="23"/>
      <c r="E128" s="23"/>
      <c r="F128" s="23"/>
      <c r="G128" s="23"/>
      <c r="H128" s="23">
        <v>1</v>
      </c>
      <c r="I128" s="23"/>
      <c r="J128" s="23"/>
      <c r="K128" s="23"/>
      <c r="L128" s="23"/>
      <c r="M128" s="23"/>
      <c r="N128" s="23"/>
      <c r="O128" s="23"/>
      <c r="P128" s="23"/>
      <c r="Q128" s="23"/>
      <c r="R128" s="23"/>
      <c r="S128" s="23">
        <v>1</v>
      </c>
      <c r="T128" s="23"/>
      <c r="U128" s="23"/>
      <c r="V128" s="23"/>
      <c r="W128" s="23"/>
      <c r="X128" s="23"/>
      <c r="Y128" s="23"/>
      <c r="Z128" s="23"/>
      <c r="AA128" s="23"/>
      <c r="AB128" s="23"/>
      <c r="AC128" s="23"/>
      <c r="AD128" s="23"/>
      <c r="AE128" s="23"/>
      <c r="AF128" s="23"/>
      <c r="AG128" s="23"/>
      <c r="AH128" s="23"/>
      <c r="AI128" s="23"/>
      <c r="AJ128" s="23"/>
      <c r="AK128" s="23"/>
      <c r="AL128" s="662">
        <f t="shared" si="1"/>
        <v>2</v>
      </c>
    </row>
    <row r="129" spans="1:38" x14ac:dyDescent="0.3">
      <c r="A129" s="22">
        <v>39203</v>
      </c>
      <c r="B129" s="23"/>
      <c r="C129" s="23"/>
      <c r="D129" s="23"/>
      <c r="E129" s="23"/>
      <c r="F129" s="23"/>
      <c r="G129" s="23"/>
      <c r="H129" s="23"/>
      <c r="I129" s="23"/>
      <c r="J129" s="23"/>
      <c r="K129" s="23"/>
      <c r="L129" s="23"/>
      <c r="M129" s="23"/>
      <c r="N129" s="23"/>
      <c r="O129" s="23"/>
      <c r="P129" s="23"/>
      <c r="Q129" s="23"/>
      <c r="R129" s="23"/>
      <c r="S129" s="23">
        <v>1</v>
      </c>
      <c r="T129" s="23"/>
      <c r="U129" s="23"/>
      <c r="V129" s="23"/>
      <c r="W129" s="23"/>
      <c r="X129" s="23"/>
      <c r="Y129" s="23"/>
      <c r="Z129" s="23"/>
      <c r="AA129" s="23"/>
      <c r="AB129" s="23"/>
      <c r="AC129" s="23"/>
      <c r="AD129" s="23"/>
      <c r="AE129" s="23"/>
      <c r="AF129" s="23"/>
      <c r="AG129" s="23">
        <v>1</v>
      </c>
      <c r="AH129" s="23"/>
      <c r="AI129" s="23"/>
      <c r="AJ129" s="23"/>
      <c r="AK129" s="23"/>
      <c r="AL129" s="662">
        <f t="shared" si="1"/>
        <v>2</v>
      </c>
    </row>
    <row r="130" spans="1:38" x14ac:dyDescent="0.3">
      <c r="A130" s="22">
        <v>39569</v>
      </c>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662">
        <f t="shared" si="1"/>
        <v>0</v>
      </c>
    </row>
    <row r="131" spans="1:38" x14ac:dyDescent="0.3">
      <c r="A131" s="22">
        <v>39934</v>
      </c>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v>1</v>
      </c>
      <c r="AA131" s="23"/>
      <c r="AB131" s="23"/>
      <c r="AC131" s="23"/>
      <c r="AD131" s="23"/>
      <c r="AE131" s="23">
        <v>1</v>
      </c>
      <c r="AF131" s="23"/>
      <c r="AG131" s="23"/>
      <c r="AH131" s="23"/>
      <c r="AI131" s="23"/>
      <c r="AJ131" s="23"/>
      <c r="AK131" s="23"/>
      <c r="AL131" s="662">
        <f t="shared" ref="AL131:AL194" si="2">SUM(B131:AJ131)</f>
        <v>2</v>
      </c>
    </row>
    <row r="132" spans="1:38" x14ac:dyDescent="0.3">
      <c r="A132" s="22">
        <v>40299</v>
      </c>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v>1</v>
      </c>
      <c r="AB132" s="23"/>
      <c r="AC132" s="23"/>
      <c r="AD132" s="23">
        <v>1</v>
      </c>
      <c r="AE132" s="23">
        <v>1</v>
      </c>
      <c r="AF132" s="23"/>
      <c r="AG132" s="23"/>
      <c r="AH132" s="23"/>
      <c r="AI132" s="23"/>
      <c r="AJ132" s="23"/>
      <c r="AK132" s="23"/>
      <c r="AL132" s="662">
        <f t="shared" si="2"/>
        <v>3</v>
      </c>
    </row>
    <row r="133" spans="1:38" x14ac:dyDescent="0.3">
      <c r="A133" s="22">
        <v>40664</v>
      </c>
      <c r="B133" s="23"/>
      <c r="C133" s="23"/>
      <c r="D133" s="23"/>
      <c r="E133" s="23"/>
      <c r="F133" s="23"/>
      <c r="G133" s="23"/>
      <c r="H133" s="23"/>
      <c r="I133" s="23"/>
      <c r="J133" s="23">
        <v>1</v>
      </c>
      <c r="K133" s="23"/>
      <c r="L133" s="23"/>
      <c r="M133" s="23"/>
      <c r="N133" s="23"/>
      <c r="O133" s="23"/>
      <c r="P133" s="23"/>
      <c r="Q133" s="23"/>
      <c r="R133" s="23"/>
      <c r="S133" s="23"/>
      <c r="T133" s="23"/>
      <c r="U133" s="23"/>
      <c r="V133" s="23"/>
      <c r="W133" s="23"/>
      <c r="X133" s="23"/>
      <c r="Y133" s="23"/>
      <c r="Z133" s="23"/>
      <c r="AA133" s="23"/>
      <c r="AB133" s="23">
        <v>1</v>
      </c>
      <c r="AC133" s="23"/>
      <c r="AD133" s="23"/>
      <c r="AE133" s="23">
        <v>1</v>
      </c>
      <c r="AF133" s="23"/>
      <c r="AG133" s="23"/>
      <c r="AH133" s="23"/>
      <c r="AI133" s="23">
        <v>1</v>
      </c>
      <c r="AJ133" s="23"/>
      <c r="AK133" s="23"/>
      <c r="AL133" s="662">
        <f t="shared" si="2"/>
        <v>4</v>
      </c>
    </row>
    <row r="134" spans="1:38" x14ac:dyDescent="0.3">
      <c r="A134" s="22">
        <v>41030</v>
      </c>
      <c r="B134" s="23"/>
      <c r="C134" s="23"/>
      <c r="D134" s="23"/>
      <c r="E134" s="23"/>
      <c r="F134" s="23"/>
      <c r="G134" s="23"/>
      <c r="H134" s="23"/>
      <c r="I134" s="23"/>
      <c r="J134" s="23"/>
      <c r="K134" s="23"/>
      <c r="L134" s="23"/>
      <c r="M134" s="23"/>
      <c r="N134" s="23"/>
      <c r="O134" s="23"/>
      <c r="P134" s="23"/>
      <c r="Q134" s="23"/>
      <c r="R134" s="23"/>
      <c r="S134" s="23"/>
      <c r="T134" s="23"/>
      <c r="U134" s="23">
        <v>1</v>
      </c>
      <c r="V134" s="23"/>
      <c r="W134" s="23"/>
      <c r="X134" s="23"/>
      <c r="Y134" s="23"/>
      <c r="Z134" s="23"/>
      <c r="AA134" s="23"/>
      <c r="AB134" s="23"/>
      <c r="AC134" s="23"/>
      <c r="AD134" s="23"/>
      <c r="AE134" s="23">
        <v>1</v>
      </c>
      <c r="AF134" s="23"/>
      <c r="AG134" s="23"/>
      <c r="AH134" s="23"/>
      <c r="AI134" s="23"/>
      <c r="AJ134" s="23"/>
      <c r="AK134" s="23"/>
      <c r="AL134" s="662">
        <f t="shared" si="2"/>
        <v>2</v>
      </c>
    </row>
    <row r="135" spans="1:38" x14ac:dyDescent="0.3">
      <c r="A135" s="22">
        <v>41395</v>
      </c>
      <c r="B135" s="23"/>
      <c r="C135" s="23"/>
      <c r="D135" s="23"/>
      <c r="E135" s="23"/>
      <c r="F135" s="23"/>
      <c r="G135" s="23"/>
      <c r="H135" s="23"/>
      <c r="I135" s="23"/>
      <c r="J135" s="23"/>
      <c r="K135" s="23"/>
      <c r="L135" s="23"/>
      <c r="M135" s="23"/>
      <c r="N135" s="23">
        <v>1</v>
      </c>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662">
        <f t="shared" si="2"/>
        <v>1</v>
      </c>
    </row>
    <row r="136" spans="1:38" x14ac:dyDescent="0.3">
      <c r="A136" s="22">
        <v>41760</v>
      </c>
      <c r="B136" s="23"/>
      <c r="C136" s="23"/>
      <c r="D136" s="23"/>
      <c r="E136" s="23"/>
      <c r="F136" s="23"/>
      <c r="G136" s="23">
        <v>1</v>
      </c>
      <c r="H136" s="23"/>
      <c r="I136" s="23"/>
      <c r="J136" s="23"/>
      <c r="K136" s="23"/>
      <c r="L136" s="23"/>
      <c r="M136" s="23">
        <v>1</v>
      </c>
      <c r="N136" s="23"/>
      <c r="O136" s="23"/>
      <c r="P136" s="23"/>
      <c r="Q136" s="23"/>
      <c r="R136" s="23"/>
      <c r="S136" s="23"/>
      <c r="T136" s="23"/>
      <c r="U136" s="23"/>
      <c r="V136" s="23"/>
      <c r="W136" s="23"/>
      <c r="X136" s="23"/>
      <c r="Y136" s="23"/>
      <c r="Z136" s="23"/>
      <c r="AA136" s="23"/>
      <c r="AB136" s="23">
        <v>1</v>
      </c>
      <c r="AC136" s="23"/>
      <c r="AD136" s="23"/>
      <c r="AE136" s="23"/>
      <c r="AF136" s="23"/>
      <c r="AG136" s="23"/>
      <c r="AH136" s="23"/>
      <c r="AI136" s="23"/>
      <c r="AJ136" s="23"/>
      <c r="AK136" s="23"/>
      <c r="AL136" s="662">
        <f t="shared" si="2"/>
        <v>3</v>
      </c>
    </row>
    <row r="137" spans="1:38" x14ac:dyDescent="0.3">
      <c r="A137" s="22">
        <v>42125</v>
      </c>
      <c r="B137" s="23"/>
      <c r="C137" s="23"/>
      <c r="D137" s="23"/>
      <c r="E137" s="23"/>
      <c r="F137" s="23"/>
      <c r="G137" s="23"/>
      <c r="H137" s="23"/>
      <c r="I137" s="23"/>
      <c r="J137" s="23"/>
      <c r="K137" s="23"/>
      <c r="L137" s="23"/>
      <c r="M137" s="23"/>
      <c r="N137" s="23"/>
      <c r="O137" s="23"/>
      <c r="P137" s="23"/>
      <c r="Q137" s="23"/>
      <c r="R137" s="23">
        <v>1</v>
      </c>
      <c r="S137" s="23"/>
      <c r="T137" s="23"/>
      <c r="U137" s="23"/>
      <c r="V137" s="23"/>
      <c r="W137" s="23"/>
      <c r="X137" s="23"/>
      <c r="Y137" s="23"/>
      <c r="Z137" s="23"/>
      <c r="AA137" s="23"/>
      <c r="AB137" s="23">
        <v>1</v>
      </c>
      <c r="AC137" s="23">
        <v>1</v>
      </c>
      <c r="AD137" s="23"/>
      <c r="AE137" s="23"/>
      <c r="AF137" s="23"/>
      <c r="AG137" s="23"/>
      <c r="AH137" s="23"/>
      <c r="AI137" s="23"/>
      <c r="AJ137" s="23"/>
      <c r="AK137" s="23"/>
      <c r="AL137" s="662">
        <f t="shared" si="2"/>
        <v>3</v>
      </c>
    </row>
    <row r="138" spans="1:38" x14ac:dyDescent="0.3">
      <c r="A138" s="22">
        <v>42491</v>
      </c>
      <c r="B138" s="23"/>
      <c r="C138" s="23"/>
      <c r="D138" s="23"/>
      <c r="E138" s="23"/>
      <c r="F138" s="23"/>
      <c r="G138" s="23"/>
      <c r="H138" s="23"/>
      <c r="I138" s="23"/>
      <c r="J138" s="23"/>
      <c r="K138" s="23"/>
      <c r="L138" s="23"/>
      <c r="M138" s="23"/>
      <c r="N138" s="23"/>
      <c r="O138" s="23"/>
      <c r="P138" s="23"/>
      <c r="Q138" s="23"/>
      <c r="R138" s="23">
        <v>1</v>
      </c>
      <c r="S138" s="23"/>
      <c r="T138" s="23"/>
      <c r="U138" s="23"/>
      <c r="V138" s="23"/>
      <c r="W138" s="23"/>
      <c r="X138" s="23"/>
      <c r="Y138" s="23"/>
      <c r="Z138" s="23"/>
      <c r="AA138" s="23"/>
      <c r="AB138" s="23"/>
      <c r="AC138" s="23"/>
      <c r="AD138" s="23"/>
      <c r="AE138" s="23"/>
      <c r="AF138" s="23"/>
      <c r="AG138" s="23"/>
      <c r="AH138" s="23"/>
      <c r="AI138" s="23"/>
      <c r="AJ138" s="23"/>
      <c r="AK138" s="23"/>
      <c r="AL138" s="662">
        <f t="shared" si="2"/>
        <v>1</v>
      </c>
    </row>
    <row r="139" spans="1:38" x14ac:dyDescent="0.3">
      <c r="A139" s="22">
        <v>42856</v>
      </c>
      <c r="B139" s="23"/>
      <c r="C139" s="23"/>
      <c r="D139" s="23"/>
      <c r="E139" s="23"/>
      <c r="F139" s="23"/>
      <c r="G139" s="23"/>
      <c r="H139" s="23"/>
      <c r="I139" s="23">
        <v>1</v>
      </c>
      <c r="J139" s="23">
        <v>1</v>
      </c>
      <c r="K139" s="23">
        <v>1</v>
      </c>
      <c r="L139" s="23"/>
      <c r="M139" s="23"/>
      <c r="N139" s="23"/>
      <c r="O139" s="23"/>
      <c r="P139" s="23"/>
      <c r="Q139" s="23"/>
      <c r="R139" s="23">
        <v>1</v>
      </c>
      <c r="S139" s="23"/>
      <c r="T139" s="23"/>
      <c r="U139" s="23"/>
      <c r="V139" s="23"/>
      <c r="W139" s="23"/>
      <c r="X139" s="23"/>
      <c r="Y139" s="23">
        <v>1</v>
      </c>
      <c r="Z139" s="23"/>
      <c r="AA139" s="23"/>
      <c r="AB139" s="23">
        <v>1</v>
      </c>
      <c r="AC139" s="23">
        <v>1</v>
      </c>
      <c r="AD139" s="23"/>
      <c r="AE139" s="23"/>
      <c r="AF139" s="23"/>
      <c r="AG139" s="23">
        <v>1</v>
      </c>
      <c r="AH139" s="23"/>
      <c r="AI139" s="23"/>
      <c r="AJ139" s="23"/>
      <c r="AK139" s="23"/>
      <c r="AL139" s="662">
        <f t="shared" si="2"/>
        <v>8</v>
      </c>
    </row>
    <row r="140" spans="1:38" x14ac:dyDescent="0.3">
      <c r="A140" s="22">
        <v>43221</v>
      </c>
      <c r="B140" s="23"/>
      <c r="C140" s="23"/>
      <c r="D140" s="23"/>
      <c r="E140" s="23"/>
      <c r="F140" s="23"/>
      <c r="G140" s="23"/>
      <c r="H140" s="23"/>
      <c r="I140" s="23"/>
      <c r="J140" s="23"/>
      <c r="K140" s="23"/>
      <c r="L140" s="23"/>
      <c r="M140" s="23"/>
      <c r="N140" s="23"/>
      <c r="O140" s="23">
        <v>1</v>
      </c>
      <c r="P140" s="23"/>
      <c r="Q140" s="23"/>
      <c r="R140" s="23"/>
      <c r="S140" s="23"/>
      <c r="T140" s="23"/>
      <c r="U140" s="23"/>
      <c r="V140" s="23"/>
      <c r="W140" s="23"/>
      <c r="X140" s="23"/>
      <c r="Y140" s="23"/>
      <c r="Z140" s="23">
        <v>1</v>
      </c>
      <c r="AA140" s="23"/>
      <c r="AB140" s="23"/>
      <c r="AC140" s="23"/>
      <c r="AD140" s="23"/>
      <c r="AE140" s="23"/>
      <c r="AF140" s="23"/>
      <c r="AG140" s="23"/>
      <c r="AH140" s="23"/>
      <c r="AI140" s="23"/>
      <c r="AJ140" s="23"/>
      <c r="AK140" s="23"/>
      <c r="AL140" s="662">
        <f t="shared" si="2"/>
        <v>2</v>
      </c>
    </row>
    <row r="141" spans="1:38" x14ac:dyDescent="0.3">
      <c r="A141" s="22">
        <v>43586</v>
      </c>
      <c r="B141" s="23"/>
      <c r="C141" s="23"/>
      <c r="D141" s="23"/>
      <c r="E141" s="23"/>
      <c r="F141" s="23"/>
      <c r="G141" s="23"/>
      <c r="H141" s="23"/>
      <c r="I141" s="23"/>
      <c r="J141" s="23"/>
      <c r="K141" s="23"/>
      <c r="L141" s="23"/>
      <c r="M141" s="23"/>
      <c r="N141" s="23"/>
      <c r="O141" s="23"/>
      <c r="P141" s="23"/>
      <c r="Q141" s="23"/>
      <c r="R141" s="23">
        <v>1</v>
      </c>
      <c r="S141" s="23"/>
      <c r="T141" s="23"/>
      <c r="U141" s="23"/>
      <c r="V141" s="23"/>
      <c r="W141" s="23"/>
      <c r="X141" s="23"/>
      <c r="Y141" s="23"/>
      <c r="Z141" s="23"/>
      <c r="AA141" s="23"/>
      <c r="AB141" s="23"/>
      <c r="AC141" s="23"/>
      <c r="AD141" s="23"/>
      <c r="AE141" s="23"/>
      <c r="AF141" s="23">
        <v>1</v>
      </c>
      <c r="AG141" s="23"/>
      <c r="AH141" s="23"/>
      <c r="AI141" s="23"/>
      <c r="AJ141" s="23"/>
      <c r="AK141" s="23"/>
      <c r="AL141" s="662">
        <f t="shared" si="2"/>
        <v>2</v>
      </c>
    </row>
    <row r="142" spans="1:38" x14ac:dyDescent="0.3">
      <c r="A142" s="22">
        <v>43952</v>
      </c>
      <c r="B142" s="23"/>
      <c r="C142" s="23"/>
      <c r="D142" s="23"/>
      <c r="E142" s="23"/>
      <c r="F142" s="23">
        <v>1</v>
      </c>
      <c r="G142" s="23"/>
      <c r="H142" s="23"/>
      <c r="I142" s="23"/>
      <c r="J142" s="23"/>
      <c r="K142" s="23"/>
      <c r="L142" s="23"/>
      <c r="M142" s="23"/>
      <c r="N142" s="23"/>
      <c r="O142" s="23"/>
      <c r="P142" s="23"/>
      <c r="Q142" s="23">
        <v>1</v>
      </c>
      <c r="R142" s="23">
        <v>1</v>
      </c>
      <c r="S142" s="23"/>
      <c r="T142" s="23">
        <v>1</v>
      </c>
      <c r="U142" s="23"/>
      <c r="V142" s="23"/>
      <c r="W142" s="23"/>
      <c r="X142" s="23"/>
      <c r="Y142" s="23"/>
      <c r="Z142" s="23"/>
      <c r="AA142" s="23"/>
      <c r="AB142" s="23"/>
      <c r="AC142" s="23"/>
      <c r="AD142" s="23"/>
      <c r="AE142" s="23">
        <v>1</v>
      </c>
      <c r="AF142" s="23"/>
      <c r="AG142" s="23"/>
      <c r="AH142" s="23"/>
      <c r="AI142" s="23"/>
      <c r="AJ142" s="23"/>
      <c r="AK142" s="23"/>
      <c r="AL142" s="662">
        <f t="shared" si="2"/>
        <v>5</v>
      </c>
    </row>
    <row r="143" spans="1:38" x14ac:dyDescent="0.3">
      <c r="A143" s="22">
        <v>44317</v>
      </c>
      <c r="B143" s="23"/>
      <c r="C143" s="23"/>
      <c r="D143" s="23"/>
      <c r="E143" s="23"/>
      <c r="F143" s="23"/>
      <c r="G143" s="23">
        <v>1</v>
      </c>
      <c r="H143" s="23"/>
      <c r="I143" s="23"/>
      <c r="J143" s="23"/>
      <c r="K143" s="23">
        <v>1</v>
      </c>
      <c r="L143" s="23"/>
      <c r="M143" s="23"/>
      <c r="N143" s="23"/>
      <c r="O143" s="23"/>
      <c r="P143" s="23"/>
      <c r="Q143" s="23"/>
      <c r="R143" s="23"/>
      <c r="S143" s="23">
        <v>1</v>
      </c>
      <c r="T143" s="23"/>
      <c r="U143" s="23"/>
      <c r="V143" s="23">
        <v>1</v>
      </c>
      <c r="W143" s="23"/>
      <c r="X143" s="23">
        <v>1</v>
      </c>
      <c r="Y143" s="23"/>
      <c r="Z143" s="23"/>
      <c r="AA143" s="23"/>
      <c r="AB143" s="23"/>
      <c r="AC143" s="23">
        <v>1</v>
      </c>
      <c r="AD143" s="23">
        <v>1</v>
      </c>
      <c r="AE143" s="23"/>
      <c r="AF143" s="23"/>
      <c r="AG143" s="23">
        <v>1</v>
      </c>
      <c r="AH143" s="23"/>
      <c r="AI143" s="23"/>
      <c r="AJ143" s="23">
        <v>1</v>
      </c>
      <c r="AK143" s="23"/>
      <c r="AL143" s="662">
        <f t="shared" si="2"/>
        <v>9</v>
      </c>
    </row>
    <row r="144" spans="1:38" x14ac:dyDescent="0.3">
      <c r="A144" s="22">
        <v>44682</v>
      </c>
      <c r="B144" s="23"/>
      <c r="C144" s="23"/>
      <c r="D144" s="23"/>
      <c r="E144" s="23"/>
      <c r="F144" s="23"/>
      <c r="G144" s="23"/>
      <c r="H144" s="23"/>
      <c r="I144" s="23"/>
      <c r="J144" s="23"/>
      <c r="K144" s="23"/>
      <c r="L144" s="23"/>
      <c r="M144" s="23"/>
      <c r="N144" s="23"/>
      <c r="O144" s="23"/>
      <c r="P144" s="23"/>
      <c r="Q144" s="23"/>
      <c r="R144" s="23"/>
      <c r="S144" s="23"/>
      <c r="T144" s="23"/>
      <c r="U144" s="23">
        <v>1</v>
      </c>
      <c r="V144" s="23"/>
      <c r="W144" s="23"/>
      <c r="X144" s="23">
        <v>1</v>
      </c>
      <c r="Y144" s="23"/>
      <c r="Z144" s="23"/>
      <c r="AA144" s="23"/>
      <c r="AB144" s="23"/>
      <c r="AC144" s="23">
        <v>1</v>
      </c>
      <c r="AD144" s="23"/>
      <c r="AE144" s="23"/>
      <c r="AF144" s="23"/>
      <c r="AG144" s="23"/>
      <c r="AH144" s="23"/>
      <c r="AI144" s="23">
        <v>1</v>
      </c>
      <c r="AJ144" s="23">
        <v>1</v>
      </c>
      <c r="AK144" s="23"/>
      <c r="AL144" s="662">
        <f t="shared" si="2"/>
        <v>5</v>
      </c>
    </row>
    <row r="145" spans="1:38" x14ac:dyDescent="0.3">
      <c r="A145" s="22">
        <v>45047</v>
      </c>
      <c r="B145" s="23"/>
      <c r="C145" s="23"/>
      <c r="D145" s="23"/>
      <c r="E145" s="23"/>
      <c r="F145" s="23"/>
      <c r="G145" s="23"/>
      <c r="H145" s="23"/>
      <c r="I145" s="23"/>
      <c r="J145" s="23"/>
      <c r="K145" s="23"/>
      <c r="L145" s="23"/>
      <c r="M145" s="23"/>
      <c r="N145" s="23"/>
      <c r="O145" s="23"/>
      <c r="P145" s="23"/>
      <c r="Q145" s="23"/>
      <c r="R145" s="23"/>
      <c r="S145" s="23"/>
      <c r="T145" s="23"/>
      <c r="U145" s="23">
        <v>1</v>
      </c>
      <c r="V145" s="23">
        <v>1</v>
      </c>
      <c r="W145" s="23"/>
      <c r="X145" s="23"/>
      <c r="Y145" s="23"/>
      <c r="Z145" s="23"/>
      <c r="AA145" s="23"/>
      <c r="AB145" s="23"/>
      <c r="AC145" s="23"/>
      <c r="AD145" s="23"/>
      <c r="AE145" s="23"/>
      <c r="AF145" s="23"/>
      <c r="AG145" s="23"/>
      <c r="AH145" s="23"/>
      <c r="AI145" s="23"/>
      <c r="AJ145" s="23">
        <v>1</v>
      </c>
      <c r="AK145" s="23"/>
      <c r="AL145" s="662">
        <f t="shared" si="2"/>
        <v>3</v>
      </c>
    </row>
    <row r="146" spans="1:38" x14ac:dyDescent="0.3">
      <c r="A146" s="22">
        <v>45413</v>
      </c>
      <c r="B146" s="23"/>
      <c r="C146" s="23">
        <v>1</v>
      </c>
      <c r="D146" s="23"/>
      <c r="E146" s="23"/>
      <c r="F146" s="23"/>
      <c r="G146" s="23"/>
      <c r="H146" s="23"/>
      <c r="I146" s="23"/>
      <c r="J146" s="23"/>
      <c r="K146" s="23"/>
      <c r="L146" s="23">
        <v>1</v>
      </c>
      <c r="M146" s="23"/>
      <c r="N146" s="23"/>
      <c r="O146" s="23"/>
      <c r="P146" s="23">
        <v>1</v>
      </c>
      <c r="Q146" s="23"/>
      <c r="R146" s="23"/>
      <c r="S146" s="23"/>
      <c r="T146" s="23"/>
      <c r="U146" s="23">
        <v>1</v>
      </c>
      <c r="V146" s="23"/>
      <c r="W146" s="23"/>
      <c r="X146" s="23"/>
      <c r="Y146" s="23"/>
      <c r="Z146" s="23"/>
      <c r="AA146" s="23">
        <v>1</v>
      </c>
      <c r="AB146" s="23">
        <v>1</v>
      </c>
      <c r="AC146" s="23"/>
      <c r="AD146" s="23"/>
      <c r="AE146" s="23"/>
      <c r="AF146" s="23"/>
      <c r="AG146" s="23"/>
      <c r="AH146" s="23"/>
      <c r="AI146" s="23"/>
      <c r="AJ146" s="23"/>
      <c r="AK146" s="23"/>
      <c r="AL146" s="662">
        <f t="shared" si="2"/>
        <v>6</v>
      </c>
    </row>
    <row r="147" spans="1:38" x14ac:dyDescent="0.3">
      <c r="A147" s="22">
        <v>45778</v>
      </c>
      <c r="B147" s="23">
        <v>1</v>
      </c>
      <c r="C147" s="23"/>
      <c r="D147" s="23"/>
      <c r="E147" s="23"/>
      <c r="F147" s="23"/>
      <c r="G147" s="23"/>
      <c r="H147" s="23">
        <v>1</v>
      </c>
      <c r="I147" s="23">
        <v>1</v>
      </c>
      <c r="J147" s="23">
        <v>1</v>
      </c>
      <c r="K147" s="23"/>
      <c r="L147" s="23"/>
      <c r="M147" s="23"/>
      <c r="N147" s="23"/>
      <c r="O147" s="23"/>
      <c r="P147" s="23"/>
      <c r="Q147" s="23"/>
      <c r="R147" s="23"/>
      <c r="S147" s="23">
        <v>1</v>
      </c>
      <c r="T147" s="23">
        <v>1</v>
      </c>
      <c r="U147" s="23"/>
      <c r="V147" s="23"/>
      <c r="W147" s="23"/>
      <c r="X147" s="23"/>
      <c r="Y147" s="23"/>
      <c r="Z147" s="23"/>
      <c r="AA147" s="23"/>
      <c r="AB147" s="23"/>
      <c r="AC147" s="23"/>
      <c r="AD147" s="23">
        <v>1</v>
      </c>
      <c r="AE147" s="23">
        <v>1</v>
      </c>
      <c r="AF147" s="23">
        <v>1</v>
      </c>
      <c r="AG147" s="23"/>
      <c r="AH147" s="23"/>
      <c r="AI147" s="23"/>
      <c r="AJ147" s="23">
        <v>1</v>
      </c>
      <c r="AK147" s="23"/>
      <c r="AL147" s="662">
        <f t="shared" si="2"/>
        <v>10</v>
      </c>
    </row>
    <row r="148" spans="1:38" x14ac:dyDescent="0.3">
      <c r="A148" s="22">
        <v>46143</v>
      </c>
      <c r="B148" s="218">
        <v>2</v>
      </c>
      <c r="C148" s="23"/>
      <c r="D148" s="23"/>
      <c r="E148" s="23"/>
      <c r="F148" s="23"/>
      <c r="G148" s="23"/>
      <c r="H148" s="23">
        <v>1</v>
      </c>
      <c r="I148" s="23">
        <v>1</v>
      </c>
      <c r="J148" s="23"/>
      <c r="K148" s="23"/>
      <c r="L148" s="23"/>
      <c r="M148" s="23"/>
      <c r="N148" s="23">
        <v>1</v>
      </c>
      <c r="O148" s="23">
        <v>1</v>
      </c>
      <c r="P148" s="23"/>
      <c r="Q148" s="23"/>
      <c r="R148" s="23"/>
      <c r="S148" s="23"/>
      <c r="T148" s="23"/>
      <c r="U148" s="23"/>
      <c r="V148" s="23"/>
      <c r="W148" s="23"/>
      <c r="X148" s="23"/>
      <c r="Y148" s="23"/>
      <c r="Z148" s="23"/>
      <c r="AA148" s="23"/>
      <c r="AB148" s="23"/>
      <c r="AC148" s="23"/>
      <c r="AD148" s="23">
        <v>1</v>
      </c>
      <c r="AE148" s="23"/>
      <c r="AF148" s="23"/>
      <c r="AG148" s="23"/>
      <c r="AH148" s="23"/>
      <c r="AI148" s="23"/>
      <c r="AJ148" s="23">
        <v>1</v>
      </c>
      <c r="AK148" s="23"/>
      <c r="AL148" s="662">
        <f t="shared" si="2"/>
        <v>8</v>
      </c>
    </row>
    <row r="149" spans="1:38" x14ac:dyDescent="0.3">
      <c r="A149" s="22">
        <v>46508</v>
      </c>
      <c r="B149" s="23"/>
      <c r="C149" s="23"/>
      <c r="D149" s="23"/>
      <c r="E149" s="23"/>
      <c r="F149" s="23"/>
      <c r="G149" s="23"/>
      <c r="H149" s="23"/>
      <c r="I149" s="23"/>
      <c r="J149" s="23"/>
      <c r="K149" s="23"/>
      <c r="L149" s="23"/>
      <c r="M149" s="23"/>
      <c r="N149" s="23">
        <v>1</v>
      </c>
      <c r="O149" s="23">
        <v>1</v>
      </c>
      <c r="P149" s="23"/>
      <c r="Q149" s="23"/>
      <c r="R149" s="23">
        <v>1</v>
      </c>
      <c r="S149" s="23"/>
      <c r="T149" s="23"/>
      <c r="U149" s="23"/>
      <c r="V149" s="23"/>
      <c r="W149" s="23"/>
      <c r="X149" s="23"/>
      <c r="Y149" s="23"/>
      <c r="Z149" s="23">
        <v>1</v>
      </c>
      <c r="AA149" s="23"/>
      <c r="AB149" s="23"/>
      <c r="AC149" s="23"/>
      <c r="AD149" s="23">
        <v>1</v>
      </c>
      <c r="AE149" s="23">
        <v>1</v>
      </c>
      <c r="AF149" s="23"/>
      <c r="AG149" s="23"/>
      <c r="AH149" s="23"/>
      <c r="AI149" s="23"/>
      <c r="AJ149" s="23"/>
      <c r="AK149" s="23"/>
      <c r="AL149" s="662">
        <f t="shared" si="2"/>
        <v>6</v>
      </c>
    </row>
    <row r="150" spans="1:38" x14ac:dyDescent="0.3">
      <c r="A150" s="22">
        <v>46874</v>
      </c>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v>1</v>
      </c>
      <c r="Z150" s="23"/>
      <c r="AA150" s="23"/>
      <c r="AB150" s="23"/>
      <c r="AC150" s="23"/>
      <c r="AD150" s="23">
        <v>1</v>
      </c>
      <c r="AE150" s="23"/>
      <c r="AF150" s="23"/>
      <c r="AG150" s="23"/>
      <c r="AH150" s="23"/>
      <c r="AI150" s="23"/>
      <c r="AJ150" s="23"/>
      <c r="AK150" s="23"/>
      <c r="AL150" s="662">
        <f t="shared" si="2"/>
        <v>2</v>
      </c>
    </row>
    <row r="151" spans="1:38" x14ac:dyDescent="0.3">
      <c r="A151" s="22">
        <v>47239</v>
      </c>
      <c r="B151" s="23"/>
      <c r="C151" s="23"/>
      <c r="D151" s="23"/>
      <c r="E151" s="23"/>
      <c r="F151" s="23"/>
      <c r="G151" s="23"/>
      <c r="H151" s="23"/>
      <c r="I151" s="23"/>
      <c r="J151" s="23"/>
      <c r="K151" s="23"/>
      <c r="L151" s="23">
        <v>1</v>
      </c>
      <c r="M151" s="23"/>
      <c r="N151" s="23"/>
      <c r="O151" s="23">
        <v>1</v>
      </c>
      <c r="P151" s="23">
        <v>1</v>
      </c>
      <c r="Q151" s="23"/>
      <c r="R151" s="23"/>
      <c r="S151" s="23"/>
      <c r="T151" s="23"/>
      <c r="U151" s="23"/>
      <c r="V151" s="23"/>
      <c r="W151" s="23"/>
      <c r="X151" s="23">
        <v>1</v>
      </c>
      <c r="Y151" s="23"/>
      <c r="Z151" s="23">
        <v>1</v>
      </c>
      <c r="AA151" s="23">
        <v>1</v>
      </c>
      <c r="AB151" s="23">
        <v>1</v>
      </c>
      <c r="AC151" s="23"/>
      <c r="AD151" s="23"/>
      <c r="AE151" s="23"/>
      <c r="AF151" s="23"/>
      <c r="AG151" s="23"/>
      <c r="AH151" s="23"/>
      <c r="AI151" s="23"/>
      <c r="AJ151" s="23"/>
      <c r="AK151" s="23"/>
      <c r="AL151" s="662">
        <f t="shared" si="2"/>
        <v>7</v>
      </c>
    </row>
    <row r="152" spans="1:38" x14ac:dyDescent="0.3">
      <c r="A152" s="22">
        <v>47604</v>
      </c>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v>1</v>
      </c>
      <c r="AB152" s="23"/>
      <c r="AC152" s="23"/>
      <c r="AD152" s="23"/>
      <c r="AE152" s="23"/>
      <c r="AF152" s="23">
        <v>1</v>
      </c>
      <c r="AG152" s="23"/>
      <c r="AH152" s="23"/>
      <c r="AI152" s="23"/>
      <c r="AJ152" s="23"/>
      <c r="AK152" s="23"/>
      <c r="AL152" s="662">
        <f t="shared" si="2"/>
        <v>2</v>
      </c>
    </row>
    <row r="153" spans="1:38" s="26" customFormat="1" ht="13.5" thickBot="1" x14ac:dyDescent="0.35">
      <c r="A153" s="24">
        <v>47969</v>
      </c>
      <c r="B153" s="25"/>
      <c r="C153" s="25"/>
      <c r="D153" s="25"/>
      <c r="E153" s="25"/>
      <c r="F153" s="25"/>
      <c r="G153" s="25"/>
      <c r="H153" s="25"/>
      <c r="I153" s="25"/>
      <c r="J153" s="25">
        <v>1</v>
      </c>
      <c r="K153" s="25"/>
      <c r="L153" s="25"/>
      <c r="M153" s="25"/>
      <c r="N153" s="25"/>
      <c r="O153" s="25"/>
      <c r="P153" s="25"/>
      <c r="Q153" s="25"/>
      <c r="R153" s="25"/>
      <c r="S153" s="25"/>
      <c r="T153" s="25"/>
      <c r="U153" s="25"/>
      <c r="V153" s="25"/>
      <c r="W153" s="25">
        <v>1</v>
      </c>
      <c r="X153" s="25"/>
      <c r="Y153" s="25"/>
      <c r="Z153" s="25"/>
      <c r="AA153" s="25"/>
      <c r="AB153" s="420"/>
      <c r="AC153" s="420"/>
      <c r="AD153" s="420"/>
      <c r="AE153" s="25"/>
      <c r="AF153" s="420">
        <v>1</v>
      </c>
      <c r="AG153" s="420"/>
      <c r="AH153" s="420"/>
      <c r="AI153" s="420"/>
      <c r="AJ153" s="420"/>
      <c r="AK153" s="420"/>
      <c r="AL153" s="662">
        <f t="shared" si="2"/>
        <v>3</v>
      </c>
    </row>
    <row r="154" spans="1:38" s="29" customFormat="1" x14ac:dyDescent="0.3">
      <c r="A154" s="27">
        <v>37043</v>
      </c>
      <c r="B154" s="28"/>
      <c r="C154" s="28"/>
      <c r="D154" s="28"/>
      <c r="E154" s="28"/>
      <c r="F154" s="28"/>
      <c r="G154" s="28"/>
      <c r="H154" s="28"/>
      <c r="I154" s="28">
        <v>1</v>
      </c>
      <c r="J154" s="28"/>
      <c r="K154" s="28">
        <v>1</v>
      </c>
      <c r="L154" s="28"/>
      <c r="M154" s="28"/>
      <c r="N154" s="28"/>
      <c r="O154" s="28"/>
      <c r="P154" s="28"/>
      <c r="Q154" s="28"/>
      <c r="R154" s="28"/>
      <c r="S154" s="28"/>
      <c r="T154" s="28"/>
      <c r="U154" s="28"/>
      <c r="V154" s="28"/>
      <c r="W154" s="28">
        <v>1</v>
      </c>
      <c r="X154" s="23"/>
      <c r="Y154" s="28"/>
      <c r="Z154" s="28">
        <v>1</v>
      </c>
      <c r="AA154" s="28">
        <v>1</v>
      </c>
      <c r="AB154" s="28">
        <v>1</v>
      </c>
      <c r="AC154" s="28"/>
      <c r="AD154" s="28"/>
      <c r="AE154" s="28"/>
      <c r="AF154" s="28">
        <v>1</v>
      </c>
      <c r="AG154" s="28"/>
      <c r="AH154" s="28"/>
      <c r="AI154" s="28"/>
      <c r="AJ154" s="28"/>
      <c r="AK154" s="28"/>
      <c r="AL154" s="662">
        <f t="shared" si="2"/>
        <v>7</v>
      </c>
    </row>
    <row r="155" spans="1:38" x14ac:dyDescent="0.3">
      <c r="A155" s="22">
        <v>37408</v>
      </c>
      <c r="B155" s="23"/>
      <c r="C155" s="23"/>
      <c r="D155" s="23"/>
      <c r="E155" s="23"/>
      <c r="F155" s="23"/>
      <c r="G155" s="23">
        <v>1</v>
      </c>
      <c r="H155" s="23"/>
      <c r="I155" s="23"/>
      <c r="J155" s="23">
        <v>1</v>
      </c>
      <c r="K155" s="23"/>
      <c r="L155" s="23"/>
      <c r="M155" s="23"/>
      <c r="N155" s="23"/>
      <c r="O155" s="23">
        <v>1</v>
      </c>
      <c r="P155" s="23"/>
      <c r="Q155" s="23"/>
      <c r="R155" s="23"/>
      <c r="S155" s="23"/>
      <c r="T155" s="23"/>
      <c r="U155" s="23"/>
      <c r="V155" s="23"/>
      <c r="W155" s="23">
        <v>1</v>
      </c>
      <c r="X155" s="23">
        <v>1</v>
      </c>
      <c r="Y155" s="23"/>
      <c r="Z155" s="23"/>
      <c r="AA155" s="23"/>
      <c r="AB155" s="23"/>
      <c r="AC155" s="23"/>
      <c r="AD155" s="23"/>
      <c r="AE155" s="23"/>
      <c r="AF155" s="23">
        <v>1</v>
      </c>
      <c r="AG155" s="23"/>
      <c r="AH155" s="23"/>
      <c r="AI155" s="23"/>
      <c r="AJ155" s="23"/>
      <c r="AK155" s="23"/>
      <c r="AL155" s="662">
        <f t="shared" si="2"/>
        <v>6</v>
      </c>
    </row>
    <row r="156" spans="1:38" x14ac:dyDescent="0.3">
      <c r="A156" s="22">
        <v>37773</v>
      </c>
      <c r="B156" s="23"/>
      <c r="C156" s="23"/>
      <c r="D156" s="23"/>
      <c r="E156" s="23"/>
      <c r="F156" s="23"/>
      <c r="G156" s="23"/>
      <c r="H156" s="23">
        <v>1</v>
      </c>
      <c r="I156" s="23"/>
      <c r="J156" s="23">
        <v>1</v>
      </c>
      <c r="K156" s="23"/>
      <c r="L156" s="23"/>
      <c r="M156" s="23">
        <v>1</v>
      </c>
      <c r="N156" s="23"/>
      <c r="O156" s="23"/>
      <c r="P156" s="23">
        <v>1</v>
      </c>
      <c r="Q156" s="23"/>
      <c r="R156" s="23"/>
      <c r="S156" s="23"/>
      <c r="T156" s="23"/>
      <c r="U156" s="23"/>
      <c r="V156" s="23"/>
      <c r="W156" s="23">
        <v>1</v>
      </c>
      <c r="X156" s="23"/>
      <c r="Y156" s="23">
        <v>1</v>
      </c>
      <c r="Z156" s="23"/>
      <c r="AA156" s="23"/>
      <c r="AB156" s="23"/>
      <c r="AC156" s="23"/>
      <c r="AD156" s="23">
        <v>1</v>
      </c>
      <c r="AE156" s="23"/>
      <c r="AF156" s="23"/>
      <c r="AG156" s="23">
        <v>1</v>
      </c>
      <c r="AH156" s="23"/>
      <c r="AI156" s="23"/>
      <c r="AJ156" s="23"/>
      <c r="AK156" s="23"/>
      <c r="AL156" s="662">
        <f t="shared" si="2"/>
        <v>8</v>
      </c>
    </row>
    <row r="157" spans="1:38" x14ac:dyDescent="0.3">
      <c r="A157" s="22">
        <v>38139</v>
      </c>
      <c r="B157" s="23"/>
      <c r="C157" s="23"/>
      <c r="D157" s="23"/>
      <c r="E157" s="23"/>
      <c r="F157" s="23"/>
      <c r="G157" s="23"/>
      <c r="H157" s="23">
        <v>1</v>
      </c>
      <c r="I157" s="23"/>
      <c r="J157" s="23">
        <v>1</v>
      </c>
      <c r="K157" s="23"/>
      <c r="L157" s="23"/>
      <c r="M157" s="23"/>
      <c r="N157" s="23"/>
      <c r="O157" s="23"/>
      <c r="P157" s="23">
        <v>1</v>
      </c>
      <c r="Q157" s="23"/>
      <c r="R157" s="23"/>
      <c r="S157" s="23"/>
      <c r="T157" s="23"/>
      <c r="U157" s="23"/>
      <c r="V157" s="23"/>
      <c r="W157" s="23"/>
      <c r="X157" s="23"/>
      <c r="Y157" s="23"/>
      <c r="Z157" s="23"/>
      <c r="AA157" s="23"/>
      <c r="AB157" s="23"/>
      <c r="AC157" s="23"/>
      <c r="AD157" s="23">
        <v>1</v>
      </c>
      <c r="AE157" s="23">
        <v>1</v>
      </c>
      <c r="AF157" s="23"/>
      <c r="AG157" s="23"/>
      <c r="AH157" s="23">
        <v>1</v>
      </c>
      <c r="AI157" s="23"/>
      <c r="AJ157" s="23"/>
      <c r="AK157" s="23"/>
      <c r="AL157" s="662">
        <f t="shared" si="2"/>
        <v>6</v>
      </c>
    </row>
    <row r="158" spans="1:38" x14ac:dyDescent="0.3">
      <c r="A158" s="22">
        <v>38504</v>
      </c>
      <c r="B158" s="23"/>
      <c r="C158" s="23"/>
      <c r="D158" s="23"/>
      <c r="E158" s="23"/>
      <c r="F158" s="23"/>
      <c r="G158" s="23"/>
      <c r="H158" s="23"/>
      <c r="I158" s="23"/>
      <c r="J158" s="23">
        <v>1</v>
      </c>
      <c r="K158" s="23"/>
      <c r="L158" s="23">
        <v>1</v>
      </c>
      <c r="M158" s="23"/>
      <c r="N158" s="23"/>
      <c r="O158" s="23"/>
      <c r="P158" s="23">
        <v>1</v>
      </c>
      <c r="Q158" s="23"/>
      <c r="R158" s="23"/>
      <c r="S158" s="23">
        <v>1</v>
      </c>
      <c r="T158" s="23"/>
      <c r="U158" s="23"/>
      <c r="V158" s="23"/>
      <c r="W158" s="23">
        <v>1</v>
      </c>
      <c r="X158" s="23">
        <v>1</v>
      </c>
      <c r="Y158" s="23"/>
      <c r="Z158" s="23"/>
      <c r="AA158" s="23"/>
      <c r="AB158" s="23"/>
      <c r="AC158" s="23"/>
      <c r="AD158" s="23">
        <v>1</v>
      </c>
      <c r="AE158" s="23"/>
      <c r="AF158" s="23"/>
      <c r="AG158" s="23"/>
      <c r="AH158" s="23"/>
      <c r="AI158" s="23">
        <v>1</v>
      </c>
      <c r="AJ158" s="23"/>
      <c r="AK158" s="23"/>
      <c r="AL158" s="662">
        <f t="shared" si="2"/>
        <v>8</v>
      </c>
    </row>
    <row r="159" spans="1:38" x14ac:dyDescent="0.3">
      <c r="A159" s="22">
        <v>38869</v>
      </c>
      <c r="B159" s="23"/>
      <c r="C159" s="23"/>
      <c r="D159" s="23"/>
      <c r="E159" s="23"/>
      <c r="F159" s="23"/>
      <c r="G159" s="23"/>
      <c r="H159" s="23"/>
      <c r="I159" s="23">
        <v>1</v>
      </c>
      <c r="J159" s="23">
        <v>1</v>
      </c>
      <c r="K159" s="23"/>
      <c r="L159" s="23"/>
      <c r="M159" s="23"/>
      <c r="N159" s="23"/>
      <c r="O159" s="23"/>
      <c r="P159" s="23">
        <v>1</v>
      </c>
      <c r="Q159" s="23">
        <v>1</v>
      </c>
      <c r="R159" s="23"/>
      <c r="S159" s="23"/>
      <c r="T159" s="23"/>
      <c r="U159" s="23"/>
      <c r="V159" s="23"/>
      <c r="W159" s="23"/>
      <c r="X159" s="23"/>
      <c r="Y159" s="23"/>
      <c r="Z159" s="23"/>
      <c r="AA159" s="23"/>
      <c r="AB159" s="23"/>
      <c r="AC159" s="23"/>
      <c r="AD159" s="23"/>
      <c r="AE159" s="23"/>
      <c r="AF159" s="23"/>
      <c r="AG159" s="23"/>
      <c r="AH159" s="23"/>
      <c r="AI159" s="23"/>
      <c r="AJ159" s="23"/>
      <c r="AK159" s="23"/>
      <c r="AL159" s="662">
        <f t="shared" si="2"/>
        <v>4</v>
      </c>
    </row>
    <row r="160" spans="1:38" x14ac:dyDescent="0.3">
      <c r="A160" s="22">
        <v>39234</v>
      </c>
      <c r="B160" s="23"/>
      <c r="C160" s="23"/>
      <c r="D160" s="23"/>
      <c r="E160" s="23"/>
      <c r="F160" s="23"/>
      <c r="G160" s="23"/>
      <c r="H160" s="23"/>
      <c r="I160" s="23">
        <v>1</v>
      </c>
      <c r="J160" s="23">
        <v>1</v>
      </c>
      <c r="K160" s="23"/>
      <c r="L160" s="23"/>
      <c r="M160" s="23"/>
      <c r="N160" s="23"/>
      <c r="O160" s="23"/>
      <c r="P160" s="23">
        <v>1</v>
      </c>
      <c r="Q160" s="23"/>
      <c r="R160" s="23"/>
      <c r="S160" s="23">
        <v>1</v>
      </c>
      <c r="T160" s="23"/>
      <c r="U160" s="23"/>
      <c r="V160" s="23"/>
      <c r="W160" s="23"/>
      <c r="X160" s="23"/>
      <c r="Y160" s="23"/>
      <c r="Z160" s="23"/>
      <c r="AA160" s="23"/>
      <c r="AB160" s="23"/>
      <c r="AC160" s="23"/>
      <c r="AD160" s="23">
        <v>1</v>
      </c>
      <c r="AE160" s="23"/>
      <c r="AF160" s="23"/>
      <c r="AG160" s="23"/>
      <c r="AH160" s="23"/>
      <c r="AI160" s="23"/>
      <c r="AJ160" s="23"/>
      <c r="AK160" s="23"/>
      <c r="AL160" s="662">
        <f t="shared" si="2"/>
        <v>5</v>
      </c>
    </row>
    <row r="161" spans="1:38" x14ac:dyDescent="0.3">
      <c r="A161" s="22">
        <v>39600</v>
      </c>
      <c r="B161" s="23"/>
      <c r="C161" s="23"/>
      <c r="D161" s="23"/>
      <c r="E161" s="23"/>
      <c r="F161" s="23"/>
      <c r="G161" s="23"/>
      <c r="H161" s="23"/>
      <c r="I161" s="23"/>
      <c r="J161" s="23"/>
      <c r="K161" s="23"/>
      <c r="L161" s="23"/>
      <c r="M161" s="23"/>
      <c r="N161" s="23"/>
      <c r="O161" s="23"/>
      <c r="P161" s="23">
        <v>1</v>
      </c>
      <c r="Q161" s="23"/>
      <c r="R161" s="23"/>
      <c r="S161" s="23"/>
      <c r="T161" s="23"/>
      <c r="U161" s="23"/>
      <c r="V161" s="23"/>
      <c r="W161" s="23"/>
      <c r="X161" s="23"/>
      <c r="Y161" s="23"/>
      <c r="Z161" s="23"/>
      <c r="AA161" s="23"/>
      <c r="AB161" s="23"/>
      <c r="AC161" s="23"/>
      <c r="AD161" s="23">
        <v>1</v>
      </c>
      <c r="AE161" s="23"/>
      <c r="AF161" s="23"/>
      <c r="AG161" s="23"/>
      <c r="AH161" s="23"/>
      <c r="AI161" s="23"/>
      <c r="AJ161" s="23"/>
      <c r="AK161" s="23"/>
      <c r="AL161" s="662">
        <f t="shared" si="2"/>
        <v>2</v>
      </c>
    </row>
    <row r="162" spans="1:38" x14ac:dyDescent="0.3">
      <c r="A162" s="22">
        <v>39965</v>
      </c>
      <c r="B162" s="23"/>
      <c r="C162" s="23"/>
      <c r="D162" s="23"/>
      <c r="E162" s="23"/>
      <c r="F162" s="23"/>
      <c r="G162" s="23"/>
      <c r="H162" s="23"/>
      <c r="I162" s="23"/>
      <c r="J162" s="23"/>
      <c r="K162" s="23"/>
      <c r="L162" s="23"/>
      <c r="M162" s="23"/>
      <c r="N162" s="23"/>
      <c r="O162" s="23"/>
      <c r="P162" s="23"/>
      <c r="Q162" s="23"/>
      <c r="R162" s="23"/>
      <c r="S162" s="23">
        <v>1</v>
      </c>
      <c r="T162" s="23">
        <v>1</v>
      </c>
      <c r="U162" s="23"/>
      <c r="V162" s="23"/>
      <c r="W162" s="23"/>
      <c r="X162" s="23"/>
      <c r="Y162" s="23"/>
      <c r="Z162" s="23"/>
      <c r="AA162" s="23"/>
      <c r="AB162" s="23"/>
      <c r="AC162" s="23"/>
      <c r="AD162" s="23">
        <v>1</v>
      </c>
      <c r="AE162" s="23"/>
      <c r="AF162" s="23"/>
      <c r="AG162" s="23"/>
      <c r="AH162" s="23"/>
      <c r="AI162" s="23"/>
      <c r="AJ162" s="23"/>
      <c r="AK162" s="23"/>
      <c r="AL162" s="662">
        <f t="shared" si="2"/>
        <v>3</v>
      </c>
    </row>
    <row r="163" spans="1:38" x14ac:dyDescent="0.3">
      <c r="A163" s="22">
        <v>40330</v>
      </c>
      <c r="B163" s="23"/>
      <c r="C163" s="23"/>
      <c r="D163" s="23"/>
      <c r="E163" s="23"/>
      <c r="F163" s="23"/>
      <c r="G163" s="23"/>
      <c r="H163" s="23"/>
      <c r="I163" s="23"/>
      <c r="J163" s="23"/>
      <c r="K163" s="23"/>
      <c r="L163" s="23"/>
      <c r="M163" s="23">
        <v>1</v>
      </c>
      <c r="N163" s="23"/>
      <c r="O163" s="23"/>
      <c r="P163" s="23"/>
      <c r="Q163" s="23">
        <v>1</v>
      </c>
      <c r="R163" s="23"/>
      <c r="S163" s="23"/>
      <c r="T163" s="23"/>
      <c r="U163" s="23"/>
      <c r="V163" s="23"/>
      <c r="W163" s="23"/>
      <c r="X163" s="23"/>
      <c r="Y163" s="23"/>
      <c r="Z163" s="23"/>
      <c r="AA163" s="23"/>
      <c r="AB163" s="23"/>
      <c r="AC163" s="23">
        <v>1</v>
      </c>
      <c r="AD163" s="23">
        <v>1</v>
      </c>
      <c r="AE163" s="23"/>
      <c r="AF163" s="23">
        <v>1</v>
      </c>
      <c r="AG163" s="23"/>
      <c r="AH163" s="23"/>
      <c r="AI163" s="23"/>
      <c r="AJ163" s="23"/>
      <c r="AK163" s="23"/>
      <c r="AL163" s="662">
        <f t="shared" si="2"/>
        <v>5</v>
      </c>
    </row>
    <row r="164" spans="1:38" x14ac:dyDescent="0.3">
      <c r="A164" s="22">
        <v>40695</v>
      </c>
      <c r="B164" s="23"/>
      <c r="C164" s="23"/>
      <c r="D164" s="23"/>
      <c r="E164" s="23"/>
      <c r="F164" s="23"/>
      <c r="G164" s="23"/>
      <c r="H164" s="23"/>
      <c r="I164" s="23"/>
      <c r="J164" s="23"/>
      <c r="K164" s="23"/>
      <c r="L164" s="23"/>
      <c r="M164" s="23"/>
      <c r="N164" s="23"/>
      <c r="O164" s="23"/>
      <c r="P164" s="23"/>
      <c r="Q164" s="23"/>
      <c r="R164" s="23"/>
      <c r="S164" s="23"/>
      <c r="T164" s="23"/>
      <c r="U164" s="23"/>
      <c r="V164" s="23">
        <v>1</v>
      </c>
      <c r="W164" s="23"/>
      <c r="X164" s="23"/>
      <c r="Y164" s="23"/>
      <c r="Z164" s="23"/>
      <c r="AA164" s="23"/>
      <c r="AB164" s="23"/>
      <c r="AC164" s="23"/>
      <c r="AD164" s="23"/>
      <c r="AE164" s="23">
        <v>1</v>
      </c>
      <c r="AF164" s="23">
        <v>1</v>
      </c>
      <c r="AG164" s="23"/>
      <c r="AH164" s="23"/>
      <c r="AI164" s="23"/>
      <c r="AJ164" s="23">
        <v>1</v>
      </c>
      <c r="AK164" s="23"/>
      <c r="AL164" s="662">
        <f t="shared" si="2"/>
        <v>4</v>
      </c>
    </row>
    <row r="165" spans="1:38" x14ac:dyDescent="0.3">
      <c r="A165" s="22">
        <v>41061</v>
      </c>
      <c r="B165" s="23"/>
      <c r="C165" s="23"/>
      <c r="D165" s="23"/>
      <c r="E165" s="23"/>
      <c r="F165" s="23"/>
      <c r="G165" s="23"/>
      <c r="H165" s="23"/>
      <c r="I165" s="23"/>
      <c r="J165" s="23"/>
      <c r="K165" s="23"/>
      <c r="L165" s="23">
        <v>1</v>
      </c>
      <c r="M165" s="23"/>
      <c r="N165" s="23"/>
      <c r="O165" s="23"/>
      <c r="P165" s="23"/>
      <c r="Q165" s="23"/>
      <c r="R165" s="23"/>
      <c r="S165" s="23"/>
      <c r="T165" s="23"/>
      <c r="U165" s="23"/>
      <c r="V165" s="23">
        <v>1</v>
      </c>
      <c r="W165" s="23"/>
      <c r="X165" s="23"/>
      <c r="Y165" s="23"/>
      <c r="Z165" s="23"/>
      <c r="AA165" s="23"/>
      <c r="AB165" s="23"/>
      <c r="AC165" s="23"/>
      <c r="AD165" s="23"/>
      <c r="AE165" s="23"/>
      <c r="AF165" s="23"/>
      <c r="AG165" s="23"/>
      <c r="AH165" s="23"/>
      <c r="AI165" s="23">
        <v>1</v>
      </c>
      <c r="AJ165" s="23"/>
      <c r="AK165" s="23"/>
      <c r="AL165" s="662">
        <f t="shared" si="2"/>
        <v>3</v>
      </c>
    </row>
    <row r="166" spans="1:38" x14ac:dyDescent="0.3">
      <c r="A166" s="22">
        <v>41426</v>
      </c>
      <c r="B166" s="23"/>
      <c r="C166" s="23"/>
      <c r="D166" s="23"/>
      <c r="E166" s="23"/>
      <c r="F166" s="23"/>
      <c r="G166" s="23"/>
      <c r="H166" s="23"/>
      <c r="I166" s="23"/>
      <c r="J166" s="23"/>
      <c r="K166" s="23"/>
      <c r="L166" s="23">
        <v>1</v>
      </c>
      <c r="M166" s="23"/>
      <c r="N166" s="23"/>
      <c r="O166" s="23"/>
      <c r="P166" s="23"/>
      <c r="Q166" s="23"/>
      <c r="R166" s="23"/>
      <c r="S166" s="23"/>
      <c r="T166" s="23"/>
      <c r="U166" s="23"/>
      <c r="V166" s="23">
        <v>1</v>
      </c>
      <c r="W166" s="23"/>
      <c r="X166" s="23"/>
      <c r="Y166" s="23"/>
      <c r="Z166" s="23"/>
      <c r="AA166" s="23"/>
      <c r="AB166" s="23"/>
      <c r="AC166" s="23"/>
      <c r="AD166" s="23">
        <v>1</v>
      </c>
      <c r="AE166" s="23"/>
      <c r="AF166" s="23">
        <v>1</v>
      </c>
      <c r="AG166" s="23"/>
      <c r="AH166" s="23">
        <v>1</v>
      </c>
      <c r="AI166" s="23"/>
      <c r="AJ166" s="23"/>
      <c r="AK166" s="23"/>
      <c r="AL166" s="662">
        <f t="shared" si="2"/>
        <v>5</v>
      </c>
    </row>
    <row r="167" spans="1:38" x14ac:dyDescent="0.3">
      <c r="A167" s="22">
        <v>41791</v>
      </c>
      <c r="B167" s="23"/>
      <c r="C167" s="23"/>
      <c r="D167" s="23"/>
      <c r="E167" s="23"/>
      <c r="F167" s="23"/>
      <c r="G167" s="23"/>
      <c r="H167" s="23">
        <v>1</v>
      </c>
      <c r="I167" s="23"/>
      <c r="J167" s="23"/>
      <c r="K167" s="23"/>
      <c r="L167" s="23"/>
      <c r="M167" s="23"/>
      <c r="N167" s="23"/>
      <c r="O167" s="23"/>
      <c r="P167" s="23"/>
      <c r="Q167" s="23"/>
      <c r="R167" s="23"/>
      <c r="S167" s="23"/>
      <c r="T167" s="23"/>
      <c r="U167" s="23"/>
      <c r="V167" s="23">
        <v>1</v>
      </c>
      <c r="W167" s="23"/>
      <c r="X167" s="23"/>
      <c r="Y167" s="23"/>
      <c r="Z167" s="23"/>
      <c r="AA167" s="23"/>
      <c r="AB167" s="23">
        <v>1</v>
      </c>
      <c r="AC167" s="23"/>
      <c r="AD167" s="23"/>
      <c r="AE167" s="23"/>
      <c r="AF167" s="23"/>
      <c r="AG167" s="23"/>
      <c r="AH167" s="23"/>
      <c r="AI167" s="23"/>
      <c r="AJ167" s="23">
        <v>1</v>
      </c>
      <c r="AK167" s="23"/>
      <c r="AL167" s="662">
        <f t="shared" si="2"/>
        <v>4</v>
      </c>
    </row>
    <row r="168" spans="1:38" x14ac:dyDescent="0.3">
      <c r="A168" s="22">
        <v>42156</v>
      </c>
      <c r="B168" s="23"/>
      <c r="C168" s="23"/>
      <c r="D168" s="23"/>
      <c r="E168" s="23"/>
      <c r="F168" s="23"/>
      <c r="G168" s="23"/>
      <c r="H168" s="23">
        <v>1</v>
      </c>
      <c r="I168" s="23"/>
      <c r="J168" s="23"/>
      <c r="K168" s="23"/>
      <c r="L168" s="23"/>
      <c r="M168" s="23"/>
      <c r="N168" s="23"/>
      <c r="O168" s="23">
        <v>1</v>
      </c>
      <c r="P168" s="23"/>
      <c r="Q168" s="23"/>
      <c r="R168" s="23"/>
      <c r="S168" s="23"/>
      <c r="T168" s="23"/>
      <c r="U168" s="23"/>
      <c r="V168" s="23"/>
      <c r="W168" s="23"/>
      <c r="X168" s="23"/>
      <c r="Y168" s="23"/>
      <c r="Z168" s="23">
        <v>1</v>
      </c>
      <c r="AA168" s="23">
        <v>1</v>
      </c>
      <c r="AB168" s="23"/>
      <c r="AC168" s="23"/>
      <c r="AD168" s="23"/>
      <c r="AE168" s="23"/>
      <c r="AF168" s="23"/>
      <c r="AG168" s="23"/>
      <c r="AH168" s="23"/>
      <c r="AI168" s="23"/>
      <c r="AJ168" s="23">
        <v>1</v>
      </c>
      <c r="AK168" s="23"/>
      <c r="AL168" s="662">
        <f t="shared" si="2"/>
        <v>5</v>
      </c>
    </row>
    <row r="169" spans="1:38" x14ac:dyDescent="0.3">
      <c r="A169" s="22">
        <v>42522</v>
      </c>
      <c r="B169" s="23"/>
      <c r="C169" s="23"/>
      <c r="D169" s="23"/>
      <c r="E169" s="23"/>
      <c r="F169" s="23"/>
      <c r="G169" s="23"/>
      <c r="H169" s="23">
        <v>1</v>
      </c>
      <c r="I169" s="23"/>
      <c r="J169" s="23"/>
      <c r="K169" s="23"/>
      <c r="L169" s="23"/>
      <c r="M169" s="23"/>
      <c r="N169" s="23"/>
      <c r="O169" s="23"/>
      <c r="P169" s="23"/>
      <c r="Q169" s="23"/>
      <c r="R169" s="23"/>
      <c r="S169" s="23">
        <v>1</v>
      </c>
      <c r="T169" s="23">
        <v>1</v>
      </c>
      <c r="U169" s="23"/>
      <c r="V169" s="23"/>
      <c r="W169" s="23"/>
      <c r="X169" s="23"/>
      <c r="Y169" s="23"/>
      <c r="Z169" s="23"/>
      <c r="AA169" s="23">
        <v>1</v>
      </c>
      <c r="AB169" s="23"/>
      <c r="AC169" s="23"/>
      <c r="AD169" s="23"/>
      <c r="AE169" s="23"/>
      <c r="AF169" s="23"/>
      <c r="AG169" s="23"/>
      <c r="AH169" s="23"/>
      <c r="AI169" s="23"/>
      <c r="AJ169" s="23"/>
      <c r="AK169" s="23"/>
      <c r="AL169" s="662">
        <f t="shared" si="2"/>
        <v>4</v>
      </c>
    </row>
    <row r="170" spans="1:38" x14ac:dyDescent="0.3">
      <c r="A170" s="22">
        <v>42887</v>
      </c>
      <c r="B170" s="23"/>
      <c r="C170" s="23">
        <v>1</v>
      </c>
      <c r="D170" s="23"/>
      <c r="E170" s="23"/>
      <c r="F170" s="23"/>
      <c r="G170" s="23"/>
      <c r="H170" s="23">
        <v>1</v>
      </c>
      <c r="I170" s="23"/>
      <c r="J170" s="23"/>
      <c r="K170" s="23"/>
      <c r="L170" s="23"/>
      <c r="M170" s="23"/>
      <c r="N170" s="23"/>
      <c r="O170" s="23"/>
      <c r="P170" s="23"/>
      <c r="Q170" s="23"/>
      <c r="R170" s="23"/>
      <c r="S170" s="23"/>
      <c r="T170" s="23">
        <v>1</v>
      </c>
      <c r="U170" s="23"/>
      <c r="V170" s="23"/>
      <c r="W170" s="23"/>
      <c r="X170" s="23"/>
      <c r="Y170" s="23">
        <v>1</v>
      </c>
      <c r="Z170" s="23"/>
      <c r="AA170" s="23">
        <v>1</v>
      </c>
      <c r="AB170" s="23"/>
      <c r="AC170" s="23"/>
      <c r="AD170" s="23"/>
      <c r="AE170" s="23"/>
      <c r="AF170" s="23"/>
      <c r="AG170" s="23"/>
      <c r="AH170" s="23"/>
      <c r="AI170" s="23"/>
      <c r="AJ170" s="23"/>
      <c r="AK170" s="23"/>
      <c r="AL170" s="662">
        <f t="shared" si="2"/>
        <v>5</v>
      </c>
    </row>
    <row r="171" spans="1:38" x14ac:dyDescent="0.3">
      <c r="A171" s="22">
        <v>43252</v>
      </c>
      <c r="B171" s="23"/>
      <c r="C171" s="23"/>
      <c r="D171" s="23"/>
      <c r="E171" s="23"/>
      <c r="F171" s="23"/>
      <c r="G171" s="23"/>
      <c r="H171" s="23">
        <v>1</v>
      </c>
      <c r="I171" s="23"/>
      <c r="J171" s="23"/>
      <c r="K171" s="23"/>
      <c r="L171" s="23"/>
      <c r="M171" s="23">
        <v>1</v>
      </c>
      <c r="N171" s="23"/>
      <c r="O171" s="23"/>
      <c r="P171" s="23"/>
      <c r="Q171" s="23"/>
      <c r="R171" s="23"/>
      <c r="S171" s="23"/>
      <c r="T171" s="23"/>
      <c r="U171" s="23">
        <v>1</v>
      </c>
      <c r="V171" s="23"/>
      <c r="W171" s="23"/>
      <c r="X171" s="23"/>
      <c r="Y171" s="23"/>
      <c r="Z171" s="23"/>
      <c r="AA171" s="23"/>
      <c r="AB171" s="23"/>
      <c r="AC171" s="23"/>
      <c r="AD171" s="23"/>
      <c r="AE171" s="23"/>
      <c r="AF171" s="23"/>
      <c r="AG171" s="23"/>
      <c r="AH171" s="23"/>
      <c r="AI171" s="23"/>
      <c r="AJ171" s="23"/>
      <c r="AK171" s="23"/>
      <c r="AL171" s="662">
        <f t="shared" si="2"/>
        <v>3</v>
      </c>
    </row>
    <row r="172" spans="1:38" x14ac:dyDescent="0.3">
      <c r="A172" s="22">
        <v>43617</v>
      </c>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662">
        <f t="shared" si="2"/>
        <v>0</v>
      </c>
    </row>
    <row r="173" spans="1:38" x14ac:dyDescent="0.3">
      <c r="A173" s="22">
        <v>43983</v>
      </c>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v>1</v>
      </c>
      <c r="AA173" s="23"/>
      <c r="AB173" s="23"/>
      <c r="AC173" s="23"/>
      <c r="AD173" s="23"/>
      <c r="AE173" s="23">
        <v>1</v>
      </c>
      <c r="AF173" s="23"/>
      <c r="AG173" s="23"/>
      <c r="AH173" s="23"/>
      <c r="AI173" s="23"/>
      <c r="AJ173" s="23"/>
      <c r="AK173" s="23"/>
      <c r="AL173" s="662">
        <f t="shared" si="2"/>
        <v>2</v>
      </c>
    </row>
    <row r="174" spans="1:38" x14ac:dyDescent="0.3">
      <c r="A174" s="22">
        <v>44348</v>
      </c>
      <c r="B174" s="23"/>
      <c r="C174" s="23"/>
      <c r="D174" s="23"/>
      <c r="E174" s="23"/>
      <c r="F174" s="23"/>
      <c r="G174" s="23"/>
      <c r="H174" s="23"/>
      <c r="I174" s="23"/>
      <c r="J174" s="23"/>
      <c r="K174" s="23"/>
      <c r="L174" s="23"/>
      <c r="M174" s="23"/>
      <c r="N174" s="23"/>
      <c r="O174" s="23"/>
      <c r="P174" s="23">
        <v>1</v>
      </c>
      <c r="Q174" s="23"/>
      <c r="R174" s="23"/>
      <c r="S174" s="23"/>
      <c r="T174" s="23"/>
      <c r="U174" s="23">
        <v>1</v>
      </c>
      <c r="V174" s="23"/>
      <c r="W174" s="23"/>
      <c r="X174" s="23"/>
      <c r="Y174" s="23"/>
      <c r="Z174" s="23"/>
      <c r="AA174" s="23">
        <v>1</v>
      </c>
      <c r="AB174" s="23"/>
      <c r="AC174" s="23"/>
      <c r="AD174" s="23"/>
      <c r="AE174" s="23"/>
      <c r="AF174" s="23"/>
      <c r="AG174" s="23"/>
      <c r="AH174" s="23">
        <v>1</v>
      </c>
      <c r="AI174" s="23"/>
      <c r="AJ174" s="23"/>
      <c r="AK174" s="23"/>
      <c r="AL174" s="662">
        <f t="shared" si="2"/>
        <v>4</v>
      </c>
    </row>
    <row r="175" spans="1:38" x14ac:dyDescent="0.3">
      <c r="A175" s="22">
        <v>44713</v>
      </c>
      <c r="B175" s="23"/>
      <c r="C175" s="23"/>
      <c r="D175" s="23"/>
      <c r="E175" s="23"/>
      <c r="F175" s="23"/>
      <c r="G175" s="23"/>
      <c r="H175" s="23"/>
      <c r="I175" s="23">
        <v>1</v>
      </c>
      <c r="J175" s="23"/>
      <c r="K175" s="23"/>
      <c r="L175" s="23"/>
      <c r="M175" s="23"/>
      <c r="N175" s="23"/>
      <c r="O175" s="23"/>
      <c r="P175" s="23">
        <v>1</v>
      </c>
      <c r="Q175" s="23"/>
      <c r="R175" s="23"/>
      <c r="S175" s="23"/>
      <c r="T175" s="23"/>
      <c r="U175" s="23">
        <v>1</v>
      </c>
      <c r="V175" s="23"/>
      <c r="W175" s="23"/>
      <c r="X175" s="23">
        <v>1</v>
      </c>
      <c r="Y175" s="23"/>
      <c r="Z175" s="23"/>
      <c r="AA175" s="23">
        <v>1</v>
      </c>
      <c r="AB175" s="23"/>
      <c r="AC175" s="23"/>
      <c r="AD175" s="23"/>
      <c r="AE175" s="23"/>
      <c r="AF175" s="23"/>
      <c r="AG175" s="23"/>
      <c r="AH175" s="23"/>
      <c r="AI175" s="23"/>
      <c r="AJ175" s="23"/>
      <c r="AK175" s="23"/>
      <c r="AL175" s="662">
        <f t="shared" si="2"/>
        <v>5</v>
      </c>
    </row>
    <row r="176" spans="1:38" x14ac:dyDescent="0.3">
      <c r="A176" s="22">
        <v>45078</v>
      </c>
      <c r="B176" s="23"/>
      <c r="C176" s="23"/>
      <c r="D176" s="23"/>
      <c r="E176" s="23"/>
      <c r="F176" s="23"/>
      <c r="G176" s="23"/>
      <c r="H176" s="23"/>
      <c r="I176" s="23">
        <v>1</v>
      </c>
      <c r="J176" s="23"/>
      <c r="K176" s="23"/>
      <c r="L176" s="23"/>
      <c r="M176" s="23"/>
      <c r="N176" s="23">
        <v>1</v>
      </c>
      <c r="O176" s="23"/>
      <c r="P176" s="23"/>
      <c r="Q176" s="23"/>
      <c r="R176" s="23"/>
      <c r="S176" s="23"/>
      <c r="T176" s="23"/>
      <c r="U176" s="23"/>
      <c r="V176" s="23"/>
      <c r="W176" s="23"/>
      <c r="X176" s="23">
        <v>1</v>
      </c>
      <c r="Y176" s="23"/>
      <c r="Z176" s="23"/>
      <c r="AA176" s="23"/>
      <c r="AB176" s="23"/>
      <c r="AC176" s="23">
        <v>1</v>
      </c>
      <c r="AD176" s="23"/>
      <c r="AE176" s="23"/>
      <c r="AF176" s="23">
        <v>1</v>
      </c>
      <c r="AG176" s="23"/>
      <c r="AH176" s="23">
        <v>1</v>
      </c>
      <c r="AI176" s="23"/>
      <c r="AJ176" s="23"/>
      <c r="AK176" s="23"/>
      <c r="AL176" s="662">
        <f t="shared" si="2"/>
        <v>6</v>
      </c>
    </row>
    <row r="177" spans="1:38" x14ac:dyDescent="0.3">
      <c r="A177" s="22">
        <v>45444</v>
      </c>
      <c r="B177" s="23"/>
      <c r="C177" s="23"/>
      <c r="D177" s="23"/>
      <c r="E177" s="23"/>
      <c r="F177" s="23"/>
      <c r="G177" s="23"/>
      <c r="H177" s="23"/>
      <c r="I177" s="23">
        <v>1</v>
      </c>
      <c r="J177" s="23"/>
      <c r="K177" s="23"/>
      <c r="L177" s="23"/>
      <c r="M177" s="23"/>
      <c r="N177" s="23">
        <v>1</v>
      </c>
      <c r="O177" s="23"/>
      <c r="P177" s="23"/>
      <c r="Q177" s="23"/>
      <c r="R177" s="23"/>
      <c r="S177" s="23">
        <v>1</v>
      </c>
      <c r="T177" s="23"/>
      <c r="U177" s="23"/>
      <c r="V177" s="23"/>
      <c r="W177" s="23"/>
      <c r="X177" s="23"/>
      <c r="Y177" s="23"/>
      <c r="Z177" s="23"/>
      <c r="AA177" s="23"/>
      <c r="AB177" s="23"/>
      <c r="AC177" s="23"/>
      <c r="AD177" s="23"/>
      <c r="AE177" s="23"/>
      <c r="AF177" s="23"/>
      <c r="AG177" s="23">
        <v>1</v>
      </c>
      <c r="AH177" s="23">
        <v>1</v>
      </c>
      <c r="AI177" s="23"/>
      <c r="AJ177" s="23"/>
      <c r="AK177" s="23"/>
      <c r="AL177" s="662">
        <f t="shared" si="2"/>
        <v>5</v>
      </c>
    </row>
    <row r="178" spans="1:38" x14ac:dyDescent="0.3">
      <c r="A178" s="22">
        <v>45809</v>
      </c>
      <c r="B178" s="23"/>
      <c r="C178" s="23"/>
      <c r="D178" s="23"/>
      <c r="E178" s="23"/>
      <c r="F178" s="23"/>
      <c r="G178" s="23">
        <v>1</v>
      </c>
      <c r="H178" s="23"/>
      <c r="I178" s="23">
        <v>1</v>
      </c>
      <c r="J178" s="23"/>
      <c r="K178" s="23"/>
      <c r="L178" s="23"/>
      <c r="M178" s="23"/>
      <c r="N178" s="23"/>
      <c r="O178" s="23"/>
      <c r="P178" s="23"/>
      <c r="Q178" s="23"/>
      <c r="R178" s="23">
        <v>1</v>
      </c>
      <c r="S178" s="23"/>
      <c r="T178" s="23"/>
      <c r="U178" s="23"/>
      <c r="V178" s="23"/>
      <c r="W178" s="23"/>
      <c r="X178" s="23"/>
      <c r="Y178" s="23"/>
      <c r="Z178" s="23"/>
      <c r="AA178" s="23"/>
      <c r="AB178" s="23"/>
      <c r="AC178" s="23"/>
      <c r="AD178" s="23"/>
      <c r="AE178" s="23"/>
      <c r="AF178" s="23">
        <v>1</v>
      </c>
      <c r="AG178" s="23"/>
      <c r="AH178" s="23"/>
      <c r="AI178" s="23"/>
      <c r="AJ178" s="23"/>
      <c r="AK178" s="23"/>
      <c r="AL178" s="662">
        <f t="shared" si="2"/>
        <v>4</v>
      </c>
    </row>
    <row r="179" spans="1:38" x14ac:dyDescent="0.3">
      <c r="A179" s="22">
        <v>46174</v>
      </c>
      <c r="B179" s="23"/>
      <c r="C179" s="23"/>
      <c r="D179" s="23"/>
      <c r="E179" s="23"/>
      <c r="F179" s="23"/>
      <c r="G179" s="23"/>
      <c r="H179" s="23"/>
      <c r="I179" s="23"/>
      <c r="J179" s="23"/>
      <c r="K179" s="23"/>
      <c r="L179" s="23">
        <v>1</v>
      </c>
      <c r="M179" s="23"/>
      <c r="N179" s="23"/>
      <c r="O179" s="23"/>
      <c r="P179" s="23"/>
      <c r="Q179" s="23">
        <v>1</v>
      </c>
      <c r="R179" s="23"/>
      <c r="S179" s="23"/>
      <c r="T179" s="23"/>
      <c r="U179" s="23"/>
      <c r="V179" s="23"/>
      <c r="W179" s="23">
        <v>1</v>
      </c>
      <c r="X179" s="23"/>
      <c r="Y179" s="23"/>
      <c r="Z179" s="23"/>
      <c r="AA179" s="23"/>
      <c r="AB179" s="23"/>
      <c r="AC179" s="23"/>
      <c r="AD179" s="23">
        <v>1</v>
      </c>
      <c r="AE179" s="23"/>
      <c r="AF179" s="23"/>
      <c r="AG179" s="23"/>
      <c r="AH179" s="23"/>
      <c r="AI179" s="23">
        <v>1</v>
      </c>
      <c r="AJ179" s="23"/>
      <c r="AK179" s="23"/>
      <c r="AL179" s="662">
        <f t="shared" si="2"/>
        <v>5</v>
      </c>
    </row>
    <row r="180" spans="1:38" x14ac:dyDescent="0.3">
      <c r="A180" s="22">
        <v>46539</v>
      </c>
      <c r="B180" s="23"/>
      <c r="C180" s="23"/>
      <c r="D180" s="23"/>
      <c r="E180" s="23"/>
      <c r="F180" s="23"/>
      <c r="G180" s="23"/>
      <c r="H180" s="23"/>
      <c r="I180" s="23">
        <v>1</v>
      </c>
      <c r="J180" s="23"/>
      <c r="K180" s="23"/>
      <c r="L180" s="23"/>
      <c r="M180" s="23"/>
      <c r="N180" s="23"/>
      <c r="O180" s="23"/>
      <c r="P180" s="23"/>
      <c r="Q180" s="23">
        <v>1</v>
      </c>
      <c r="R180" s="23"/>
      <c r="S180" s="23"/>
      <c r="T180" s="23"/>
      <c r="U180" s="23"/>
      <c r="V180" s="23"/>
      <c r="W180" s="23">
        <v>1</v>
      </c>
      <c r="X180" s="23"/>
      <c r="Y180" s="23"/>
      <c r="Z180" s="23"/>
      <c r="AA180" s="23"/>
      <c r="AB180" s="23"/>
      <c r="AC180" s="23"/>
      <c r="AD180" s="23"/>
      <c r="AE180" s="23"/>
      <c r="AF180" s="23"/>
      <c r="AG180" s="23">
        <v>1</v>
      </c>
      <c r="AH180" s="23"/>
      <c r="AI180" s="23"/>
      <c r="AJ180" s="23">
        <v>1</v>
      </c>
      <c r="AK180" s="23"/>
      <c r="AL180" s="662">
        <f t="shared" si="2"/>
        <v>5</v>
      </c>
    </row>
    <row r="181" spans="1:38" x14ac:dyDescent="0.3">
      <c r="A181" s="22">
        <v>46905</v>
      </c>
      <c r="B181" s="23"/>
      <c r="C181" s="23"/>
      <c r="D181" s="23"/>
      <c r="E181" s="23"/>
      <c r="F181" s="23"/>
      <c r="G181" s="23"/>
      <c r="H181" s="23"/>
      <c r="I181" s="23"/>
      <c r="J181" s="23">
        <v>1</v>
      </c>
      <c r="K181" s="23"/>
      <c r="L181" s="23"/>
      <c r="M181" s="23"/>
      <c r="N181" s="23"/>
      <c r="O181" s="23"/>
      <c r="P181" s="23"/>
      <c r="Q181" s="23"/>
      <c r="R181" s="23"/>
      <c r="S181" s="23"/>
      <c r="T181" s="23"/>
      <c r="U181" s="23"/>
      <c r="V181" s="23"/>
      <c r="W181" s="23"/>
      <c r="X181" s="23"/>
      <c r="Y181" s="23"/>
      <c r="Z181" s="23"/>
      <c r="AA181" s="23"/>
      <c r="AB181" s="23"/>
      <c r="AC181" s="23">
        <v>1</v>
      </c>
      <c r="AD181" s="23"/>
      <c r="AE181" s="23"/>
      <c r="AF181" s="23"/>
      <c r="AG181" s="23"/>
      <c r="AH181" s="23"/>
      <c r="AI181" s="23"/>
      <c r="AJ181" s="23"/>
      <c r="AK181" s="23"/>
      <c r="AL181" s="662">
        <f t="shared" si="2"/>
        <v>2</v>
      </c>
    </row>
    <row r="182" spans="1:38" x14ac:dyDescent="0.3">
      <c r="A182" s="22">
        <v>47270</v>
      </c>
      <c r="B182" s="23"/>
      <c r="C182" s="23"/>
      <c r="D182" s="23"/>
      <c r="E182" s="23"/>
      <c r="F182" s="23"/>
      <c r="G182" s="23"/>
      <c r="H182" s="23"/>
      <c r="I182" s="23">
        <v>1</v>
      </c>
      <c r="J182" s="23">
        <v>1</v>
      </c>
      <c r="K182" s="23"/>
      <c r="L182" s="23"/>
      <c r="M182" s="23"/>
      <c r="N182" s="23"/>
      <c r="O182" s="23">
        <v>1</v>
      </c>
      <c r="P182" s="23"/>
      <c r="Q182" s="23"/>
      <c r="R182" s="23"/>
      <c r="S182" s="23"/>
      <c r="T182" s="23"/>
      <c r="U182" s="23">
        <v>1</v>
      </c>
      <c r="V182" s="23"/>
      <c r="W182" s="23"/>
      <c r="X182" s="23"/>
      <c r="Y182" s="23"/>
      <c r="Z182" s="23"/>
      <c r="AA182" s="23"/>
      <c r="AB182" s="23"/>
      <c r="AC182" s="23"/>
      <c r="AD182" s="23"/>
      <c r="AE182" s="23"/>
      <c r="AF182" s="23"/>
      <c r="AG182" s="23"/>
      <c r="AH182" s="23"/>
      <c r="AI182" s="23"/>
      <c r="AJ182" s="23"/>
      <c r="AK182" s="23"/>
      <c r="AL182" s="662">
        <f t="shared" si="2"/>
        <v>4</v>
      </c>
    </row>
    <row r="183" spans="1:38" s="26" customFormat="1" ht="13.5" thickBot="1" x14ac:dyDescent="0.35">
      <c r="A183" s="24">
        <v>47635</v>
      </c>
      <c r="B183" s="25">
        <v>1</v>
      </c>
      <c r="C183" s="25"/>
      <c r="D183" s="25"/>
      <c r="E183" s="25"/>
      <c r="F183" s="25"/>
      <c r="G183" s="25"/>
      <c r="H183" s="25"/>
      <c r="I183" s="25">
        <v>1</v>
      </c>
      <c r="J183" s="25"/>
      <c r="K183" s="25"/>
      <c r="L183" s="25"/>
      <c r="M183" s="25"/>
      <c r="N183" s="25"/>
      <c r="O183" s="25">
        <v>1</v>
      </c>
      <c r="P183" s="25"/>
      <c r="Q183" s="25"/>
      <c r="R183" s="25"/>
      <c r="S183" s="25"/>
      <c r="T183" s="25"/>
      <c r="U183" s="25"/>
      <c r="V183" s="25"/>
      <c r="W183" s="25"/>
      <c r="X183" s="25"/>
      <c r="Y183" s="25"/>
      <c r="Z183" s="25"/>
      <c r="AA183" s="25"/>
      <c r="AB183" s="420"/>
      <c r="AC183" s="420"/>
      <c r="AD183" s="420"/>
      <c r="AE183" s="25">
        <v>1</v>
      </c>
      <c r="AF183" s="420"/>
      <c r="AG183" s="420"/>
      <c r="AH183" s="420"/>
      <c r="AI183" s="420">
        <v>1</v>
      </c>
      <c r="AJ183" s="420"/>
      <c r="AK183" s="420"/>
      <c r="AL183" s="662">
        <f t="shared" si="2"/>
        <v>5</v>
      </c>
    </row>
    <row r="184" spans="1:38" s="29" customFormat="1" x14ac:dyDescent="0.3">
      <c r="A184" s="27">
        <v>37073</v>
      </c>
      <c r="B184" s="28"/>
      <c r="C184" s="28"/>
      <c r="D184" s="28"/>
      <c r="E184" s="28"/>
      <c r="F184" s="28"/>
      <c r="G184" s="28"/>
      <c r="H184" s="28">
        <v>1</v>
      </c>
      <c r="I184" s="28"/>
      <c r="J184" s="28"/>
      <c r="K184" s="28"/>
      <c r="L184" s="28"/>
      <c r="M184" s="28">
        <v>1</v>
      </c>
      <c r="N184" s="28"/>
      <c r="O184" s="28"/>
      <c r="P184" s="28"/>
      <c r="Q184" s="28"/>
      <c r="R184" s="28"/>
      <c r="S184" s="28"/>
      <c r="T184" s="28"/>
      <c r="U184" s="28"/>
      <c r="V184" s="28"/>
      <c r="W184" s="28"/>
      <c r="X184" s="23"/>
      <c r="Y184" s="28">
        <v>1</v>
      </c>
      <c r="Z184" s="28"/>
      <c r="AA184" s="28"/>
      <c r="AB184" s="28"/>
      <c r="AC184" s="28"/>
      <c r="AD184" s="28"/>
      <c r="AE184" s="28"/>
      <c r="AF184" s="28">
        <v>1</v>
      </c>
      <c r="AG184" s="28"/>
      <c r="AH184" s="28"/>
      <c r="AI184" s="28"/>
      <c r="AJ184" s="28">
        <v>1</v>
      </c>
      <c r="AK184" s="28"/>
      <c r="AL184" s="662">
        <f t="shared" si="2"/>
        <v>5</v>
      </c>
    </row>
    <row r="185" spans="1:38" x14ac:dyDescent="0.3">
      <c r="A185" s="22">
        <v>37438</v>
      </c>
      <c r="B185" s="23"/>
      <c r="C185" s="23"/>
      <c r="D185" s="23"/>
      <c r="E185" s="23"/>
      <c r="F185" s="23"/>
      <c r="G185" s="23"/>
      <c r="H185" s="23">
        <v>1</v>
      </c>
      <c r="I185" s="23"/>
      <c r="J185" s="23"/>
      <c r="K185" s="23"/>
      <c r="L185" s="23"/>
      <c r="M185" s="23">
        <v>1</v>
      </c>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662">
        <f t="shared" si="2"/>
        <v>2</v>
      </c>
    </row>
    <row r="186" spans="1:38" x14ac:dyDescent="0.3">
      <c r="A186" s="22">
        <v>37803</v>
      </c>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v>1</v>
      </c>
      <c r="AK186" s="23"/>
      <c r="AL186" s="662">
        <f t="shared" si="2"/>
        <v>1</v>
      </c>
    </row>
    <row r="187" spans="1:38" x14ac:dyDescent="0.3">
      <c r="A187" s="22">
        <v>38169</v>
      </c>
      <c r="B187" s="23"/>
      <c r="C187" s="23"/>
      <c r="D187" s="23"/>
      <c r="E187" s="23"/>
      <c r="F187" s="23">
        <v>1</v>
      </c>
      <c r="G187" s="23"/>
      <c r="H187" s="23"/>
      <c r="I187" s="23"/>
      <c r="J187" s="23"/>
      <c r="K187" s="23"/>
      <c r="L187" s="23"/>
      <c r="M187" s="23"/>
      <c r="N187" s="23"/>
      <c r="O187" s="23"/>
      <c r="P187" s="23"/>
      <c r="Q187" s="23">
        <v>1</v>
      </c>
      <c r="R187" s="23"/>
      <c r="S187" s="23"/>
      <c r="T187" s="23"/>
      <c r="U187" s="23">
        <v>1</v>
      </c>
      <c r="V187" s="23"/>
      <c r="W187" s="23"/>
      <c r="X187" s="23"/>
      <c r="Y187" s="23"/>
      <c r="Z187" s="23"/>
      <c r="AA187" s="23"/>
      <c r="AB187" s="23"/>
      <c r="AC187" s="23">
        <v>1</v>
      </c>
      <c r="AD187" s="23">
        <v>1</v>
      </c>
      <c r="AE187" s="23"/>
      <c r="AF187" s="23"/>
      <c r="AG187" s="23"/>
      <c r="AH187" s="23"/>
      <c r="AI187" s="23"/>
      <c r="AJ187" s="23"/>
      <c r="AK187" s="23"/>
      <c r="AL187" s="662">
        <f t="shared" si="2"/>
        <v>5</v>
      </c>
    </row>
    <row r="188" spans="1:38" x14ac:dyDescent="0.3">
      <c r="A188" s="22">
        <v>38534</v>
      </c>
      <c r="B188" s="23"/>
      <c r="C188" s="23"/>
      <c r="D188" s="23"/>
      <c r="E188" s="23"/>
      <c r="F188" s="23"/>
      <c r="G188" s="23"/>
      <c r="H188" s="23"/>
      <c r="I188" s="23"/>
      <c r="J188" s="23"/>
      <c r="K188" s="23"/>
      <c r="L188" s="23"/>
      <c r="M188" s="23"/>
      <c r="N188" s="23"/>
      <c r="O188" s="23"/>
      <c r="P188" s="23"/>
      <c r="Q188" s="23">
        <v>1</v>
      </c>
      <c r="R188" s="23"/>
      <c r="S188" s="23"/>
      <c r="T188" s="23"/>
      <c r="U188" s="23">
        <v>1</v>
      </c>
      <c r="V188" s="23"/>
      <c r="W188" s="23"/>
      <c r="X188" s="23"/>
      <c r="Y188" s="23"/>
      <c r="Z188" s="23"/>
      <c r="AA188" s="23"/>
      <c r="AB188" s="23"/>
      <c r="AC188" s="23"/>
      <c r="AD188" s="23"/>
      <c r="AE188" s="23"/>
      <c r="AF188" s="23"/>
      <c r="AG188" s="23"/>
      <c r="AH188" s="23"/>
      <c r="AI188" s="23"/>
      <c r="AJ188" s="23"/>
      <c r="AK188" s="23"/>
      <c r="AL188" s="662">
        <f t="shared" si="2"/>
        <v>2</v>
      </c>
    </row>
    <row r="189" spans="1:38" x14ac:dyDescent="0.3">
      <c r="A189" s="22">
        <v>38899</v>
      </c>
      <c r="B189" s="23"/>
      <c r="C189" s="23"/>
      <c r="D189" s="23">
        <v>1</v>
      </c>
      <c r="E189" s="23"/>
      <c r="F189" s="23"/>
      <c r="G189" s="23"/>
      <c r="H189" s="23"/>
      <c r="I189" s="23"/>
      <c r="J189" s="23"/>
      <c r="K189" s="23"/>
      <c r="L189" s="23"/>
      <c r="M189" s="23"/>
      <c r="N189" s="23"/>
      <c r="O189" s="23"/>
      <c r="P189" s="23">
        <v>1</v>
      </c>
      <c r="Q189" s="23">
        <v>1</v>
      </c>
      <c r="R189" s="23"/>
      <c r="S189" s="23"/>
      <c r="T189" s="23"/>
      <c r="U189" s="23">
        <v>1</v>
      </c>
      <c r="V189" s="23"/>
      <c r="W189" s="23"/>
      <c r="X189" s="23"/>
      <c r="Y189" s="23"/>
      <c r="Z189" s="23">
        <v>1</v>
      </c>
      <c r="AA189" s="23">
        <v>1</v>
      </c>
      <c r="AB189" s="23"/>
      <c r="AC189" s="23"/>
      <c r="AD189" s="23"/>
      <c r="AE189" s="23"/>
      <c r="AF189" s="23"/>
      <c r="AG189" s="23">
        <v>1</v>
      </c>
      <c r="AH189" s="23">
        <v>1</v>
      </c>
      <c r="AI189" s="23"/>
      <c r="AJ189" s="23"/>
      <c r="AK189" s="23"/>
      <c r="AL189" s="662">
        <f t="shared" si="2"/>
        <v>8</v>
      </c>
    </row>
    <row r="190" spans="1:38" x14ac:dyDescent="0.3">
      <c r="A190" s="22">
        <v>39264</v>
      </c>
      <c r="B190" s="23"/>
      <c r="C190" s="23"/>
      <c r="D190" s="23">
        <v>1</v>
      </c>
      <c r="E190" s="23"/>
      <c r="F190" s="23"/>
      <c r="G190" s="23"/>
      <c r="H190" s="23"/>
      <c r="I190" s="23"/>
      <c r="J190" s="23"/>
      <c r="K190" s="23"/>
      <c r="L190" s="23"/>
      <c r="M190" s="23"/>
      <c r="N190" s="23"/>
      <c r="O190" s="23"/>
      <c r="P190" s="23">
        <v>1</v>
      </c>
      <c r="Q190" s="23"/>
      <c r="R190" s="23"/>
      <c r="S190" s="23"/>
      <c r="T190" s="23">
        <v>1</v>
      </c>
      <c r="U190" s="23"/>
      <c r="V190" s="23"/>
      <c r="W190" s="23"/>
      <c r="X190" s="23"/>
      <c r="Y190" s="23"/>
      <c r="Z190" s="23">
        <v>1</v>
      </c>
      <c r="AA190" s="23"/>
      <c r="AB190" s="23"/>
      <c r="AC190" s="23"/>
      <c r="AD190" s="23"/>
      <c r="AE190" s="23">
        <v>1</v>
      </c>
      <c r="AF190" s="23"/>
      <c r="AG190" s="23"/>
      <c r="AH190" s="23"/>
      <c r="AI190" s="23"/>
      <c r="AJ190" s="23"/>
      <c r="AK190" s="23"/>
      <c r="AL190" s="662">
        <f t="shared" si="2"/>
        <v>5</v>
      </c>
    </row>
    <row r="191" spans="1:38" x14ac:dyDescent="0.3">
      <c r="A191" s="22">
        <v>39630</v>
      </c>
      <c r="B191" s="23"/>
      <c r="C191" s="23"/>
      <c r="D191" s="23"/>
      <c r="E191" s="23"/>
      <c r="F191" s="23"/>
      <c r="G191" s="23"/>
      <c r="H191" s="23"/>
      <c r="I191" s="23"/>
      <c r="J191" s="23"/>
      <c r="K191" s="23"/>
      <c r="L191" s="23"/>
      <c r="M191" s="23"/>
      <c r="N191" s="23"/>
      <c r="O191" s="23"/>
      <c r="P191" s="23">
        <v>1</v>
      </c>
      <c r="Q191" s="23"/>
      <c r="R191" s="23"/>
      <c r="S191" s="23"/>
      <c r="T191" s="23">
        <v>1</v>
      </c>
      <c r="U191" s="23"/>
      <c r="V191" s="23"/>
      <c r="W191" s="23"/>
      <c r="X191" s="23"/>
      <c r="Y191" s="23"/>
      <c r="Z191" s="23">
        <v>1</v>
      </c>
      <c r="AA191" s="23"/>
      <c r="AB191" s="23"/>
      <c r="AC191" s="23"/>
      <c r="AD191" s="23"/>
      <c r="AE191" s="23"/>
      <c r="AF191" s="23"/>
      <c r="AG191" s="23"/>
      <c r="AH191" s="23"/>
      <c r="AI191" s="23"/>
      <c r="AJ191" s="23"/>
      <c r="AK191" s="23"/>
      <c r="AL191" s="662">
        <f t="shared" si="2"/>
        <v>3</v>
      </c>
    </row>
    <row r="192" spans="1:38" x14ac:dyDescent="0.3">
      <c r="A192" s="22">
        <v>39995</v>
      </c>
      <c r="B192" s="23"/>
      <c r="C192" s="23"/>
      <c r="D192" s="23"/>
      <c r="E192" s="23"/>
      <c r="F192" s="23"/>
      <c r="G192" s="23"/>
      <c r="H192" s="23"/>
      <c r="I192" s="23"/>
      <c r="J192" s="23"/>
      <c r="K192" s="23"/>
      <c r="L192" s="23">
        <v>1</v>
      </c>
      <c r="M192" s="23"/>
      <c r="N192" s="23"/>
      <c r="O192" s="23"/>
      <c r="P192" s="23">
        <v>1</v>
      </c>
      <c r="Q192" s="23"/>
      <c r="R192" s="23"/>
      <c r="S192" s="23">
        <v>1</v>
      </c>
      <c r="T192" s="23"/>
      <c r="U192" s="23"/>
      <c r="V192" s="23"/>
      <c r="W192" s="23"/>
      <c r="X192" s="23"/>
      <c r="Y192" s="23"/>
      <c r="Z192" s="23"/>
      <c r="AA192" s="23"/>
      <c r="AB192" s="23"/>
      <c r="AC192" s="23"/>
      <c r="AD192" s="23"/>
      <c r="AE192" s="23">
        <v>1</v>
      </c>
      <c r="AF192" s="23"/>
      <c r="AG192" s="23"/>
      <c r="AH192" s="23"/>
      <c r="AI192" s="23"/>
      <c r="AJ192" s="23"/>
      <c r="AK192" s="23"/>
      <c r="AL192" s="662">
        <f t="shared" si="2"/>
        <v>4</v>
      </c>
    </row>
    <row r="193" spans="1:38" x14ac:dyDescent="0.3">
      <c r="A193" s="22">
        <v>40360</v>
      </c>
      <c r="B193" s="23"/>
      <c r="C193" s="23"/>
      <c r="D193" s="23"/>
      <c r="E193" s="23"/>
      <c r="F193" s="23"/>
      <c r="G193" s="23"/>
      <c r="H193" s="23"/>
      <c r="I193" s="23"/>
      <c r="J193" s="23"/>
      <c r="K193" s="23"/>
      <c r="L193" s="23">
        <v>1</v>
      </c>
      <c r="M193" s="23"/>
      <c r="N193" s="23"/>
      <c r="O193" s="23"/>
      <c r="P193" s="23"/>
      <c r="Q193" s="23"/>
      <c r="R193" s="23"/>
      <c r="S193" s="23"/>
      <c r="T193" s="23"/>
      <c r="U193" s="23"/>
      <c r="V193" s="23"/>
      <c r="W193" s="23"/>
      <c r="X193" s="23"/>
      <c r="Y193" s="23"/>
      <c r="Z193" s="23"/>
      <c r="AA193" s="23"/>
      <c r="AB193" s="23">
        <v>1</v>
      </c>
      <c r="AC193" s="23"/>
      <c r="AD193" s="23"/>
      <c r="AE193" s="23"/>
      <c r="AF193" s="23"/>
      <c r="AG193" s="23"/>
      <c r="AH193" s="23"/>
      <c r="AI193" s="23">
        <v>1</v>
      </c>
      <c r="AJ193" s="23"/>
      <c r="AK193" s="23"/>
      <c r="AL193" s="662">
        <f t="shared" si="2"/>
        <v>3</v>
      </c>
    </row>
    <row r="194" spans="1:38" x14ac:dyDescent="0.3">
      <c r="A194" s="22">
        <v>40725</v>
      </c>
      <c r="B194" s="23"/>
      <c r="C194" s="23"/>
      <c r="D194" s="23"/>
      <c r="E194" s="23"/>
      <c r="F194" s="23"/>
      <c r="G194" s="23"/>
      <c r="H194" s="23"/>
      <c r="I194" s="23"/>
      <c r="J194" s="23"/>
      <c r="K194" s="23"/>
      <c r="L194" s="23">
        <v>1</v>
      </c>
      <c r="M194" s="23"/>
      <c r="N194" s="23"/>
      <c r="O194" s="23"/>
      <c r="P194" s="23"/>
      <c r="Q194" s="23"/>
      <c r="R194" s="23"/>
      <c r="S194" s="23"/>
      <c r="T194" s="23"/>
      <c r="U194" s="23"/>
      <c r="V194" s="23"/>
      <c r="W194" s="23">
        <v>1</v>
      </c>
      <c r="X194" s="23"/>
      <c r="Y194" s="23"/>
      <c r="Z194" s="23"/>
      <c r="AA194" s="23"/>
      <c r="AB194" s="23">
        <v>1</v>
      </c>
      <c r="AC194" s="23"/>
      <c r="AD194" s="23"/>
      <c r="AE194" s="23"/>
      <c r="AF194" s="23"/>
      <c r="AG194" s="23"/>
      <c r="AH194" s="23"/>
      <c r="AI194" s="23"/>
      <c r="AJ194" s="23"/>
      <c r="AK194" s="23"/>
      <c r="AL194" s="662">
        <f t="shared" si="2"/>
        <v>3</v>
      </c>
    </row>
    <row r="195" spans="1:38" x14ac:dyDescent="0.3">
      <c r="A195" s="22">
        <v>41091</v>
      </c>
      <c r="B195" s="23"/>
      <c r="C195" s="23"/>
      <c r="D195" s="23"/>
      <c r="E195" s="23">
        <v>1</v>
      </c>
      <c r="F195" s="23"/>
      <c r="G195" s="23"/>
      <c r="H195" s="23"/>
      <c r="I195" s="23"/>
      <c r="J195" s="23"/>
      <c r="K195" s="23">
        <v>1</v>
      </c>
      <c r="L195" s="23"/>
      <c r="M195" s="23"/>
      <c r="N195" s="23"/>
      <c r="O195" s="23"/>
      <c r="P195" s="23"/>
      <c r="Q195" s="23"/>
      <c r="R195" s="23"/>
      <c r="S195" s="23"/>
      <c r="T195" s="23"/>
      <c r="U195" s="23"/>
      <c r="V195" s="23"/>
      <c r="W195" s="23"/>
      <c r="X195" s="23"/>
      <c r="Y195" s="23"/>
      <c r="Z195" s="23"/>
      <c r="AA195" s="23"/>
      <c r="AB195" s="23">
        <v>1</v>
      </c>
      <c r="AC195" s="23"/>
      <c r="AD195" s="23"/>
      <c r="AE195" s="23"/>
      <c r="AF195" s="23"/>
      <c r="AG195" s="23">
        <v>1</v>
      </c>
      <c r="AH195" s="23"/>
      <c r="AI195" s="23"/>
      <c r="AJ195" s="23"/>
      <c r="AK195" s="23"/>
      <c r="AL195" s="662">
        <f t="shared" ref="AL195:AL258" si="3">SUM(B195:AJ195)</f>
        <v>4</v>
      </c>
    </row>
    <row r="196" spans="1:38" x14ac:dyDescent="0.3">
      <c r="A196" s="22">
        <v>41456</v>
      </c>
      <c r="B196" s="23"/>
      <c r="C196" s="23"/>
      <c r="D196" s="23"/>
      <c r="E196" s="23"/>
      <c r="F196" s="23"/>
      <c r="G196" s="23"/>
      <c r="H196" s="23"/>
      <c r="I196" s="23"/>
      <c r="J196" s="23"/>
      <c r="K196" s="23"/>
      <c r="L196" s="23"/>
      <c r="M196" s="23"/>
      <c r="N196" s="23"/>
      <c r="O196" s="23"/>
      <c r="P196" s="23">
        <v>1</v>
      </c>
      <c r="Q196" s="23"/>
      <c r="R196" s="23"/>
      <c r="S196" s="23"/>
      <c r="T196" s="23"/>
      <c r="U196" s="23"/>
      <c r="V196" s="23"/>
      <c r="W196" s="23"/>
      <c r="X196" s="23"/>
      <c r="Y196" s="23"/>
      <c r="Z196" s="23"/>
      <c r="AA196" s="23"/>
      <c r="AB196" s="23"/>
      <c r="AC196" s="23"/>
      <c r="AD196" s="23"/>
      <c r="AE196" s="23"/>
      <c r="AF196" s="23"/>
      <c r="AG196" s="23"/>
      <c r="AH196" s="23"/>
      <c r="AI196" s="23"/>
      <c r="AJ196" s="23"/>
      <c r="AK196" s="23"/>
      <c r="AL196" s="662">
        <f t="shared" si="3"/>
        <v>1</v>
      </c>
    </row>
    <row r="197" spans="1:38" x14ac:dyDescent="0.3">
      <c r="A197" s="22">
        <v>41821</v>
      </c>
      <c r="B197" s="23"/>
      <c r="C197" s="23"/>
      <c r="D197" s="23"/>
      <c r="E197" s="23"/>
      <c r="F197" s="23"/>
      <c r="G197" s="23"/>
      <c r="H197" s="23"/>
      <c r="I197" s="23"/>
      <c r="J197" s="23"/>
      <c r="K197" s="23"/>
      <c r="L197" s="23"/>
      <c r="M197" s="23"/>
      <c r="N197" s="23">
        <v>1</v>
      </c>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662">
        <f t="shared" si="3"/>
        <v>1</v>
      </c>
    </row>
    <row r="198" spans="1:38" x14ac:dyDescent="0.3">
      <c r="A198" s="22">
        <v>42186</v>
      </c>
      <c r="B198" s="23"/>
      <c r="C198" s="23"/>
      <c r="D198" s="23"/>
      <c r="E198" s="23"/>
      <c r="F198" s="23"/>
      <c r="G198" s="23"/>
      <c r="H198" s="23"/>
      <c r="I198" s="23"/>
      <c r="J198" s="23"/>
      <c r="K198" s="23"/>
      <c r="L198" s="23"/>
      <c r="M198" s="23"/>
      <c r="N198" s="23">
        <v>1</v>
      </c>
      <c r="O198" s="23"/>
      <c r="P198" s="23"/>
      <c r="Q198" s="23"/>
      <c r="R198" s="23"/>
      <c r="S198" s="23"/>
      <c r="T198" s="23"/>
      <c r="U198" s="23"/>
      <c r="V198" s="23"/>
      <c r="W198" s="23"/>
      <c r="X198" s="23"/>
      <c r="Y198" s="23"/>
      <c r="Z198" s="23"/>
      <c r="AA198" s="23"/>
      <c r="AB198" s="23"/>
      <c r="AC198" s="23">
        <v>1</v>
      </c>
      <c r="AD198" s="23"/>
      <c r="AE198" s="23"/>
      <c r="AF198" s="23">
        <v>1</v>
      </c>
      <c r="AG198" s="23"/>
      <c r="AH198" s="23"/>
      <c r="AI198" s="23"/>
      <c r="AJ198" s="23"/>
      <c r="AK198" s="23"/>
      <c r="AL198" s="662">
        <f t="shared" si="3"/>
        <v>3</v>
      </c>
    </row>
    <row r="199" spans="1:38" x14ac:dyDescent="0.3">
      <c r="A199" s="22">
        <v>42552</v>
      </c>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v>1</v>
      </c>
      <c r="AD199" s="23"/>
      <c r="AE199" s="23"/>
      <c r="AF199" s="23"/>
      <c r="AG199" s="23"/>
      <c r="AH199" s="23"/>
      <c r="AI199" s="23"/>
      <c r="AJ199" s="23">
        <v>1</v>
      </c>
      <c r="AK199" s="23"/>
      <c r="AL199" s="662">
        <f t="shared" si="3"/>
        <v>2</v>
      </c>
    </row>
    <row r="200" spans="1:38" x14ac:dyDescent="0.3">
      <c r="A200" s="22">
        <v>42917</v>
      </c>
      <c r="B200" s="23">
        <v>1</v>
      </c>
      <c r="C200" s="23"/>
      <c r="D200" s="23"/>
      <c r="E200" s="23"/>
      <c r="F200" s="23"/>
      <c r="G200" s="23"/>
      <c r="H200" s="23"/>
      <c r="I200" s="23"/>
      <c r="J200" s="23"/>
      <c r="K200" s="23"/>
      <c r="L200" s="23">
        <v>1</v>
      </c>
      <c r="M200" s="23"/>
      <c r="N200" s="23"/>
      <c r="O200" s="23"/>
      <c r="P200" s="23"/>
      <c r="Q200" s="23">
        <v>1</v>
      </c>
      <c r="R200" s="23"/>
      <c r="S200" s="23"/>
      <c r="T200" s="23"/>
      <c r="U200" s="23"/>
      <c r="V200" s="23"/>
      <c r="W200" s="23"/>
      <c r="X200" s="23"/>
      <c r="Y200" s="23"/>
      <c r="Z200" s="23"/>
      <c r="AA200" s="23"/>
      <c r="AB200" s="23"/>
      <c r="AC200" s="23">
        <v>1</v>
      </c>
      <c r="AD200" s="23"/>
      <c r="AE200" s="23"/>
      <c r="AF200" s="23"/>
      <c r="AG200" s="23"/>
      <c r="AH200" s="23"/>
      <c r="AI200" s="23"/>
      <c r="AJ200" s="23"/>
      <c r="AK200" s="23"/>
      <c r="AL200" s="662">
        <f t="shared" si="3"/>
        <v>4</v>
      </c>
    </row>
    <row r="201" spans="1:38" x14ac:dyDescent="0.3">
      <c r="A201" s="22">
        <v>43282</v>
      </c>
      <c r="B201" s="23"/>
      <c r="C201" s="23"/>
      <c r="D201" s="23"/>
      <c r="E201" s="23"/>
      <c r="F201" s="23"/>
      <c r="G201" s="23"/>
      <c r="H201" s="23"/>
      <c r="I201" s="23"/>
      <c r="J201" s="23"/>
      <c r="K201" s="23">
        <v>1</v>
      </c>
      <c r="L201" s="23">
        <v>1</v>
      </c>
      <c r="M201" s="23"/>
      <c r="N201" s="23"/>
      <c r="O201" s="23"/>
      <c r="P201" s="23"/>
      <c r="Q201" s="23"/>
      <c r="R201" s="23"/>
      <c r="S201" s="23"/>
      <c r="T201" s="23"/>
      <c r="U201" s="23"/>
      <c r="V201" s="23"/>
      <c r="W201" s="23"/>
      <c r="X201" s="23"/>
      <c r="Y201" s="23"/>
      <c r="Z201" s="23"/>
      <c r="AA201" s="23"/>
      <c r="AB201" s="23">
        <v>1</v>
      </c>
      <c r="AC201" s="23"/>
      <c r="AD201" s="23">
        <v>1</v>
      </c>
      <c r="AE201" s="23"/>
      <c r="AF201" s="23"/>
      <c r="AG201" s="23"/>
      <c r="AH201" s="23"/>
      <c r="AI201" s="23"/>
      <c r="AJ201" s="23"/>
      <c r="AK201" s="23"/>
      <c r="AL201" s="662">
        <f t="shared" si="3"/>
        <v>4</v>
      </c>
    </row>
    <row r="202" spans="1:38" x14ac:dyDescent="0.3">
      <c r="A202" s="22">
        <v>43647</v>
      </c>
      <c r="B202" s="23"/>
      <c r="C202" s="23"/>
      <c r="D202" s="23"/>
      <c r="E202" s="23"/>
      <c r="F202" s="23"/>
      <c r="G202" s="23"/>
      <c r="H202" s="23"/>
      <c r="I202" s="23"/>
      <c r="J202" s="23"/>
      <c r="K202" s="23">
        <v>1</v>
      </c>
      <c r="L202" s="23"/>
      <c r="M202" s="23"/>
      <c r="N202" s="23"/>
      <c r="O202" s="23"/>
      <c r="P202" s="23">
        <v>1</v>
      </c>
      <c r="Q202" s="23"/>
      <c r="R202" s="23"/>
      <c r="S202" s="23"/>
      <c r="T202" s="23"/>
      <c r="U202" s="23"/>
      <c r="V202" s="23"/>
      <c r="W202" s="23"/>
      <c r="X202" s="23"/>
      <c r="Y202" s="23"/>
      <c r="Z202" s="23"/>
      <c r="AA202" s="23"/>
      <c r="AB202" s="23"/>
      <c r="AC202" s="23"/>
      <c r="AD202" s="23"/>
      <c r="AE202" s="23"/>
      <c r="AF202" s="23"/>
      <c r="AG202" s="23">
        <v>1</v>
      </c>
      <c r="AH202" s="23"/>
      <c r="AI202" s="23"/>
      <c r="AJ202" s="23"/>
      <c r="AK202" s="23"/>
      <c r="AL202" s="662">
        <f t="shared" si="3"/>
        <v>3</v>
      </c>
    </row>
    <row r="203" spans="1:38" x14ac:dyDescent="0.3">
      <c r="A203" s="22">
        <v>44013</v>
      </c>
      <c r="B203" s="23"/>
      <c r="C203" s="23"/>
      <c r="D203" s="23"/>
      <c r="E203" s="23"/>
      <c r="F203" s="23"/>
      <c r="G203" s="23"/>
      <c r="H203" s="23"/>
      <c r="I203" s="23">
        <v>1</v>
      </c>
      <c r="J203" s="23"/>
      <c r="K203" s="23"/>
      <c r="L203" s="23"/>
      <c r="M203" s="23"/>
      <c r="N203" s="23">
        <v>1</v>
      </c>
      <c r="O203" s="23">
        <v>1</v>
      </c>
      <c r="P203" s="23">
        <v>1</v>
      </c>
      <c r="Q203" s="23"/>
      <c r="R203" s="23"/>
      <c r="S203" s="23"/>
      <c r="T203" s="23"/>
      <c r="U203" s="23"/>
      <c r="V203" s="23"/>
      <c r="W203" s="23"/>
      <c r="X203" s="23"/>
      <c r="Y203" s="23"/>
      <c r="Z203" s="23"/>
      <c r="AA203" s="23">
        <v>1</v>
      </c>
      <c r="AB203" s="23"/>
      <c r="AC203" s="23"/>
      <c r="AD203" s="23"/>
      <c r="AE203" s="23"/>
      <c r="AF203" s="23"/>
      <c r="AG203" s="23"/>
      <c r="AH203" s="23">
        <v>1</v>
      </c>
      <c r="AI203" s="23"/>
      <c r="AJ203" s="23"/>
      <c r="AK203" s="23"/>
      <c r="AL203" s="662">
        <f t="shared" si="3"/>
        <v>6</v>
      </c>
    </row>
    <row r="204" spans="1:38" x14ac:dyDescent="0.3">
      <c r="A204" s="22">
        <v>44378</v>
      </c>
      <c r="B204" s="23"/>
      <c r="C204" s="23"/>
      <c r="D204" s="23">
        <v>1</v>
      </c>
      <c r="E204" s="23"/>
      <c r="F204" s="23"/>
      <c r="G204" s="23"/>
      <c r="H204" s="23"/>
      <c r="I204" s="23"/>
      <c r="J204" s="23"/>
      <c r="K204" s="23"/>
      <c r="L204" s="23"/>
      <c r="M204" s="23">
        <v>1</v>
      </c>
      <c r="N204" s="23">
        <v>1</v>
      </c>
      <c r="O204" s="23"/>
      <c r="P204" s="23"/>
      <c r="Q204" s="23"/>
      <c r="R204" s="23"/>
      <c r="S204" s="23"/>
      <c r="T204" s="23">
        <v>1</v>
      </c>
      <c r="U204" s="23"/>
      <c r="V204" s="23"/>
      <c r="W204" s="23"/>
      <c r="X204" s="23"/>
      <c r="Y204" s="23"/>
      <c r="Z204" s="23"/>
      <c r="AA204" s="23"/>
      <c r="AB204" s="23"/>
      <c r="AC204" s="23"/>
      <c r="AD204" s="23"/>
      <c r="AE204" s="23"/>
      <c r="AF204" s="23"/>
      <c r="AG204" s="23"/>
      <c r="AH204" s="23"/>
      <c r="AI204" s="23"/>
      <c r="AJ204" s="23"/>
      <c r="AK204" s="23"/>
      <c r="AL204" s="662">
        <f t="shared" si="3"/>
        <v>4</v>
      </c>
    </row>
    <row r="205" spans="1:38" x14ac:dyDescent="0.3">
      <c r="A205" s="22">
        <v>44743</v>
      </c>
      <c r="B205" s="23"/>
      <c r="C205" s="23"/>
      <c r="D205" s="23"/>
      <c r="E205" s="23"/>
      <c r="F205" s="23"/>
      <c r="G205" s="23"/>
      <c r="H205" s="23"/>
      <c r="I205" s="23"/>
      <c r="J205" s="23"/>
      <c r="K205" s="23"/>
      <c r="L205" s="23"/>
      <c r="M205" s="23">
        <v>1</v>
      </c>
      <c r="N205" s="23">
        <v>1</v>
      </c>
      <c r="O205" s="23"/>
      <c r="P205" s="23"/>
      <c r="Q205" s="23"/>
      <c r="R205" s="23">
        <v>1</v>
      </c>
      <c r="S205" s="23"/>
      <c r="T205" s="23"/>
      <c r="U205" s="23"/>
      <c r="V205" s="23"/>
      <c r="W205" s="23"/>
      <c r="X205" s="23"/>
      <c r="Y205" s="23"/>
      <c r="Z205" s="23"/>
      <c r="AA205" s="23"/>
      <c r="AB205" s="23"/>
      <c r="AC205" s="23"/>
      <c r="AD205" s="23">
        <v>1</v>
      </c>
      <c r="AE205" s="23"/>
      <c r="AF205" s="23">
        <v>1</v>
      </c>
      <c r="AG205" s="23"/>
      <c r="AH205" s="23"/>
      <c r="AI205" s="23"/>
      <c r="AJ205" s="23"/>
      <c r="AK205" s="23"/>
      <c r="AL205" s="662">
        <f t="shared" si="3"/>
        <v>5</v>
      </c>
    </row>
    <row r="206" spans="1:38" x14ac:dyDescent="0.3">
      <c r="A206" s="22">
        <v>45108</v>
      </c>
      <c r="B206" s="23"/>
      <c r="C206" s="23"/>
      <c r="D206" s="23"/>
      <c r="E206" s="23"/>
      <c r="F206" s="23"/>
      <c r="G206" s="23">
        <v>1</v>
      </c>
      <c r="H206" s="23"/>
      <c r="I206" s="23"/>
      <c r="J206" s="23"/>
      <c r="K206" s="23"/>
      <c r="L206" s="23"/>
      <c r="M206" s="23">
        <v>1</v>
      </c>
      <c r="N206" s="23"/>
      <c r="O206" s="23"/>
      <c r="P206" s="23"/>
      <c r="Q206" s="23">
        <v>1</v>
      </c>
      <c r="R206" s="23">
        <v>1</v>
      </c>
      <c r="S206" s="23"/>
      <c r="T206" s="23"/>
      <c r="U206" s="23"/>
      <c r="V206" s="23"/>
      <c r="W206" s="23"/>
      <c r="X206" s="23"/>
      <c r="Y206" s="23"/>
      <c r="Z206" s="23"/>
      <c r="AA206" s="23"/>
      <c r="AB206" s="23"/>
      <c r="AC206" s="23"/>
      <c r="AD206" s="23"/>
      <c r="AE206" s="23"/>
      <c r="AF206" s="23"/>
      <c r="AG206" s="23"/>
      <c r="AH206" s="23"/>
      <c r="AI206" s="23"/>
      <c r="AJ206" s="23"/>
      <c r="AK206" s="23"/>
      <c r="AL206" s="662">
        <f t="shared" si="3"/>
        <v>4</v>
      </c>
    </row>
    <row r="207" spans="1:38" x14ac:dyDescent="0.3">
      <c r="A207" s="22">
        <v>45474</v>
      </c>
      <c r="B207" s="23"/>
      <c r="C207" s="23"/>
      <c r="D207" s="23"/>
      <c r="E207" s="23"/>
      <c r="F207" s="23"/>
      <c r="G207" s="23">
        <v>1</v>
      </c>
      <c r="H207" s="23"/>
      <c r="I207" s="23"/>
      <c r="J207" s="23"/>
      <c r="K207" s="23"/>
      <c r="L207" s="23">
        <v>1</v>
      </c>
      <c r="M207" s="23"/>
      <c r="N207" s="23"/>
      <c r="O207" s="23"/>
      <c r="P207" s="23"/>
      <c r="Q207" s="23">
        <v>1</v>
      </c>
      <c r="R207" s="23">
        <v>1</v>
      </c>
      <c r="S207" s="23"/>
      <c r="T207" s="23"/>
      <c r="U207" s="23"/>
      <c r="V207" s="23"/>
      <c r="W207" s="23"/>
      <c r="X207" s="23"/>
      <c r="Y207" s="23"/>
      <c r="Z207" s="23"/>
      <c r="AA207" s="23"/>
      <c r="AB207" s="23"/>
      <c r="AC207" s="23"/>
      <c r="AD207" s="23"/>
      <c r="AE207" s="23"/>
      <c r="AF207" s="23"/>
      <c r="AG207" s="23"/>
      <c r="AH207" s="23">
        <v>1</v>
      </c>
      <c r="AI207" s="23"/>
      <c r="AJ207" s="23"/>
      <c r="AK207" s="23"/>
      <c r="AL207" s="662">
        <f t="shared" si="3"/>
        <v>5</v>
      </c>
    </row>
    <row r="208" spans="1:38" x14ac:dyDescent="0.3">
      <c r="A208" s="22">
        <v>45839</v>
      </c>
      <c r="B208" s="23">
        <v>1</v>
      </c>
      <c r="C208" s="23"/>
      <c r="D208" s="23"/>
      <c r="E208" s="23">
        <v>1</v>
      </c>
      <c r="F208" s="23"/>
      <c r="G208" s="23"/>
      <c r="H208" s="23"/>
      <c r="I208" s="23"/>
      <c r="J208" s="23"/>
      <c r="K208" s="23"/>
      <c r="L208" s="23">
        <v>1</v>
      </c>
      <c r="M208" s="23"/>
      <c r="N208" s="23"/>
      <c r="O208" s="23"/>
      <c r="P208" s="23"/>
      <c r="Q208" s="23">
        <v>1</v>
      </c>
      <c r="R208" s="23"/>
      <c r="S208" s="23"/>
      <c r="T208" s="23"/>
      <c r="U208" s="23"/>
      <c r="V208" s="23"/>
      <c r="W208" s="23">
        <v>1</v>
      </c>
      <c r="X208" s="23"/>
      <c r="Y208" s="23"/>
      <c r="Z208" s="23"/>
      <c r="AA208" s="23"/>
      <c r="AB208" s="23"/>
      <c r="AC208" s="23"/>
      <c r="AD208" s="23"/>
      <c r="AE208" s="23"/>
      <c r="AF208" s="23"/>
      <c r="AG208" s="23"/>
      <c r="AH208" s="23"/>
      <c r="AI208" s="23"/>
      <c r="AJ208" s="23"/>
      <c r="AK208" s="23"/>
      <c r="AL208" s="662">
        <f t="shared" si="3"/>
        <v>5</v>
      </c>
    </row>
    <row r="209" spans="1:38" x14ac:dyDescent="0.3">
      <c r="A209" s="22">
        <v>46204</v>
      </c>
      <c r="B209" s="23"/>
      <c r="C209" s="23"/>
      <c r="D209" s="23"/>
      <c r="E209" s="23">
        <v>1</v>
      </c>
      <c r="F209" s="23"/>
      <c r="G209" s="23"/>
      <c r="H209" s="23"/>
      <c r="I209" s="23"/>
      <c r="J209" s="23"/>
      <c r="K209" s="23"/>
      <c r="L209" s="23"/>
      <c r="M209" s="23"/>
      <c r="N209" s="23"/>
      <c r="O209" s="23"/>
      <c r="P209" s="23">
        <v>1</v>
      </c>
      <c r="Q209" s="23"/>
      <c r="R209" s="23"/>
      <c r="S209" s="23"/>
      <c r="T209" s="23"/>
      <c r="U209" s="23"/>
      <c r="V209" s="23">
        <v>1</v>
      </c>
      <c r="W209" s="23"/>
      <c r="X209" s="23"/>
      <c r="Y209" s="23"/>
      <c r="Z209" s="23"/>
      <c r="AA209" s="23"/>
      <c r="AB209" s="23">
        <v>1</v>
      </c>
      <c r="AC209" s="23"/>
      <c r="AD209" s="23"/>
      <c r="AE209" s="23"/>
      <c r="AF209" s="23"/>
      <c r="AG209" s="23"/>
      <c r="AH209" s="23"/>
      <c r="AI209" s="23"/>
      <c r="AJ209" s="23"/>
      <c r="AK209" s="23"/>
      <c r="AL209" s="662">
        <f t="shared" si="3"/>
        <v>4</v>
      </c>
    </row>
    <row r="210" spans="1:38" x14ac:dyDescent="0.3">
      <c r="A210" s="22">
        <v>46569</v>
      </c>
      <c r="B210" s="23"/>
      <c r="C210" s="23">
        <v>1</v>
      </c>
      <c r="D210" s="23"/>
      <c r="E210" s="23"/>
      <c r="F210" s="23"/>
      <c r="G210" s="23"/>
      <c r="H210" s="23"/>
      <c r="I210" s="23">
        <v>1</v>
      </c>
      <c r="J210" s="23">
        <v>1</v>
      </c>
      <c r="K210" s="23"/>
      <c r="L210" s="23"/>
      <c r="M210" s="23"/>
      <c r="N210" s="23"/>
      <c r="O210" s="23"/>
      <c r="P210" s="23">
        <v>1</v>
      </c>
      <c r="Q210" s="23"/>
      <c r="R210" s="23"/>
      <c r="S210" s="23"/>
      <c r="T210" s="23"/>
      <c r="U210" s="23"/>
      <c r="V210" s="23"/>
      <c r="W210" s="23"/>
      <c r="X210" s="23"/>
      <c r="Y210" s="23"/>
      <c r="Z210" s="23"/>
      <c r="AA210" s="23"/>
      <c r="AB210" s="23"/>
      <c r="AC210" s="23"/>
      <c r="AD210" s="23"/>
      <c r="AE210" s="23"/>
      <c r="AF210" s="23"/>
      <c r="AG210" s="23"/>
      <c r="AH210" s="23"/>
      <c r="AI210" s="23"/>
      <c r="AJ210" s="23"/>
      <c r="AK210" s="23"/>
      <c r="AL210" s="662">
        <f t="shared" si="3"/>
        <v>4</v>
      </c>
    </row>
    <row r="211" spans="1:38" x14ac:dyDescent="0.3">
      <c r="A211" s="22">
        <v>46935</v>
      </c>
      <c r="B211" s="23"/>
      <c r="C211" s="23">
        <v>1</v>
      </c>
      <c r="D211" s="23"/>
      <c r="E211" s="23"/>
      <c r="F211" s="23"/>
      <c r="G211" s="23"/>
      <c r="H211" s="23"/>
      <c r="I211" s="23">
        <v>1</v>
      </c>
      <c r="J211" s="23"/>
      <c r="K211" s="23"/>
      <c r="L211" s="23"/>
      <c r="M211" s="23"/>
      <c r="N211" s="23">
        <v>1</v>
      </c>
      <c r="O211" s="23"/>
      <c r="P211" s="23"/>
      <c r="Q211" s="23"/>
      <c r="R211" s="23"/>
      <c r="S211" s="23"/>
      <c r="T211" s="23"/>
      <c r="U211" s="23"/>
      <c r="V211" s="23"/>
      <c r="W211" s="23"/>
      <c r="X211" s="23"/>
      <c r="Y211" s="23"/>
      <c r="Z211" s="23">
        <v>1</v>
      </c>
      <c r="AA211" s="23"/>
      <c r="AB211" s="23"/>
      <c r="AC211" s="23"/>
      <c r="AD211" s="23"/>
      <c r="AE211" s="23">
        <v>1</v>
      </c>
      <c r="AF211" s="23"/>
      <c r="AG211" s="23"/>
      <c r="AH211" s="23"/>
      <c r="AI211" s="23"/>
      <c r="AJ211" s="23"/>
      <c r="AK211" s="23"/>
      <c r="AL211" s="662">
        <f t="shared" si="3"/>
        <v>5</v>
      </c>
    </row>
    <row r="212" spans="1:38" x14ac:dyDescent="0.3">
      <c r="A212" s="22">
        <v>47300</v>
      </c>
      <c r="B212" s="23"/>
      <c r="C212" s="23"/>
      <c r="D212" s="23"/>
      <c r="E212" s="23"/>
      <c r="F212" s="23"/>
      <c r="G212" s="23"/>
      <c r="H212" s="23">
        <v>1</v>
      </c>
      <c r="I212" s="23"/>
      <c r="J212" s="23"/>
      <c r="K212" s="23"/>
      <c r="L212" s="23"/>
      <c r="M212" s="23">
        <v>1</v>
      </c>
      <c r="N212" s="23">
        <v>1</v>
      </c>
      <c r="O212" s="23"/>
      <c r="P212" s="23"/>
      <c r="Q212" s="23"/>
      <c r="R212" s="23"/>
      <c r="S212" s="23">
        <v>1</v>
      </c>
      <c r="T212" s="23"/>
      <c r="U212" s="23"/>
      <c r="V212" s="23"/>
      <c r="W212" s="23"/>
      <c r="X212" s="23"/>
      <c r="Y212" s="23"/>
      <c r="Z212" s="23"/>
      <c r="AA212" s="23"/>
      <c r="AB212" s="23"/>
      <c r="AC212" s="23"/>
      <c r="AD212" s="23"/>
      <c r="AE212" s="23">
        <v>1</v>
      </c>
      <c r="AF212" s="23"/>
      <c r="AG212" s="23"/>
      <c r="AH212" s="23"/>
      <c r="AI212" s="23"/>
      <c r="AJ212" s="23"/>
      <c r="AK212" s="23"/>
      <c r="AL212" s="662">
        <f t="shared" si="3"/>
        <v>5</v>
      </c>
    </row>
    <row r="213" spans="1:38" x14ac:dyDescent="0.3">
      <c r="A213" s="22">
        <v>47665</v>
      </c>
      <c r="B213" s="23"/>
      <c r="C213" s="23"/>
      <c r="D213" s="23"/>
      <c r="E213" s="23"/>
      <c r="F213" s="23"/>
      <c r="G213" s="23"/>
      <c r="H213" s="23">
        <v>1</v>
      </c>
      <c r="I213" s="23"/>
      <c r="J213" s="23"/>
      <c r="K213" s="23"/>
      <c r="L213" s="23"/>
      <c r="M213" s="23">
        <v>1</v>
      </c>
      <c r="N213" s="23"/>
      <c r="O213" s="23"/>
      <c r="P213" s="23"/>
      <c r="Q213" s="23"/>
      <c r="R213" s="23"/>
      <c r="S213" s="23">
        <v>1</v>
      </c>
      <c r="T213" s="23"/>
      <c r="U213" s="23"/>
      <c r="V213" s="23"/>
      <c r="W213" s="23"/>
      <c r="X213" s="23"/>
      <c r="Y213" s="23"/>
      <c r="Z213" s="23"/>
      <c r="AA213" s="23"/>
      <c r="AB213" s="23"/>
      <c r="AC213" s="23"/>
      <c r="AD213" s="23"/>
      <c r="AE213" s="23">
        <v>1</v>
      </c>
      <c r="AF213" s="23">
        <v>1</v>
      </c>
      <c r="AG213" s="23"/>
      <c r="AH213" s="23"/>
      <c r="AI213" s="23"/>
      <c r="AJ213" s="23"/>
      <c r="AK213" s="23"/>
      <c r="AL213" s="662">
        <f t="shared" si="3"/>
        <v>5</v>
      </c>
    </row>
    <row r="214" spans="1:38" s="26" customFormat="1" ht="13.5" thickBot="1" x14ac:dyDescent="0.35">
      <c r="A214" s="24">
        <v>48030</v>
      </c>
      <c r="B214" s="25"/>
      <c r="C214" s="25"/>
      <c r="D214" s="25"/>
      <c r="E214" s="25"/>
      <c r="F214" s="25">
        <v>1</v>
      </c>
      <c r="G214" s="25"/>
      <c r="H214" s="25"/>
      <c r="I214" s="25"/>
      <c r="J214" s="25"/>
      <c r="K214" s="25"/>
      <c r="L214" s="25"/>
      <c r="M214" s="25"/>
      <c r="N214" s="25"/>
      <c r="O214" s="25"/>
      <c r="P214" s="25"/>
      <c r="Q214" s="25"/>
      <c r="R214" s="25"/>
      <c r="S214" s="25">
        <v>1</v>
      </c>
      <c r="T214" s="25"/>
      <c r="U214" s="25"/>
      <c r="V214" s="25"/>
      <c r="W214" s="25"/>
      <c r="X214" s="25"/>
      <c r="Y214" s="25"/>
      <c r="Z214" s="25"/>
      <c r="AA214" s="25"/>
      <c r="AB214" s="420"/>
      <c r="AC214" s="420"/>
      <c r="AD214" s="420">
        <v>1</v>
      </c>
      <c r="AE214" s="25"/>
      <c r="AF214" s="420"/>
      <c r="AG214" s="420"/>
      <c r="AH214" s="420"/>
      <c r="AI214" s="420"/>
      <c r="AJ214" s="420">
        <v>1</v>
      </c>
      <c r="AK214" s="420"/>
      <c r="AL214" s="662">
        <f t="shared" si="3"/>
        <v>4</v>
      </c>
    </row>
    <row r="215" spans="1:38" s="29" customFormat="1" x14ac:dyDescent="0.3">
      <c r="A215" s="27">
        <v>37104</v>
      </c>
      <c r="B215" s="219">
        <v>2</v>
      </c>
      <c r="C215" s="28"/>
      <c r="D215" s="28"/>
      <c r="E215" s="28"/>
      <c r="F215" s="28">
        <v>1</v>
      </c>
      <c r="G215" s="28"/>
      <c r="H215" s="28"/>
      <c r="I215" s="28"/>
      <c r="J215" s="28"/>
      <c r="K215" s="28"/>
      <c r="L215" s="28"/>
      <c r="M215" s="28"/>
      <c r="N215" s="28"/>
      <c r="O215" s="28"/>
      <c r="P215" s="28">
        <v>1</v>
      </c>
      <c r="Q215" s="28">
        <v>1</v>
      </c>
      <c r="R215" s="28">
        <v>1</v>
      </c>
      <c r="S215" s="28"/>
      <c r="T215" s="28"/>
      <c r="U215" s="28"/>
      <c r="V215" s="28"/>
      <c r="W215" s="28"/>
      <c r="X215" s="23"/>
      <c r="Y215" s="28"/>
      <c r="Z215" s="28"/>
      <c r="AA215" s="28"/>
      <c r="AB215" s="28"/>
      <c r="AC215" s="28"/>
      <c r="AD215" s="28">
        <v>1</v>
      </c>
      <c r="AE215" s="28"/>
      <c r="AF215" s="28"/>
      <c r="AG215" s="28"/>
      <c r="AH215" s="28"/>
      <c r="AI215" s="28"/>
      <c r="AJ215" s="28"/>
      <c r="AK215" s="28"/>
      <c r="AL215" s="662">
        <f t="shared" si="3"/>
        <v>7</v>
      </c>
    </row>
    <row r="216" spans="1:38" x14ac:dyDescent="0.3">
      <c r="A216" s="22">
        <v>37469</v>
      </c>
      <c r="B216" s="23"/>
      <c r="C216" s="23"/>
      <c r="D216" s="23"/>
      <c r="E216" s="23"/>
      <c r="F216" s="23"/>
      <c r="G216" s="23"/>
      <c r="H216" s="23"/>
      <c r="I216" s="23"/>
      <c r="J216" s="23"/>
      <c r="K216" s="23"/>
      <c r="L216" s="23">
        <v>1</v>
      </c>
      <c r="M216" s="23">
        <v>1</v>
      </c>
      <c r="N216" s="23"/>
      <c r="O216" s="23"/>
      <c r="P216" s="23">
        <v>1</v>
      </c>
      <c r="Q216" s="23">
        <v>1</v>
      </c>
      <c r="R216" s="23"/>
      <c r="S216" s="23"/>
      <c r="T216" s="23">
        <v>1</v>
      </c>
      <c r="U216" s="23">
        <v>1</v>
      </c>
      <c r="V216" s="23">
        <v>1</v>
      </c>
      <c r="W216" s="23"/>
      <c r="X216" s="23"/>
      <c r="Y216" s="23"/>
      <c r="Z216" s="23"/>
      <c r="AA216" s="23"/>
      <c r="AB216" s="23">
        <v>1</v>
      </c>
      <c r="AC216" s="23"/>
      <c r="AD216" s="23">
        <v>1</v>
      </c>
      <c r="AE216" s="23"/>
      <c r="AF216" s="23"/>
      <c r="AG216" s="23"/>
      <c r="AH216" s="23">
        <v>1</v>
      </c>
      <c r="AI216" s="23">
        <v>1</v>
      </c>
      <c r="AJ216" s="23"/>
      <c r="AK216" s="23"/>
      <c r="AL216" s="662">
        <f t="shared" si="3"/>
        <v>11</v>
      </c>
    </row>
    <row r="217" spans="1:38" x14ac:dyDescent="0.3">
      <c r="A217" s="22">
        <v>37834</v>
      </c>
      <c r="B217" s="23"/>
      <c r="C217" s="23"/>
      <c r="D217" s="23"/>
      <c r="E217" s="23"/>
      <c r="F217" s="23"/>
      <c r="G217" s="23"/>
      <c r="H217" s="23"/>
      <c r="I217" s="23"/>
      <c r="J217" s="23"/>
      <c r="K217" s="23"/>
      <c r="L217" s="23">
        <v>1</v>
      </c>
      <c r="M217" s="23">
        <v>1</v>
      </c>
      <c r="N217" s="23"/>
      <c r="O217" s="23"/>
      <c r="P217" s="23">
        <v>1</v>
      </c>
      <c r="Q217" s="23"/>
      <c r="R217" s="23"/>
      <c r="S217" s="23"/>
      <c r="T217" s="23">
        <v>1</v>
      </c>
      <c r="U217" s="23">
        <v>1</v>
      </c>
      <c r="V217" s="23"/>
      <c r="W217" s="23"/>
      <c r="X217" s="23"/>
      <c r="Y217" s="23"/>
      <c r="Z217" s="23">
        <v>1</v>
      </c>
      <c r="AA217" s="23"/>
      <c r="AB217" s="23">
        <v>1</v>
      </c>
      <c r="AC217" s="23">
        <v>1</v>
      </c>
      <c r="AD217" s="23">
        <v>1</v>
      </c>
      <c r="AE217" s="23"/>
      <c r="AF217" s="23"/>
      <c r="AG217" s="23"/>
      <c r="AH217" s="23"/>
      <c r="AI217" s="23"/>
      <c r="AJ217" s="23"/>
      <c r="AK217" s="23"/>
      <c r="AL217" s="662">
        <f t="shared" si="3"/>
        <v>9</v>
      </c>
    </row>
    <row r="218" spans="1:38" x14ac:dyDescent="0.3">
      <c r="A218" s="22">
        <v>38200</v>
      </c>
      <c r="B218" s="23"/>
      <c r="C218" s="23"/>
      <c r="D218" s="23"/>
      <c r="E218" s="23"/>
      <c r="F218" s="23"/>
      <c r="G218" s="23"/>
      <c r="H218" s="23"/>
      <c r="I218" s="23">
        <v>1</v>
      </c>
      <c r="J218" s="23">
        <v>1</v>
      </c>
      <c r="K218" s="23"/>
      <c r="L218" s="23">
        <v>1</v>
      </c>
      <c r="M218" s="23"/>
      <c r="N218" s="23"/>
      <c r="O218" s="23">
        <v>1</v>
      </c>
      <c r="P218" s="23"/>
      <c r="Q218" s="23"/>
      <c r="R218" s="23">
        <v>1</v>
      </c>
      <c r="S218" s="23"/>
      <c r="T218" s="23">
        <v>1</v>
      </c>
      <c r="U218" s="23"/>
      <c r="V218" s="23"/>
      <c r="W218" s="23"/>
      <c r="X218" s="23"/>
      <c r="Y218" s="23"/>
      <c r="Z218" s="23">
        <v>1</v>
      </c>
      <c r="AA218" s="23"/>
      <c r="AB218" s="23">
        <v>1</v>
      </c>
      <c r="AC218" s="23"/>
      <c r="AD218" s="23"/>
      <c r="AE218" s="23">
        <v>1</v>
      </c>
      <c r="AF218" s="23"/>
      <c r="AG218" s="23"/>
      <c r="AH218" s="23"/>
      <c r="AI218" s="23"/>
      <c r="AJ218" s="23"/>
      <c r="AK218" s="23"/>
      <c r="AL218" s="662">
        <f t="shared" si="3"/>
        <v>9</v>
      </c>
    </row>
    <row r="219" spans="1:38" x14ac:dyDescent="0.3">
      <c r="A219" s="22">
        <v>38565</v>
      </c>
      <c r="B219" s="23"/>
      <c r="C219" s="23"/>
      <c r="D219" s="23"/>
      <c r="E219" s="23"/>
      <c r="F219" s="23"/>
      <c r="G219" s="23"/>
      <c r="H219" s="23"/>
      <c r="I219" s="23">
        <v>1</v>
      </c>
      <c r="J219" s="23">
        <v>1</v>
      </c>
      <c r="K219" s="23"/>
      <c r="L219" s="23">
        <v>1</v>
      </c>
      <c r="M219" s="23"/>
      <c r="N219" s="23">
        <v>1</v>
      </c>
      <c r="O219" s="23">
        <v>1</v>
      </c>
      <c r="P219" s="23"/>
      <c r="Q219" s="23"/>
      <c r="R219" s="23">
        <v>1</v>
      </c>
      <c r="S219" s="23"/>
      <c r="T219" s="23">
        <v>1</v>
      </c>
      <c r="U219" s="23"/>
      <c r="V219" s="23"/>
      <c r="W219" s="23"/>
      <c r="X219" s="23"/>
      <c r="Y219" s="23"/>
      <c r="Z219" s="23">
        <v>1</v>
      </c>
      <c r="AA219" s="23"/>
      <c r="AB219" s="23"/>
      <c r="AC219" s="23"/>
      <c r="AD219" s="23"/>
      <c r="AE219" s="23">
        <v>1</v>
      </c>
      <c r="AF219" s="23">
        <v>1</v>
      </c>
      <c r="AG219" s="23"/>
      <c r="AH219" s="23"/>
      <c r="AI219" s="23"/>
      <c r="AJ219" s="23"/>
      <c r="AK219" s="23"/>
      <c r="AL219" s="662">
        <f t="shared" si="3"/>
        <v>10</v>
      </c>
    </row>
    <row r="220" spans="1:38" x14ac:dyDescent="0.3">
      <c r="A220" s="22">
        <v>38930</v>
      </c>
      <c r="B220" s="23"/>
      <c r="C220" s="23"/>
      <c r="D220" s="23"/>
      <c r="E220" s="23"/>
      <c r="F220" s="23"/>
      <c r="G220" s="23"/>
      <c r="H220" s="23"/>
      <c r="I220" s="23">
        <v>1</v>
      </c>
      <c r="J220" s="23">
        <v>1</v>
      </c>
      <c r="K220" s="23"/>
      <c r="L220" s="23"/>
      <c r="M220" s="23"/>
      <c r="N220" s="23">
        <v>1</v>
      </c>
      <c r="O220" s="23">
        <v>1</v>
      </c>
      <c r="P220" s="23"/>
      <c r="Q220" s="23"/>
      <c r="R220" s="23"/>
      <c r="S220" s="23"/>
      <c r="T220" s="23">
        <v>1</v>
      </c>
      <c r="U220" s="23"/>
      <c r="V220" s="23"/>
      <c r="W220" s="23"/>
      <c r="X220" s="23"/>
      <c r="Y220" s="23"/>
      <c r="Z220" s="23">
        <v>1</v>
      </c>
      <c r="AA220" s="23"/>
      <c r="AB220" s="23"/>
      <c r="AC220" s="23"/>
      <c r="AD220" s="23"/>
      <c r="AE220" s="23">
        <v>1</v>
      </c>
      <c r="AF220" s="23">
        <v>1</v>
      </c>
      <c r="AG220" s="23"/>
      <c r="AH220" s="23"/>
      <c r="AI220" s="23"/>
      <c r="AJ220" s="23"/>
      <c r="AK220" s="23"/>
      <c r="AL220" s="662">
        <f t="shared" si="3"/>
        <v>8</v>
      </c>
    </row>
    <row r="221" spans="1:38" x14ac:dyDescent="0.3">
      <c r="A221" s="22">
        <v>39295</v>
      </c>
      <c r="B221" s="23"/>
      <c r="C221" s="23"/>
      <c r="D221" s="23"/>
      <c r="E221" s="23"/>
      <c r="F221" s="23"/>
      <c r="G221" s="23"/>
      <c r="H221" s="23">
        <v>1</v>
      </c>
      <c r="I221" s="23">
        <v>1</v>
      </c>
      <c r="J221" s="23">
        <v>1</v>
      </c>
      <c r="K221" s="23"/>
      <c r="L221" s="23"/>
      <c r="M221" s="23"/>
      <c r="N221" s="23">
        <v>1</v>
      </c>
      <c r="O221" s="23"/>
      <c r="P221" s="23"/>
      <c r="Q221" s="23"/>
      <c r="R221" s="23">
        <v>1</v>
      </c>
      <c r="S221" s="23">
        <v>1</v>
      </c>
      <c r="T221" s="23"/>
      <c r="U221" s="23"/>
      <c r="V221" s="23"/>
      <c r="W221" s="23"/>
      <c r="X221" s="23"/>
      <c r="Y221" s="23"/>
      <c r="Z221" s="23">
        <v>1</v>
      </c>
      <c r="AA221" s="23"/>
      <c r="AB221" s="23"/>
      <c r="AC221" s="23">
        <v>1</v>
      </c>
      <c r="AD221" s="23">
        <v>1</v>
      </c>
      <c r="AE221" s="23">
        <v>1</v>
      </c>
      <c r="AF221" s="23"/>
      <c r="AG221" s="23"/>
      <c r="AH221" s="23"/>
      <c r="AI221" s="23"/>
      <c r="AJ221" s="23"/>
      <c r="AK221" s="23"/>
      <c r="AL221" s="662">
        <f t="shared" si="3"/>
        <v>10</v>
      </c>
    </row>
    <row r="222" spans="1:38" x14ac:dyDescent="0.3">
      <c r="A222" s="22">
        <v>39661</v>
      </c>
      <c r="B222" s="23"/>
      <c r="C222" s="23"/>
      <c r="D222" s="23"/>
      <c r="E222" s="23"/>
      <c r="F222" s="23"/>
      <c r="G222" s="23"/>
      <c r="H222" s="23">
        <v>1</v>
      </c>
      <c r="I222" s="23">
        <v>1</v>
      </c>
      <c r="J222" s="23"/>
      <c r="K222" s="23"/>
      <c r="L222" s="23"/>
      <c r="M222" s="23"/>
      <c r="N222" s="23"/>
      <c r="O222" s="23">
        <v>1</v>
      </c>
      <c r="P222" s="23"/>
      <c r="Q222" s="23"/>
      <c r="R222" s="23"/>
      <c r="S222" s="23">
        <v>1</v>
      </c>
      <c r="T222" s="23"/>
      <c r="U222" s="23"/>
      <c r="V222" s="23"/>
      <c r="W222" s="23"/>
      <c r="X222" s="23"/>
      <c r="Y222" s="23"/>
      <c r="Z222" s="23">
        <v>1</v>
      </c>
      <c r="AA222" s="23"/>
      <c r="AB222" s="23"/>
      <c r="AC222" s="23">
        <v>1</v>
      </c>
      <c r="AD222" s="23"/>
      <c r="AE222" s="23">
        <v>1</v>
      </c>
      <c r="AF222" s="23"/>
      <c r="AG222" s="23"/>
      <c r="AH222" s="23"/>
      <c r="AI222" s="23">
        <v>1</v>
      </c>
      <c r="AJ222" s="23"/>
      <c r="AK222" s="23"/>
      <c r="AL222" s="662">
        <f t="shared" si="3"/>
        <v>8</v>
      </c>
    </row>
    <row r="223" spans="1:38" x14ac:dyDescent="0.3">
      <c r="A223" s="22">
        <v>40026</v>
      </c>
      <c r="B223" s="23"/>
      <c r="C223" s="23"/>
      <c r="D223" s="23"/>
      <c r="E223" s="23"/>
      <c r="F223" s="23"/>
      <c r="G223" s="23">
        <v>1</v>
      </c>
      <c r="H223" s="23">
        <v>1</v>
      </c>
      <c r="I223" s="23"/>
      <c r="J223" s="23"/>
      <c r="K223" s="23"/>
      <c r="L223" s="23"/>
      <c r="M223" s="23"/>
      <c r="N223" s="23"/>
      <c r="O223" s="23"/>
      <c r="P223" s="23"/>
      <c r="Q223" s="23">
        <v>1</v>
      </c>
      <c r="R223" s="23"/>
      <c r="S223" s="23">
        <v>1</v>
      </c>
      <c r="T223" s="23"/>
      <c r="U223" s="23"/>
      <c r="V223" s="23"/>
      <c r="W223" s="23"/>
      <c r="X223" s="23"/>
      <c r="Y223" s="23"/>
      <c r="Z223" s="23"/>
      <c r="AA223" s="23"/>
      <c r="AB223" s="23">
        <v>1</v>
      </c>
      <c r="AC223" s="23">
        <v>1</v>
      </c>
      <c r="AD223" s="23"/>
      <c r="AE223" s="23">
        <v>1</v>
      </c>
      <c r="AF223" s="23">
        <v>1</v>
      </c>
      <c r="AG223" s="23"/>
      <c r="AH223" s="23"/>
      <c r="AI223" s="23"/>
      <c r="AJ223" s="23"/>
      <c r="AK223" s="23"/>
      <c r="AL223" s="662">
        <f t="shared" si="3"/>
        <v>8</v>
      </c>
    </row>
    <row r="224" spans="1:38" x14ac:dyDescent="0.3">
      <c r="A224" s="22">
        <v>40391</v>
      </c>
      <c r="B224" s="23"/>
      <c r="C224" s="23"/>
      <c r="D224" s="23"/>
      <c r="E224" s="23"/>
      <c r="F224" s="23"/>
      <c r="G224" s="23">
        <v>1</v>
      </c>
      <c r="H224" s="23">
        <v>1</v>
      </c>
      <c r="I224" s="23"/>
      <c r="J224" s="23"/>
      <c r="K224" s="23">
        <v>1</v>
      </c>
      <c r="L224" s="23"/>
      <c r="M224" s="23"/>
      <c r="N224" s="23"/>
      <c r="O224" s="23"/>
      <c r="P224" s="23">
        <v>1</v>
      </c>
      <c r="Q224" s="23"/>
      <c r="R224" s="23"/>
      <c r="S224" s="23">
        <v>1</v>
      </c>
      <c r="T224" s="23"/>
      <c r="U224" s="23"/>
      <c r="V224" s="23"/>
      <c r="W224" s="23"/>
      <c r="X224" s="23"/>
      <c r="Y224" s="23"/>
      <c r="Z224" s="23"/>
      <c r="AA224" s="23"/>
      <c r="AB224" s="23"/>
      <c r="AC224" s="23">
        <v>1</v>
      </c>
      <c r="AD224" s="23"/>
      <c r="AE224" s="23"/>
      <c r="AF224" s="23">
        <v>1</v>
      </c>
      <c r="AG224" s="23"/>
      <c r="AH224" s="23"/>
      <c r="AI224" s="23"/>
      <c r="AJ224" s="23">
        <v>1</v>
      </c>
      <c r="AK224" s="23"/>
      <c r="AL224" s="662">
        <f t="shared" si="3"/>
        <v>8</v>
      </c>
    </row>
    <row r="225" spans="1:38" x14ac:dyDescent="0.3">
      <c r="A225" s="22">
        <v>40756</v>
      </c>
      <c r="B225" s="23"/>
      <c r="C225" s="23"/>
      <c r="D225" s="23"/>
      <c r="E225" s="23"/>
      <c r="F225" s="23"/>
      <c r="G225" s="23">
        <v>1</v>
      </c>
      <c r="H225" s="23">
        <v>1</v>
      </c>
      <c r="I225" s="23"/>
      <c r="J225" s="23"/>
      <c r="K225" s="23"/>
      <c r="L225" s="23"/>
      <c r="M225" s="23">
        <v>1</v>
      </c>
      <c r="N225" s="23"/>
      <c r="O225" s="23"/>
      <c r="P225" s="23">
        <v>1</v>
      </c>
      <c r="Q225" s="23">
        <v>1</v>
      </c>
      <c r="R225" s="23">
        <v>1</v>
      </c>
      <c r="S225" s="23"/>
      <c r="T225" s="23"/>
      <c r="U225" s="23"/>
      <c r="V225" s="23"/>
      <c r="W225" s="23"/>
      <c r="X225" s="23"/>
      <c r="Y225" s="23">
        <v>1</v>
      </c>
      <c r="Z225" s="23"/>
      <c r="AA225" s="23"/>
      <c r="AB225" s="23">
        <v>1</v>
      </c>
      <c r="AC225" s="23">
        <v>1</v>
      </c>
      <c r="AD225" s="23"/>
      <c r="AE225" s="23"/>
      <c r="AF225" s="23">
        <v>1</v>
      </c>
      <c r="AG225" s="23"/>
      <c r="AH225" s="23"/>
      <c r="AI225" s="23"/>
      <c r="AJ225" s="23"/>
      <c r="AK225" s="23"/>
      <c r="AL225" s="662">
        <f t="shared" si="3"/>
        <v>10</v>
      </c>
    </row>
    <row r="226" spans="1:38" x14ac:dyDescent="0.3">
      <c r="A226" s="22">
        <v>41122</v>
      </c>
      <c r="B226" s="23"/>
      <c r="C226" s="23"/>
      <c r="D226" s="23"/>
      <c r="E226" s="23"/>
      <c r="F226" s="23"/>
      <c r="G226" s="23">
        <v>1</v>
      </c>
      <c r="H226" s="23">
        <v>1</v>
      </c>
      <c r="I226" s="23"/>
      <c r="J226" s="23"/>
      <c r="K226" s="23"/>
      <c r="L226" s="23"/>
      <c r="M226" s="23">
        <v>1</v>
      </c>
      <c r="N226" s="23">
        <v>1</v>
      </c>
      <c r="O226" s="23"/>
      <c r="P226" s="23">
        <v>1</v>
      </c>
      <c r="Q226" s="23"/>
      <c r="R226" s="23">
        <v>1</v>
      </c>
      <c r="S226" s="23"/>
      <c r="T226" s="23">
        <v>1</v>
      </c>
      <c r="U226" s="23"/>
      <c r="V226" s="23"/>
      <c r="W226" s="23"/>
      <c r="X226" s="23"/>
      <c r="Y226" s="23">
        <v>1</v>
      </c>
      <c r="Z226" s="23"/>
      <c r="AA226" s="23">
        <v>1</v>
      </c>
      <c r="AB226" s="23"/>
      <c r="AC226" s="23">
        <v>1</v>
      </c>
      <c r="AD226" s="23"/>
      <c r="AE226" s="23"/>
      <c r="AF226" s="23">
        <v>1</v>
      </c>
      <c r="AG226" s="23"/>
      <c r="AH226" s="23"/>
      <c r="AI226" s="23"/>
      <c r="AJ226" s="23"/>
      <c r="AK226" s="23"/>
      <c r="AL226" s="662">
        <f t="shared" si="3"/>
        <v>11</v>
      </c>
    </row>
    <row r="227" spans="1:38" x14ac:dyDescent="0.3">
      <c r="A227" s="22">
        <v>41487</v>
      </c>
      <c r="B227" s="23"/>
      <c r="C227" s="23"/>
      <c r="D227" s="23"/>
      <c r="E227" s="23"/>
      <c r="F227" s="23"/>
      <c r="G227" s="23"/>
      <c r="H227" s="23">
        <v>1</v>
      </c>
      <c r="I227" s="23"/>
      <c r="J227" s="23"/>
      <c r="K227" s="23"/>
      <c r="L227" s="23"/>
      <c r="M227" s="23">
        <v>1</v>
      </c>
      <c r="N227" s="23"/>
      <c r="O227" s="23"/>
      <c r="P227" s="23"/>
      <c r="Q227" s="23">
        <v>1</v>
      </c>
      <c r="R227" s="23">
        <v>1</v>
      </c>
      <c r="S227" s="23"/>
      <c r="T227" s="23">
        <v>1</v>
      </c>
      <c r="U227" s="23"/>
      <c r="V227" s="23"/>
      <c r="W227" s="23"/>
      <c r="X227" s="23"/>
      <c r="Y227" s="23">
        <v>1</v>
      </c>
      <c r="Z227" s="23"/>
      <c r="AA227" s="23"/>
      <c r="AB227" s="23"/>
      <c r="AC227" s="23">
        <v>1</v>
      </c>
      <c r="AD227" s="23"/>
      <c r="AE227" s="23"/>
      <c r="AF227" s="23"/>
      <c r="AG227" s="23"/>
      <c r="AH227" s="23"/>
      <c r="AI227" s="23">
        <v>1</v>
      </c>
      <c r="AJ227" s="23"/>
      <c r="AK227" s="23"/>
      <c r="AL227" s="662">
        <f t="shared" si="3"/>
        <v>8</v>
      </c>
    </row>
    <row r="228" spans="1:38" x14ac:dyDescent="0.3">
      <c r="A228" s="22">
        <v>41852</v>
      </c>
      <c r="B228" s="23"/>
      <c r="C228" s="23"/>
      <c r="D228" s="23"/>
      <c r="E228" s="23">
        <v>1</v>
      </c>
      <c r="F228" s="23">
        <v>1</v>
      </c>
      <c r="G228" s="23"/>
      <c r="H228" s="23"/>
      <c r="I228" s="23"/>
      <c r="J228" s="23"/>
      <c r="K228" s="23"/>
      <c r="L228" s="23">
        <v>1</v>
      </c>
      <c r="M228" s="23"/>
      <c r="N228" s="23"/>
      <c r="O228" s="23"/>
      <c r="P228" s="23"/>
      <c r="Q228" s="23"/>
      <c r="R228" s="23"/>
      <c r="S228" s="23"/>
      <c r="T228" s="23"/>
      <c r="U228" s="23"/>
      <c r="V228" s="23">
        <v>1</v>
      </c>
      <c r="W228" s="23"/>
      <c r="X228" s="23"/>
      <c r="Y228" s="23">
        <v>1</v>
      </c>
      <c r="Z228" s="23"/>
      <c r="AA228" s="23">
        <v>1</v>
      </c>
      <c r="AB228" s="23"/>
      <c r="AC228" s="23">
        <v>1</v>
      </c>
      <c r="AD228" s="23">
        <v>1</v>
      </c>
      <c r="AE228" s="23"/>
      <c r="AF228" s="23"/>
      <c r="AG228" s="23"/>
      <c r="AH228" s="23"/>
      <c r="AI228" s="23"/>
      <c r="AJ228" s="23"/>
      <c r="AK228" s="23"/>
      <c r="AL228" s="662">
        <f t="shared" si="3"/>
        <v>8</v>
      </c>
    </row>
    <row r="229" spans="1:38" x14ac:dyDescent="0.3">
      <c r="A229" s="22">
        <v>42217</v>
      </c>
      <c r="B229" s="23"/>
      <c r="C229" s="23"/>
      <c r="D229" s="23"/>
      <c r="E229" s="23">
        <v>1</v>
      </c>
      <c r="F229" s="23"/>
      <c r="G229" s="23"/>
      <c r="H229" s="23"/>
      <c r="I229" s="23"/>
      <c r="J229" s="23">
        <v>1</v>
      </c>
      <c r="K229" s="23"/>
      <c r="L229" s="23"/>
      <c r="M229" s="23"/>
      <c r="N229" s="23">
        <v>1</v>
      </c>
      <c r="O229" s="23"/>
      <c r="P229" s="23">
        <v>1</v>
      </c>
      <c r="Q229" s="23"/>
      <c r="R229" s="23">
        <v>1</v>
      </c>
      <c r="S229" s="23"/>
      <c r="T229" s="23"/>
      <c r="U229" s="23"/>
      <c r="V229" s="23">
        <v>1</v>
      </c>
      <c r="W229" s="23"/>
      <c r="X229" s="23"/>
      <c r="Y229" s="23">
        <v>1</v>
      </c>
      <c r="Z229" s="23"/>
      <c r="AA229" s="23"/>
      <c r="AB229" s="23"/>
      <c r="AC229" s="23">
        <v>1</v>
      </c>
      <c r="AD229" s="23"/>
      <c r="AE229" s="23"/>
      <c r="AF229" s="23"/>
      <c r="AG229" s="23"/>
      <c r="AH229" s="23"/>
      <c r="AI229" s="23"/>
      <c r="AJ229" s="23"/>
      <c r="AK229" s="23"/>
      <c r="AL229" s="662">
        <f t="shared" si="3"/>
        <v>8</v>
      </c>
    </row>
    <row r="230" spans="1:38" x14ac:dyDescent="0.3">
      <c r="A230" s="22">
        <v>42583</v>
      </c>
      <c r="B230" s="23"/>
      <c r="C230" s="23"/>
      <c r="D230" s="23">
        <v>1</v>
      </c>
      <c r="E230" s="23">
        <v>1</v>
      </c>
      <c r="F230" s="23"/>
      <c r="G230" s="23"/>
      <c r="H230" s="23"/>
      <c r="I230" s="23">
        <v>1</v>
      </c>
      <c r="J230" s="23">
        <v>1</v>
      </c>
      <c r="K230" s="23"/>
      <c r="L230" s="23"/>
      <c r="M230" s="23"/>
      <c r="N230" s="23">
        <v>1</v>
      </c>
      <c r="O230" s="23">
        <v>1</v>
      </c>
      <c r="P230" s="23">
        <v>1</v>
      </c>
      <c r="Q230" s="23"/>
      <c r="R230" s="23"/>
      <c r="S230" s="23"/>
      <c r="T230" s="23"/>
      <c r="U230" s="23"/>
      <c r="V230" s="23">
        <v>1</v>
      </c>
      <c r="W230" s="23"/>
      <c r="X230" s="23"/>
      <c r="Y230" s="23"/>
      <c r="Z230" s="23">
        <v>1</v>
      </c>
      <c r="AA230" s="23"/>
      <c r="AB230" s="23"/>
      <c r="AC230" s="23">
        <v>1</v>
      </c>
      <c r="AD230" s="23"/>
      <c r="AE230" s="23">
        <v>1</v>
      </c>
      <c r="AF230" s="23"/>
      <c r="AG230" s="23"/>
      <c r="AH230" s="23">
        <v>1</v>
      </c>
      <c r="AI230" s="23"/>
      <c r="AJ230" s="23"/>
      <c r="AK230" s="23"/>
      <c r="AL230" s="662">
        <f t="shared" si="3"/>
        <v>12</v>
      </c>
    </row>
    <row r="231" spans="1:38" x14ac:dyDescent="0.3">
      <c r="A231" s="22">
        <v>42948</v>
      </c>
      <c r="B231" s="23"/>
      <c r="C231" s="23"/>
      <c r="D231" s="23">
        <v>1</v>
      </c>
      <c r="E231" s="23">
        <v>1</v>
      </c>
      <c r="F231" s="23"/>
      <c r="G231" s="23"/>
      <c r="H231" s="23"/>
      <c r="I231" s="23">
        <v>1</v>
      </c>
      <c r="J231" s="23"/>
      <c r="K231" s="23"/>
      <c r="L231" s="23"/>
      <c r="M231" s="23"/>
      <c r="N231" s="23">
        <v>1</v>
      </c>
      <c r="O231" s="23">
        <v>1</v>
      </c>
      <c r="P231" s="23">
        <v>1</v>
      </c>
      <c r="Q231" s="23"/>
      <c r="R231" s="23"/>
      <c r="S231" s="23"/>
      <c r="T231" s="23"/>
      <c r="U231" s="23">
        <v>1</v>
      </c>
      <c r="V231" s="23"/>
      <c r="W231" s="23"/>
      <c r="X231" s="23"/>
      <c r="Y231" s="23"/>
      <c r="Z231" s="23"/>
      <c r="AA231" s="23"/>
      <c r="AB231" s="23"/>
      <c r="AC231" s="23"/>
      <c r="AD231" s="23">
        <v>1</v>
      </c>
      <c r="AE231" s="23">
        <v>1</v>
      </c>
      <c r="AF231" s="23"/>
      <c r="AG231" s="23"/>
      <c r="AH231" s="23">
        <v>1</v>
      </c>
      <c r="AI231" s="23"/>
      <c r="AJ231" s="23"/>
      <c r="AK231" s="23"/>
      <c r="AL231" s="662">
        <f t="shared" si="3"/>
        <v>10</v>
      </c>
    </row>
    <row r="232" spans="1:38" x14ac:dyDescent="0.3">
      <c r="A232" s="22">
        <v>43313</v>
      </c>
      <c r="B232" s="23"/>
      <c r="C232" s="23"/>
      <c r="D232" s="23"/>
      <c r="E232" s="23"/>
      <c r="F232" s="23"/>
      <c r="G232" s="23"/>
      <c r="H232" s="23"/>
      <c r="I232" s="23">
        <v>1</v>
      </c>
      <c r="J232" s="23"/>
      <c r="K232" s="23"/>
      <c r="L232" s="23"/>
      <c r="M232" s="23"/>
      <c r="N232" s="23"/>
      <c r="O232" s="23">
        <v>1</v>
      </c>
      <c r="P232" s="23"/>
      <c r="Q232" s="23"/>
      <c r="R232" s="23"/>
      <c r="S232" s="23"/>
      <c r="T232" s="23">
        <v>1</v>
      </c>
      <c r="U232" s="23"/>
      <c r="V232" s="23"/>
      <c r="W232" s="23"/>
      <c r="X232" s="23"/>
      <c r="Y232" s="23">
        <v>1</v>
      </c>
      <c r="Z232" s="23"/>
      <c r="AA232" s="23">
        <v>1</v>
      </c>
      <c r="AB232" s="23"/>
      <c r="AC232" s="23"/>
      <c r="AD232" s="23"/>
      <c r="AE232" s="23"/>
      <c r="AF232" s="23"/>
      <c r="AG232" s="23"/>
      <c r="AH232" s="23"/>
      <c r="AI232" s="23"/>
      <c r="AJ232" s="23"/>
      <c r="AK232" s="23"/>
      <c r="AL232" s="662">
        <f t="shared" si="3"/>
        <v>5</v>
      </c>
    </row>
    <row r="233" spans="1:38" x14ac:dyDescent="0.3">
      <c r="A233" s="22">
        <v>43678</v>
      </c>
      <c r="B233" s="23"/>
      <c r="C233" s="23"/>
      <c r="D233" s="23"/>
      <c r="E233" s="23"/>
      <c r="F233" s="23"/>
      <c r="G233" s="23"/>
      <c r="H233" s="23"/>
      <c r="I233" s="23"/>
      <c r="J233" s="23"/>
      <c r="K233" s="23"/>
      <c r="L233" s="23"/>
      <c r="M233" s="23">
        <v>1</v>
      </c>
      <c r="N233" s="23"/>
      <c r="O233" s="23"/>
      <c r="P233" s="23"/>
      <c r="Q233" s="23"/>
      <c r="R233" s="23"/>
      <c r="S233" s="23"/>
      <c r="T233" s="23"/>
      <c r="U233" s="23"/>
      <c r="V233" s="23"/>
      <c r="W233" s="23"/>
      <c r="X233" s="23"/>
      <c r="Y233" s="23"/>
      <c r="Z233" s="23"/>
      <c r="AA233" s="23"/>
      <c r="AB233" s="23"/>
      <c r="AC233" s="23"/>
      <c r="AD233" s="23"/>
      <c r="AE233" s="23"/>
      <c r="AF233" s="23"/>
      <c r="AG233" s="23"/>
      <c r="AH233" s="23">
        <v>1</v>
      </c>
      <c r="AI233" s="23"/>
      <c r="AJ233" s="23"/>
      <c r="AK233" s="23"/>
      <c r="AL233" s="662">
        <f t="shared" si="3"/>
        <v>2</v>
      </c>
    </row>
    <row r="234" spans="1:38" x14ac:dyDescent="0.3">
      <c r="A234" s="22">
        <v>44044</v>
      </c>
      <c r="B234" s="23"/>
      <c r="C234" s="23"/>
      <c r="D234" s="23"/>
      <c r="E234" s="23"/>
      <c r="F234" s="23"/>
      <c r="G234" s="23"/>
      <c r="H234" s="23"/>
      <c r="I234" s="23"/>
      <c r="J234" s="23"/>
      <c r="K234" s="23"/>
      <c r="L234" s="23"/>
      <c r="M234" s="23">
        <v>1</v>
      </c>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662">
        <f t="shared" si="3"/>
        <v>1</v>
      </c>
    </row>
    <row r="235" spans="1:38" x14ac:dyDescent="0.3">
      <c r="A235" s="22">
        <v>44409</v>
      </c>
      <c r="B235" s="23"/>
      <c r="C235" s="23"/>
      <c r="D235" s="23"/>
      <c r="E235" s="23"/>
      <c r="F235" s="23"/>
      <c r="G235" s="23">
        <v>1</v>
      </c>
      <c r="H235" s="23"/>
      <c r="I235" s="23"/>
      <c r="J235" s="23"/>
      <c r="K235" s="23"/>
      <c r="L235" s="23"/>
      <c r="M235" s="23"/>
      <c r="N235" s="23"/>
      <c r="O235" s="23"/>
      <c r="P235" s="23"/>
      <c r="Q235" s="23"/>
      <c r="R235" s="23"/>
      <c r="S235" s="23"/>
      <c r="T235" s="23"/>
      <c r="U235" s="23"/>
      <c r="V235" s="23"/>
      <c r="W235" s="23">
        <v>1</v>
      </c>
      <c r="X235" s="23"/>
      <c r="Y235" s="23"/>
      <c r="Z235" s="23"/>
      <c r="AA235" s="23">
        <v>1</v>
      </c>
      <c r="AB235" s="23"/>
      <c r="AC235" s="23"/>
      <c r="AD235" s="23"/>
      <c r="AE235" s="23"/>
      <c r="AF235" s="23"/>
      <c r="AG235" s="23"/>
      <c r="AH235" s="23"/>
      <c r="AI235" s="23"/>
      <c r="AJ235" s="23">
        <v>1</v>
      </c>
      <c r="AK235" s="23"/>
      <c r="AL235" s="662">
        <f t="shared" si="3"/>
        <v>4</v>
      </c>
    </row>
    <row r="236" spans="1:38" x14ac:dyDescent="0.3">
      <c r="A236" s="22">
        <v>44774</v>
      </c>
      <c r="B236" s="23">
        <v>1</v>
      </c>
      <c r="C236" s="23"/>
      <c r="D236" s="23"/>
      <c r="E236" s="23">
        <v>1</v>
      </c>
      <c r="F236" s="23"/>
      <c r="G236" s="23">
        <v>1</v>
      </c>
      <c r="H236" s="23">
        <v>1</v>
      </c>
      <c r="I236" s="23"/>
      <c r="J236" s="23"/>
      <c r="K236" s="23"/>
      <c r="L236" s="23">
        <v>1</v>
      </c>
      <c r="M236" s="23"/>
      <c r="N236" s="23"/>
      <c r="O236" s="23"/>
      <c r="P236" s="23"/>
      <c r="Q236" s="23"/>
      <c r="R236" s="23"/>
      <c r="S236" s="23"/>
      <c r="T236" s="23"/>
      <c r="U236" s="23"/>
      <c r="V236" s="23">
        <v>1</v>
      </c>
      <c r="W236" s="23">
        <v>1</v>
      </c>
      <c r="X236" s="23"/>
      <c r="Y236" s="23"/>
      <c r="Z236" s="23"/>
      <c r="AA236" s="23"/>
      <c r="AB236" s="23"/>
      <c r="AC236" s="23">
        <v>1</v>
      </c>
      <c r="AD236" s="23">
        <v>1</v>
      </c>
      <c r="AE236" s="23">
        <v>1</v>
      </c>
      <c r="AF236" s="23"/>
      <c r="AG236" s="23"/>
      <c r="AH236" s="23"/>
      <c r="AI236" s="23"/>
      <c r="AJ236" s="23"/>
      <c r="AK236" s="23"/>
      <c r="AL236" s="662">
        <f t="shared" si="3"/>
        <v>10</v>
      </c>
    </row>
    <row r="237" spans="1:38" x14ac:dyDescent="0.3">
      <c r="A237" s="22">
        <v>45139</v>
      </c>
      <c r="B237" s="23">
        <v>1</v>
      </c>
      <c r="C237" s="23"/>
      <c r="D237" s="23"/>
      <c r="E237" s="23">
        <v>1</v>
      </c>
      <c r="F237" s="23"/>
      <c r="G237" s="23"/>
      <c r="H237" s="23">
        <v>1</v>
      </c>
      <c r="I237" s="23"/>
      <c r="J237" s="23"/>
      <c r="K237" s="23"/>
      <c r="L237" s="23"/>
      <c r="M237" s="23"/>
      <c r="N237" s="23"/>
      <c r="O237" s="23"/>
      <c r="P237" s="23"/>
      <c r="Q237" s="23"/>
      <c r="R237" s="23"/>
      <c r="S237" s="23"/>
      <c r="T237" s="23"/>
      <c r="U237" s="23"/>
      <c r="V237" s="23"/>
      <c r="W237" s="23">
        <v>1</v>
      </c>
      <c r="X237" s="23"/>
      <c r="Y237" s="23"/>
      <c r="Z237" s="23"/>
      <c r="AA237" s="23"/>
      <c r="AB237" s="23">
        <v>1</v>
      </c>
      <c r="AC237" s="23"/>
      <c r="AD237" s="23">
        <v>1</v>
      </c>
      <c r="AE237" s="23">
        <v>1</v>
      </c>
      <c r="AF237" s="23"/>
      <c r="AG237" s="23"/>
      <c r="AH237" s="23"/>
      <c r="AI237" s="23">
        <v>1</v>
      </c>
      <c r="AJ237" s="23"/>
      <c r="AK237" s="23"/>
      <c r="AL237" s="662">
        <f t="shared" si="3"/>
        <v>8</v>
      </c>
    </row>
    <row r="238" spans="1:38" x14ac:dyDescent="0.3">
      <c r="A238" s="22">
        <v>45505</v>
      </c>
      <c r="B238" s="23">
        <v>1</v>
      </c>
      <c r="C238" s="23"/>
      <c r="D238" s="23"/>
      <c r="E238" s="23">
        <v>1</v>
      </c>
      <c r="F238" s="23"/>
      <c r="G238" s="23"/>
      <c r="H238" s="23"/>
      <c r="I238" s="23"/>
      <c r="J238" s="23"/>
      <c r="K238" s="23"/>
      <c r="L238" s="23"/>
      <c r="M238" s="23"/>
      <c r="N238" s="23"/>
      <c r="O238" s="23"/>
      <c r="P238" s="23"/>
      <c r="Q238" s="23"/>
      <c r="R238" s="23"/>
      <c r="S238" s="23"/>
      <c r="T238" s="23">
        <v>1</v>
      </c>
      <c r="U238" s="23">
        <v>1</v>
      </c>
      <c r="V238" s="23"/>
      <c r="W238" s="23"/>
      <c r="X238" s="23"/>
      <c r="Y238" s="23"/>
      <c r="Z238" s="23">
        <v>1</v>
      </c>
      <c r="AA238" s="23"/>
      <c r="AB238" s="23"/>
      <c r="AC238" s="23"/>
      <c r="AD238" s="23">
        <v>1</v>
      </c>
      <c r="AE238" s="23"/>
      <c r="AF238" s="23"/>
      <c r="AG238" s="23"/>
      <c r="AH238" s="23"/>
      <c r="AI238" s="23"/>
      <c r="AJ238" s="23"/>
      <c r="AK238" s="23"/>
      <c r="AL238" s="662">
        <f t="shared" si="3"/>
        <v>6</v>
      </c>
    </row>
    <row r="239" spans="1:38" x14ac:dyDescent="0.3">
      <c r="A239" s="22">
        <v>45870</v>
      </c>
      <c r="B239" s="23">
        <v>1</v>
      </c>
      <c r="C239" s="23"/>
      <c r="D239" s="23">
        <v>1</v>
      </c>
      <c r="E239" s="23">
        <v>1</v>
      </c>
      <c r="F239" s="23"/>
      <c r="G239" s="23"/>
      <c r="H239" s="23"/>
      <c r="I239" s="23"/>
      <c r="J239" s="23"/>
      <c r="K239" s="23"/>
      <c r="L239" s="23"/>
      <c r="M239" s="23"/>
      <c r="N239" s="23">
        <v>1</v>
      </c>
      <c r="O239" s="23"/>
      <c r="P239" s="23"/>
      <c r="Q239" s="23"/>
      <c r="R239" s="23"/>
      <c r="S239" s="23"/>
      <c r="T239" s="23">
        <v>1</v>
      </c>
      <c r="U239" s="23"/>
      <c r="V239" s="23"/>
      <c r="W239" s="23">
        <v>1</v>
      </c>
      <c r="X239" s="23"/>
      <c r="Y239" s="23"/>
      <c r="Z239" s="23"/>
      <c r="AA239" s="23"/>
      <c r="AB239" s="23"/>
      <c r="AC239" s="23"/>
      <c r="AD239" s="23">
        <v>1</v>
      </c>
      <c r="AE239" s="23"/>
      <c r="AF239" s="23">
        <v>1</v>
      </c>
      <c r="AG239" s="23"/>
      <c r="AH239" s="23"/>
      <c r="AI239" s="23"/>
      <c r="AJ239" s="23"/>
      <c r="AK239" s="23"/>
      <c r="AL239" s="662">
        <f t="shared" si="3"/>
        <v>8</v>
      </c>
    </row>
    <row r="240" spans="1:38" x14ac:dyDescent="0.3">
      <c r="A240" s="22">
        <v>46235</v>
      </c>
      <c r="B240" s="23"/>
      <c r="C240" s="23"/>
      <c r="D240" s="23">
        <v>1</v>
      </c>
      <c r="E240" s="23">
        <v>1</v>
      </c>
      <c r="F240" s="23">
        <v>1</v>
      </c>
      <c r="G240" s="23"/>
      <c r="H240" s="23"/>
      <c r="I240" s="23"/>
      <c r="J240" s="23"/>
      <c r="K240" s="23"/>
      <c r="L240" s="23"/>
      <c r="M240" s="23"/>
      <c r="N240" s="23">
        <v>1</v>
      </c>
      <c r="O240" s="23"/>
      <c r="P240" s="23"/>
      <c r="Q240" s="23"/>
      <c r="R240" s="23"/>
      <c r="S240" s="23"/>
      <c r="T240" s="23"/>
      <c r="U240" s="23">
        <v>1</v>
      </c>
      <c r="V240" s="23"/>
      <c r="W240" s="23"/>
      <c r="X240" s="23"/>
      <c r="Y240" s="23"/>
      <c r="Z240" s="23"/>
      <c r="AA240" s="23"/>
      <c r="AB240" s="23"/>
      <c r="AC240" s="23"/>
      <c r="AD240" s="23"/>
      <c r="AE240" s="23"/>
      <c r="AF240" s="23"/>
      <c r="AG240" s="23"/>
      <c r="AH240" s="23"/>
      <c r="AI240" s="23"/>
      <c r="AJ240" s="23"/>
      <c r="AK240" s="23"/>
      <c r="AL240" s="662">
        <f t="shared" si="3"/>
        <v>5</v>
      </c>
    </row>
    <row r="241" spans="1:38" x14ac:dyDescent="0.3">
      <c r="A241" s="22">
        <v>46600</v>
      </c>
      <c r="B241" s="23"/>
      <c r="C241" s="23">
        <v>1</v>
      </c>
      <c r="D241" s="23">
        <v>1</v>
      </c>
      <c r="E241" s="23">
        <v>1</v>
      </c>
      <c r="F241" s="23">
        <v>1</v>
      </c>
      <c r="G241" s="23">
        <v>1</v>
      </c>
      <c r="H241" s="23"/>
      <c r="I241" s="23"/>
      <c r="J241" s="23"/>
      <c r="K241" s="23"/>
      <c r="L241" s="23"/>
      <c r="M241" s="23"/>
      <c r="N241" s="23"/>
      <c r="O241" s="23"/>
      <c r="P241" s="23"/>
      <c r="Q241" s="23">
        <v>1</v>
      </c>
      <c r="R241" s="23">
        <v>1</v>
      </c>
      <c r="S241" s="23"/>
      <c r="T241" s="23"/>
      <c r="U241" s="23"/>
      <c r="V241" s="23"/>
      <c r="W241" s="23"/>
      <c r="X241" s="23"/>
      <c r="Y241" s="23"/>
      <c r="Z241" s="23"/>
      <c r="AA241" s="23"/>
      <c r="AB241" s="23"/>
      <c r="AC241" s="23"/>
      <c r="AD241" s="23"/>
      <c r="AE241" s="23"/>
      <c r="AF241" s="23"/>
      <c r="AG241" s="23"/>
      <c r="AH241" s="23"/>
      <c r="AI241" s="23">
        <v>1</v>
      </c>
      <c r="AJ241" s="23"/>
      <c r="AK241" s="23"/>
      <c r="AL241" s="662">
        <f t="shared" si="3"/>
        <v>8</v>
      </c>
    </row>
    <row r="242" spans="1:38" x14ac:dyDescent="0.3">
      <c r="A242" s="22">
        <v>46966</v>
      </c>
      <c r="B242" s="23">
        <v>1</v>
      </c>
      <c r="C242" s="23">
        <v>1</v>
      </c>
      <c r="D242" s="23">
        <v>1</v>
      </c>
      <c r="E242" s="23">
        <v>1</v>
      </c>
      <c r="F242" s="23"/>
      <c r="G242" s="23">
        <v>1</v>
      </c>
      <c r="H242" s="23"/>
      <c r="I242" s="23"/>
      <c r="J242" s="23"/>
      <c r="K242" s="23"/>
      <c r="L242" s="23"/>
      <c r="M242" s="23"/>
      <c r="N242" s="23"/>
      <c r="O242" s="23"/>
      <c r="P242" s="23"/>
      <c r="Q242" s="23">
        <v>1</v>
      </c>
      <c r="R242" s="23">
        <v>1</v>
      </c>
      <c r="S242" s="23"/>
      <c r="T242" s="23"/>
      <c r="U242" s="23"/>
      <c r="V242" s="23"/>
      <c r="W242" s="23"/>
      <c r="X242" s="23"/>
      <c r="Y242" s="23"/>
      <c r="Z242" s="23"/>
      <c r="AA242" s="23"/>
      <c r="AB242" s="23"/>
      <c r="AC242" s="23">
        <v>1</v>
      </c>
      <c r="AD242" s="23"/>
      <c r="AE242" s="23">
        <v>1</v>
      </c>
      <c r="AF242" s="23"/>
      <c r="AG242" s="23"/>
      <c r="AH242" s="23"/>
      <c r="AI242" s="23"/>
      <c r="AJ242" s="23"/>
      <c r="AK242" s="23"/>
      <c r="AL242" s="662">
        <f t="shared" si="3"/>
        <v>9</v>
      </c>
    </row>
    <row r="243" spans="1:38" x14ac:dyDescent="0.3">
      <c r="A243" s="22">
        <v>47331</v>
      </c>
      <c r="B243" s="23"/>
      <c r="C243" s="23"/>
      <c r="D243" s="23">
        <v>1</v>
      </c>
      <c r="E243" s="23"/>
      <c r="F243" s="23"/>
      <c r="G243" s="23"/>
      <c r="H243" s="23"/>
      <c r="I243" s="23"/>
      <c r="J243" s="23"/>
      <c r="K243" s="23"/>
      <c r="L243" s="23"/>
      <c r="M243" s="23"/>
      <c r="N243" s="23"/>
      <c r="O243" s="23"/>
      <c r="P243" s="23"/>
      <c r="Q243" s="23">
        <v>1</v>
      </c>
      <c r="R243" s="23"/>
      <c r="S243" s="23"/>
      <c r="T243" s="23"/>
      <c r="U243" s="23"/>
      <c r="V243" s="23"/>
      <c r="W243" s="23"/>
      <c r="X243" s="23"/>
      <c r="Y243" s="23">
        <v>1</v>
      </c>
      <c r="Z243" s="23"/>
      <c r="AA243" s="23"/>
      <c r="AB243" s="23"/>
      <c r="AC243" s="23"/>
      <c r="AD243" s="23"/>
      <c r="AE243" s="23"/>
      <c r="AF243" s="23"/>
      <c r="AG243" s="23"/>
      <c r="AH243" s="23"/>
      <c r="AI243" s="23"/>
      <c r="AJ243" s="23"/>
      <c r="AK243" s="23"/>
      <c r="AL243" s="662">
        <f t="shared" si="3"/>
        <v>3</v>
      </c>
    </row>
    <row r="244" spans="1:38" x14ac:dyDescent="0.3">
      <c r="A244" s="22">
        <v>47696</v>
      </c>
      <c r="B244" s="23"/>
      <c r="C244" s="23"/>
      <c r="D244" s="23">
        <v>1</v>
      </c>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662">
        <f t="shared" si="3"/>
        <v>1</v>
      </c>
    </row>
    <row r="245" spans="1:38" s="26" customFormat="1" ht="13.5" thickBot="1" x14ac:dyDescent="0.35">
      <c r="A245" s="24">
        <v>48061</v>
      </c>
      <c r="B245" s="220">
        <v>2</v>
      </c>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20">
        <v>1</v>
      </c>
      <c r="AC245" s="512">
        <v>1</v>
      </c>
      <c r="AD245" s="25"/>
      <c r="AE245" s="25"/>
      <c r="AF245" s="420"/>
      <c r="AG245" s="420"/>
      <c r="AH245" s="420"/>
      <c r="AI245" s="420"/>
      <c r="AJ245" s="420"/>
      <c r="AK245" s="420"/>
      <c r="AL245" s="662">
        <f t="shared" si="3"/>
        <v>4</v>
      </c>
    </row>
    <row r="246" spans="1:38" s="29" customFormat="1" x14ac:dyDescent="0.3">
      <c r="A246" s="27">
        <v>37135</v>
      </c>
      <c r="B246" s="28">
        <v>1</v>
      </c>
      <c r="C246" s="28"/>
      <c r="D246" s="28"/>
      <c r="E246" s="28"/>
      <c r="F246" s="28"/>
      <c r="G246" s="28"/>
      <c r="H246" s="28"/>
      <c r="I246" s="28"/>
      <c r="J246" s="28"/>
      <c r="K246" s="28"/>
      <c r="L246" s="28"/>
      <c r="M246" s="28"/>
      <c r="N246" s="28"/>
      <c r="O246" s="28"/>
      <c r="P246" s="28"/>
      <c r="Q246" s="28"/>
      <c r="R246" s="28"/>
      <c r="S246" s="28"/>
      <c r="T246" s="28"/>
      <c r="U246" s="28"/>
      <c r="V246" s="28"/>
      <c r="W246" s="28"/>
      <c r="X246" s="23"/>
      <c r="Y246" s="28"/>
      <c r="Z246" s="28"/>
      <c r="AA246" s="28"/>
      <c r="AB246" s="28"/>
      <c r="AC246" s="28"/>
      <c r="AD246" s="28"/>
      <c r="AE246" s="28"/>
      <c r="AF246" s="28">
        <v>1</v>
      </c>
      <c r="AG246" s="28"/>
      <c r="AH246" s="28"/>
      <c r="AI246" s="28"/>
      <c r="AJ246" s="28">
        <v>1</v>
      </c>
      <c r="AK246" s="28"/>
      <c r="AL246" s="662">
        <f t="shared" si="3"/>
        <v>3</v>
      </c>
    </row>
    <row r="247" spans="1:38" x14ac:dyDescent="0.3">
      <c r="A247" s="22">
        <v>37500</v>
      </c>
      <c r="B247" s="23">
        <v>1</v>
      </c>
      <c r="C247" s="23"/>
      <c r="D247" s="23"/>
      <c r="E247" s="23"/>
      <c r="F247" s="23"/>
      <c r="G247" s="23"/>
      <c r="H247" s="23"/>
      <c r="I247" s="23"/>
      <c r="J247" s="23"/>
      <c r="K247" s="23"/>
      <c r="L247" s="23"/>
      <c r="M247" s="23"/>
      <c r="N247" s="23"/>
      <c r="O247" s="23"/>
      <c r="P247" s="23"/>
      <c r="Q247" s="23"/>
      <c r="R247" s="23"/>
      <c r="S247" s="23"/>
      <c r="T247" s="23">
        <v>1</v>
      </c>
      <c r="U247" s="23"/>
      <c r="V247" s="23"/>
      <c r="W247" s="23"/>
      <c r="X247" s="23"/>
      <c r="Y247" s="23"/>
      <c r="Z247" s="23"/>
      <c r="AA247" s="23"/>
      <c r="AB247" s="23"/>
      <c r="AC247" s="23"/>
      <c r="AD247" s="23"/>
      <c r="AE247" s="23"/>
      <c r="AF247" s="23"/>
      <c r="AG247" s="23"/>
      <c r="AH247" s="23"/>
      <c r="AI247" s="23"/>
      <c r="AJ247" s="23"/>
      <c r="AK247" s="23"/>
      <c r="AL247" s="662">
        <f t="shared" si="3"/>
        <v>2</v>
      </c>
    </row>
    <row r="248" spans="1:38" x14ac:dyDescent="0.3">
      <c r="A248" s="22">
        <v>37865</v>
      </c>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v>1</v>
      </c>
      <c r="AD248" s="23"/>
      <c r="AE248" s="23"/>
      <c r="AF248" s="23"/>
      <c r="AG248" s="23"/>
      <c r="AH248" s="23"/>
      <c r="AI248" s="23"/>
      <c r="AJ248" s="23">
        <v>1</v>
      </c>
      <c r="AK248" s="23"/>
      <c r="AL248" s="662">
        <f t="shared" si="3"/>
        <v>2</v>
      </c>
    </row>
    <row r="249" spans="1:38" x14ac:dyDescent="0.3">
      <c r="A249" s="22">
        <v>38231</v>
      </c>
      <c r="B249" s="23"/>
      <c r="C249" s="23"/>
      <c r="D249" s="23"/>
      <c r="E249" s="23"/>
      <c r="F249" s="23"/>
      <c r="G249" s="23">
        <v>1</v>
      </c>
      <c r="H249" s="23"/>
      <c r="I249" s="23"/>
      <c r="J249" s="23"/>
      <c r="K249" s="23"/>
      <c r="L249" s="23"/>
      <c r="M249" s="23"/>
      <c r="N249" s="23"/>
      <c r="O249" s="23"/>
      <c r="P249" s="23"/>
      <c r="Q249" s="23"/>
      <c r="R249" s="23">
        <v>1</v>
      </c>
      <c r="S249" s="23">
        <v>1</v>
      </c>
      <c r="T249" s="23"/>
      <c r="U249" s="23">
        <v>1</v>
      </c>
      <c r="V249" s="23"/>
      <c r="W249" s="23"/>
      <c r="X249" s="23"/>
      <c r="Y249" s="23"/>
      <c r="Z249" s="23"/>
      <c r="AA249" s="23"/>
      <c r="AB249" s="23"/>
      <c r="AC249" s="23"/>
      <c r="AD249" s="23">
        <v>1</v>
      </c>
      <c r="AE249" s="23"/>
      <c r="AF249" s="23">
        <v>1</v>
      </c>
      <c r="AG249" s="23"/>
      <c r="AH249" s="23"/>
      <c r="AI249" s="23">
        <v>1</v>
      </c>
      <c r="AJ249" s="23"/>
      <c r="AK249" s="23"/>
      <c r="AL249" s="662">
        <f t="shared" si="3"/>
        <v>7</v>
      </c>
    </row>
    <row r="250" spans="1:38" x14ac:dyDescent="0.3">
      <c r="A250" s="22">
        <v>38596</v>
      </c>
      <c r="B250" s="23"/>
      <c r="C250" s="23"/>
      <c r="D250" s="23"/>
      <c r="E250" s="23"/>
      <c r="F250" s="23"/>
      <c r="G250" s="23"/>
      <c r="H250" s="23"/>
      <c r="I250" s="23"/>
      <c r="J250" s="23">
        <v>1</v>
      </c>
      <c r="K250" s="23"/>
      <c r="L250" s="23"/>
      <c r="M250" s="23"/>
      <c r="N250" s="23"/>
      <c r="O250" s="23"/>
      <c r="P250" s="23">
        <v>1</v>
      </c>
      <c r="Q250" s="23"/>
      <c r="R250" s="23"/>
      <c r="S250" s="23"/>
      <c r="T250" s="23"/>
      <c r="U250" s="23"/>
      <c r="V250" s="23"/>
      <c r="W250" s="23"/>
      <c r="X250" s="23"/>
      <c r="Y250" s="23"/>
      <c r="Z250" s="23"/>
      <c r="AA250" s="23"/>
      <c r="AB250" s="23"/>
      <c r="AC250" s="23"/>
      <c r="AD250" s="23"/>
      <c r="AE250" s="23">
        <v>1</v>
      </c>
      <c r="AF250" s="23"/>
      <c r="AG250" s="23">
        <v>1</v>
      </c>
      <c r="AH250" s="23"/>
      <c r="AI250" s="23">
        <v>1</v>
      </c>
      <c r="AJ250" s="23"/>
      <c r="AK250" s="23"/>
      <c r="AL250" s="662">
        <f t="shared" si="3"/>
        <v>5</v>
      </c>
    </row>
    <row r="251" spans="1:38" x14ac:dyDescent="0.3">
      <c r="A251" s="22">
        <v>38961</v>
      </c>
      <c r="B251" s="23"/>
      <c r="C251" s="23"/>
      <c r="D251" s="23"/>
      <c r="E251" s="23"/>
      <c r="F251" s="23"/>
      <c r="G251" s="23"/>
      <c r="H251" s="23"/>
      <c r="I251" s="23"/>
      <c r="J251" s="23"/>
      <c r="K251" s="23"/>
      <c r="L251" s="23"/>
      <c r="M251" s="23"/>
      <c r="N251" s="23"/>
      <c r="O251" s="23"/>
      <c r="P251" s="23">
        <v>1</v>
      </c>
      <c r="Q251" s="23"/>
      <c r="R251" s="23"/>
      <c r="S251" s="23"/>
      <c r="T251" s="23"/>
      <c r="U251" s="23">
        <v>1</v>
      </c>
      <c r="V251" s="23">
        <v>1</v>
      </c>
      <c r="W251" s="23"/>
      <c r="X251" s="23"/>
      <c r="Y251" s="23"/>
      <c r="Z251" s="23"/>
      <c r="AA251" s="23"/>
      <c r="AB251" s="23"/>
      <c r="AC251" s="23"/>
      <c r="AD251" s="23"/>
      <c r="AE251" s="23">
        <v>1</v>
      </c>
      <c r="AF251" s="23"/>
      <c r="AG251" s="23"/>
      <c r="AH251" s="23"/>
      <c r="AI251" s="23">
        <v>1</v>
      </c>
      <c r="AJ251" s="23">
        <v>1</v>
      </c>
      <c r="AK251" s="23"/>
      <c r="AL251" s="662">
        <f t="shared" si="3"/>
        <v>6</v>
      </c>
    </row>
    <row r="252" spans="1:38" x14ac:dyDescent="0.3">
      <c r="A252" s="22">
        <v>39326</v>
      </c>
      <c r="B252" s="23"/>
      <c r="C252" s="23"/>
      <c r="D252" s="23">
        <v>1</v>
      </c>
      <c r="E252" s="23"/>
      <c r="F252" s="23"/>
      <c r="G252" s="23"/>
      <c r="H252" s="23"/>
      <c r="I252" s="23"/>
      <c r="J252" s="23"/>
      <c r="K252" s="23"/>
      <c r="L252" s="23"/>
      <c r="M252" s="23"/>
      <c r="N252" s="23"/>
      <c r="O252" s="23"/>
      <c r="P252" s="23"/>
      <c r="Q252" s="23"/>
      <c r="R252" s="23"/>
      <c r="S252" s="23"/>
      <c r="T252" s="23"/>
      <c r="U252" s="23"/>
      <c r="V252" s="23">
        <v>1</v>
      </c>
      <c r="W252" s="23"/>
      <c r="X252" s="23"/>
      <c r="Y252" s="23"/>
      <c r="Z252" s="23">
        <v>1</v>
      </c>
      <c r="AA252" s="23">
        <v>1</v>
      </c>
      <c r="AB252" s="23"/>
      <c r="AC252" s="23">
        <v>1</v>
      </c>
      <c r="AD252" s="23">
        <v>1</v>
      </c>
      <c r="AE252" s="23"/>
      <c r="AF252" s="23"/>
      <c r="AG252" s="23">
        <v>1</v>
      </c>
      <c r="AH252" s="23"/>
      <c r="AI252" s="23"/>
      <c r="AJ252" s="23"/>
      <c r="AK252" s="23"/>
      <c r="AL252" s="662">
        <f t="shared" si="3"/>
        <v>7</v>
      </c>
    </row>
    <row r="253" spans="1:38" x14ac:dyDescent="0.3">
      <c r="A253" s="22">
        <v>39692</v>
      </c>
      <c r="B253" s="23"/>
      <c r="C253" s="23"/>
      <c r="D253" s="23"/>
      <c r="E253" s="23"/>
      <c r="F253" s="23"/>
      <c r="G253" s="23"/>
      <c r="H253" s="23"/>
      <c r="I253" s="23"/>
      <c r="J253" s="23"/>
      <c r="K253" s="23"/>
      <c r="L253" s="23"/>
      <c r="M253" s="23"/>
      <c r="N253" s="23"/>
      <c r="O253" s="23"/>
      <c r="P253" s="23"/>
      <c r="Q253" s="23"/>
      <c r="R253" s="23"/>
      <c r="S253" s="23"/>
      <c r="T253" s="23"/>
      <c r="U253" s="23">
        <v>1</v>
      </c>
      <c r="V253" s="23"/>
      <c r="W253" s="23"/>
      <c r="X253" s="23"/>
      <c r="Y253" s="23">
        <v>1</v>
      </c>
      <c r="Z253" s="23">
        <v>1</v>
      </c>
      <c r="AA253" s="23"/>
      <c r="AB253" s="23"/>
      <c r="AC253" s="23"/>
      <c r="AD253" s="23">
        <v>1</v>
      </c>
      <c r="AE253" s="23"/>
      <c r="AF253" s="23"/>
      <c r="AG253" s="23"/>
      <c r="AH253" s="23"/>
      <c r="AI253" s="23"/>
      <c r="AJ253" s="23"/>
      <c r="AK253" s="23"/>
      <c r="AL253" s="662">
        <f t="shared" si="3"/>
        <v>4</v>
      </c>
    </row>
    <row r="254" spans="1:38" x14ac:dyDescent="0.3">
      <c r="A254" s="22">
        <v>40057</v>
      </c>
      <c r="B254" s="23"/>
      <c r="C254" s="23"/>
      <c r="D254" s="23"/>
      <c r="E254" s="23"/>
      <c r="F254" s="23"/>
      <c r="G254" s="23"/>
      <c r="H254" s="23"/>
      <c r="I254" s="23"/>
      <c r="J254" s="23"/>
      <c r="K254" s="23"/>
      <c r="L254" s="23"/>
      <c r="M254" s="23">
        <v>1</v>
      </c>
      <c r="N254" s="23"/>
      <c r="O254" s="23"/>
      <c r="P254" s="23"/>
      <c r="Q254" s="23"/>
      <c r="R254" s="23"/>
      <c r="S254" s="23">
        <v>1</v>
      </c>
      <c r="T254" s="23">
        <v>1</v>
      </c>
      <c r="U254" s="23"/>
      <c r="V254" s="23"/>
      <c r="W254" s="23"/>
      <c r="X254" s="23"/>
      <c r="Y254" s="23"/>
      <c r="Z254" s="23"/>
      <c r="AA254" s="23"/>
      <c r="AB254" s="23">
        <v>1</v>
      </c>
      <c r="AC254" s="23"/>
      <c r="AD254" s="23">
        <v>1</v>
      </c>
      <c r="AE254" s="23"/>
      <c r="AF254" s="23"/>
      <c r="AG254" s="23"/>
      <c r="AH254" s="23"/>
      <c r="AI254" s="23"/>
      <c r="AJ254" s="23"/>
      <c r="AK254" s="23"/>
      <c r="AL254" s="662">
        <f t="shared" si="3"/>
        <v>5</v>
      </c>
    </row>
    <row r="255" spans="1:38" x14ac:dyDescent="0.3">
      <c r="A255" s="22">
        <v>40422</v>
      </c>
      <c r="B255" s="23"/>
      <c r="C255" s="23"/>
      <c r="D255" s="23"/>
      <c r="E255" s="23"/>
      <c r="F255" s="23"/>
      <c r="G255" s="23">
        <v>1</v>
      </c>
      <c r="H255" s="23">
        <v>1</v>
      </c>
      <c r="I255" s="23"/>
      <c r="J255" s="23"/>
      <c r="K255" s="23"/>
      <c r="L255" s="23"/>
      <c r="M255" s="23">
        <v>1</v>
      </c>
      <c r="N255" s="23"/>
      <c r="O255" s="23"/>
      <c r="P255" s="23"/>
      <c r="Q255" s="23"/>
      <c r="R255" s="23"/>
      <c r="S255" s="23"/>
      <c r="T255" s="23"/>
      <c r="U255" s="23"/>
      <c r="V255" s="23"/>
      <c r="W255" s="23">
        <v>1</v>
      </c>
      <c r="X255" s="23"/>
      <c r="Y255" s="23"/>
      <c r="Z255" s="23"/>
      <c r="AA255" s="23"/>
      <c r="AB255" s="23"/>
      <c r="AC255" s="23"/>
      <c r="AD255" s="23"/>
      <c r="AE255" s="23">
        <v>1</v>
      </c>
      <c r="AF255" s="23"/>
      <c r="AG255" s="23"/>
      <c r="AH255" s="23"/>
      <c r="AI255" s="23"/>
      <c r="AJ255" s="23"/>
      <c r="AK255" s="23"/>
      <c r="AL255" s="662">
        <f t="shared" si="3"/>
        <v>5</v>
      </c>
    </row>
    <row r="256" spans="1:38" x14ac:dyDescent="0.3">
      <c r="A256" s="22">
        <v>40787</v>
      </c>
      <c r="B256" s="23"/>
      <c r="C256" s="23"/>
      <c r="D256" s="23"/>
      <c r="E256" s="23"/>
      <c r="F256" s="23"/>
      <c r="G256" s="23">
        <v>1</v>
      </c>
      <c r="H256" s="23"/>
      <c r="I256" s="23"/>
      <c r="J256" s="23"/>
      <c r="K256" s="23"/>
      <c r="L256" s="23"/>
      <c r="M256" s="23"/>
      <c r="N256" s="23"/>
      <c r="O256" s="23"/>
      <c r="P256" s="23"/>
      <c r="Q256" s="23">
        <v>1</v>
      </c>
      <c r="R256" s="23"/>
      <c r="S256" s="23"/>
      <c r="T256" s="23"/>
      <c r="U256" s="23"/>
      <c r="V256" s="23"/>
      <c r="W256" s="23">
        <v>1</v>
      </c>
      <c r="X256" s="23"/>
      <c r="Y256" s="23"/>
      <c r="Z256" s="23"/>
      <c r="AA256" s="23"/>
      <c r="AB256" s="23"/>
      <c r="AC256" s="23"/>
      <c r="AD256" s="23"/>
      <c r="AE256" s="23"/>
      <c r="AF256" s="23"/>
      <c r="AG256" s="23"/>
      <c r="AH256" s="23"/>
      <c r="AI256" s="23"/>
      <c r="AJ256" s="23"/>
      <c r="AK256" s="23"/>
      <c r="AL256" s="662">
        <f t="shared" si="3"/>
        <v>3</v>
      </c>
    </row>
    <row r="257" spans="1:38" x14ac:dyDescent="0.3">
      <c r="A257" s="22">
        <v>41153</v>
      </c>
      <c r="B257" s="23">
        <v>1</v>
      </c>
      <c r="C257" s="23"/>
      <c r="D257" s="23"/>
      <c r="E257" s="23"/>
      <c r="F257" s="23"/>
      <c r="G257" s="23"/>
      <c r="H257" s="23"/>
      <c r="I257" s="23"/>
      <c r="J257" s="23"/>
      <c r="K257" s="23"/>
      <c r="L257" s="23">
        <v>1</v>
      </c>
      <c r="M257" s="23"/>
      <c r="N257" s="23"/>
      <c r="O257" s="23"/>
      <c r="P257" s="23"/>
      <c r="Q257" s="23"/>
      <c r="R257" s="23"/>
      <c r="S257" s="23"/>
      <c r="T257" s="23"/>
      <c r="U257" s="23"/>
      <c r="V257" s="23">
        <v>1</v>
      </c>
      <c r="W257" s="23">
        <v>1</v>
      </c>
      <c r="X257" s="23"/>
      <c r="Y257" s="23"/>
      <c r="Z257" s="23"/>
      <c r="AA257" s="23"/>
      <c r="AB257" s="23"/>
      <c r="AC257" s="23"/>
      <c r="AD257" s="23"/>
      <c r="AE257" s="23"/>
      <c r="AF257" s="23">
        <v>1</v>
      </c>
      <c r="AG257" s="23"/>
      <c r="AH257" s="23"/>
      <c r="AI257" s="23"/>
      <c r="AJ257" s="23"/>
      <c r="AK257" s="23"/>
      <c r="AL257" s="662">
        <f t="shared" si="3"/>
        <v>5</v>
      </c>
    </row>
    <row r="258" spans="1:38" x14ac:dyDescent="0.3">
      <c r="A258" s="22">
        <v>41518</v>
      </c>
      <c r="B258" s="23"/>
      <c r="C258" s="23"/>
      <c r="D258" s="23"/>
      <c r="E258" s="23"/>
      <c r="F258" s="23"/>
      <c r="G258" s="23"/>
      <c r="H258" s="23"/>
      <c r="I258" s="23"/>
      <c r="J258" s="23">
        <v>1</v>
      </c>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662">
        <f t="shared" si="3"/>
        <v>1</v>
      </c>
    </row>
    <row r="259" spans="1:38" x14ac:dyDescent="0.3">
      <c r="A259" s="22">
        <v>41883</v>
      </c>
      <c r="B259" s="23">
        <v>1</v>
      </c>
      <c r="C259" s="23"/>
      <c r="D259" s="23"/>
      <c r="E259" s="23"/>
      <c r="F259" s="23"/>
      <c r="G259" s="23"/>
      <c r="H259" s="23"/>
      <c r="I259" s="23"/>
      <c r="J259" s="23">
        <v>1</v>
      </c>
      <c r="K259" s="23"/>
      <c r="L259" s="23"/>
      <c r="M259" s="23"/>
      <c r="N259" s="23"/>
      <c r="O259" s="23"/>
      <c r="P259" s="23"/>
      <c r="Q259" s="23"/>
      <c r="R259" s="23"/>
      <c r="S259" s="23"/>
      <c r="T259" s="23"/>
      <c r="U259" s="23"/>
      <c r="V259" s="23"/>
      <c r="W259" s="23"/>
      <c r="X259" s="23"/>
      <c r="Y259" s="23"/>
      <c r="Z259" s="23"/>
      <c r="AA259" s="23"/>
      <c r="AB259" s="23"/>
      <c r="AC259" s="23">
        <v>1</v>
      </c>
      <c r="AD259" s="23"/>
      <c r="AE259" s="23"/>
      <c r="AF259" s="23"/>
      <c r="AG259" s="23"/>
      <c r="AH259" s="23"/>
      <c r="AI259" s="23"/>
      <c r="AJ259" s="23"/>
      <c r="AK259" s="23"/>
      <c r="AL259" s="662">
        <f t="shared" ref="AL259:AL322" si="4">SUM(B259:AJ259)</f>
        <v>3</v>
      </c>
    </row>
    <row r="260" spans="1:38" x14ac:dyDescent="0.3">
      <c r="A260" s="22">
        <v>42248</v>
      </c>
      <c r="B260" s="23">
        <v>1</v>
      </c>
      <c r="C260" s="23"/>
      <c r="D260" s="23"/>
      <c r="E260" s="23"/>
      <c r="F260" s="23"/>
      <c r="G260" s="23"/>
      <c r="H260" s="23"/>
      <c r="I260" s="23"/>
      <c r="J260" s="23"/>
      <c r="K260" s="23"/>
      <c r="L260" s="23">
        <v>1</v>
      </c>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662">
        <f t="shared" si="4"/>
        <v>2</v>
      </c>
    </row>
    <row r="261" spans="1:38" x14ac:dyDescent="0.3">
      <c r="A261" s="22">
        <v>42614</v>
      </c>
      <c r="B261" s="23">
        <v>1</v>
      </c>
      <c r="C261" s="23"/>
      <c r="D261" s="23"/>
      <c r="E261" s="23"/>
      <c r="F261" s="23"/>
      <c r="G261" s="23"/>
      <c r="H261" s="23">
        <v>1</v>
      </c>
      <c r="I261" s="23"/>
      <c r="J261" s="23"/>
      <c r="K261" s="23"/>
      <c r="L261" s="23"/>
      <c r="M261" s="23"/>
      <c r="N261" s="23"/>
      <c r="O261" s="23"/>
      <c r="P261" s="23"/>
      <c r="Q261" s="23"/>
      <c r="R261" s="23"/>
      <c r="S261" s="23"/>
      <c r="T261" s="23"/>
      <c r="U261" s="23"/>
      <c r="V261" s="23"/>
      <c r="W261" s="23"/>
      <c r="X261" s="23"/>
      <c r="Y261" s="23"/>
      <c r="Z261" s="23"/>
      <c r="AA261" s="23"/>
      <c r="AB261" s="23">
        <v>1</v>
      </c>
      <c r="AC261" s="23"/>
      <c r="AD261" s="23"/>
      <c r="AE261" s="23"/>
      <c r="AF261" s="23">
        <v>1</v>
      </c>
      <c r="AG261" s="23">
        <v>1</v>
      </c>
      <c r="AH261" s="23"/>
      <c r="AI261" s="23"/>
      <c r="AJ261" s="23"/>
      <c r="AK261" s="23"/>
      <c r="AL261" s="662">
        <f t="shared" si="4"/>
        <v>5</v>
      </c>
    </row>
    <row r="262" spans="1:38" x14ac:dyDescent="0.3">
      <c r="A262" s="22">
        <v>42979</v>
      </c>
      <c r="B262" s="23">
        <v>1</v>
      </c>
      <c r="C262" s="23"/>
      <c r="D262" s="23"/>
      <c r="E262" s="23"/>
      <c r="F262" s="23"/>
      <c r="G262" s="23"/>
      <c r="H262" s="23">
        <v>1</v>
      </c>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662">
        <f t="shared" si="4"/>
        <v>2</v>
      </c>
    </row>
    <row r="263" spans="1:38" x14ac:dyDescent="0.3">
      <c r="A263" s="22">
        <v>43344</v>
      </c>
      <c r="B263" s="23"/>
      <c r="C263" s="23"/>
      <c r="D263" s="23"/>
      <c r="E263" s="23"/>
      <c r="F263" s="23">
        <v>1</v>
      </c>
      <c r="G263" s="23"/>
      <c r="H263" s="23"/>
      <c r="I263" s="23"/>
      <c r="J263" s="23"/>
      <c r="K263" s="23"/>
      <c r="L263" s="23">
        <v>1</v>
      </c>
      <c r="M263" s="23"/>
      <c r="N263" s="23"/>
      <c r="O263" s="23"/>
      <c r="P263" s="23"/>
      <c r="Q263" s="23">
        <v>1</v>
      </c>
      <c r="R263" s="23"/>
      <c r="S263" s="23"/>
      <c r="T263" s="23"/>
      <c r="U263" s="23"/>
      <c r="V263" s="23"/>
      <c r="W263" s="23"/>
      <c r="X263" s="23"/>
      <c r="Y263" s="23"/>
      <c r="Z263" s="23"/>
      <c r="AA263" s="23"/>
      <c r="AB263" s="23"/>
      <c r="AC263" s="23"/>
      <c r="AD263" s="23"/>
      <c r="AE263" s="23"/>
      <c r="AF263" s="23"/>
      <c r="AG263" s="23"/>
      <c r="AH263" s="23"/>
      <c r="AI263" s="23"/>
      <c r="AJ263" s="23">
        <v>1</v>
      </c>
      <c r="AK263" s="23"/>
      <c r="AL263" s="662">
        <f t="shared" si="4"/>
        <v>4</v>
      </c>
    </row>
    <row r="264" spans="1:38" x14ac:dyDescent="0.3">
      <c r="A264" s="22">
        <v>43709</v>
      </c>
      <c r="B264" s="23">
        <v>1</v>
      </c>
      <c r="C264" s="23"/>
      <c r="D264" s="23"/>
      <c r="E264" s="23">
        <v>1</v>
      </c>
      <c r="F264" s="23">
        <v>1</v>
      </c>
      <c r="G264" s="23"/>
      <c r="H264" s="23"/>
      <c r="I264" s="23"/>
      <c r="J264" s="23"/>
      <c r="K264" s="23"/>
      <c r="L264" s="23">
        <v>1</v>
      </c>
      <c r="M264" s="23"/>
      <c r="N264" s="23"/>
      <c r="O264" s="23"/>
      <c r="P264" s="23">
        <v>1</v>
      </c>
      <c r="Q264" s="23"/>
      <c r="R264" s="23"/>
      <c r="S264" s="23"/>
      <c r="T264" s="23"/>
      <c r="U264" s="23"/>
      <c r="V264" s="23">
        <v>1</v>
      </c>
      <c r="W264" s="23"/>
      <c r="X264" s="23"/>
      <c r="Y264" s="23"/>
      <c r="Z264" s="23"/>
      <c r="AA264" s="23"/>
      <c r="AB264" s="23"/>
      <c r="AC264" s="23"/>
      <c r="AD264" s="23"/>
      <c r="AE264" s="23"/>
      <c r="AF264" s="23"/>
      <c r="AG264" s="23"/>
      <c r="AH264" s="23"/>
      <c r="AI264" s="23"/>
      <c r="AJ264" s="23"/>
      <c r="AK264" s="23"/>
      <c r="AL264" s="662">
        <f t="shared" si="4"/>
        <v>6</v>
      </c>
    </row>
    <row r="265" spans="1:38" x14ac:dyDescent="0.3">
      <c r="A265" s="22">
        <v>44075</v>
      </c>
      <c r="B265" s="23">
        <v>1</v>
      </c>
      <c r="C265" s="23"/>
      <c r="D265" s="23"/>
      <c r="E265" s="23">
        <v>1</v>
      </c>
      <c r="F265" s="23"/>
      <c r="G265" s="23"/>
      <c r="H265" s="23"/>
      <c r="I265" s="23"/>
      <c r="J265" s="23">
        <v>1</v>
      </c>
      <c r="K265" s="23"/>
      <c r="L265" s="23"/>
      <c r="M265" s="23"/>
      <c r="N265" s="23"/>
      <c r="O265" s="23"/>
      <c r="P265" s="23">
        <v>1</v>
      </c>
      <c r="Q265" s="23"/>
      <c r="R265" s="23"/>
      <c r="S265" s="23"/>
      <c r="T265" s="23"/>
      <c r="U265" s="23">
        <v>1</v>
      </c>
      <c r="V265" s="23"/>
      <c r="W265" s="23"/>
      <c r="X265" s="23"/>
      <c r="Y265" s="23"/>
      <c r="Z265" s="23"/>
      <c r="AA265" s="23">
        <v>1</v>
      </c>
      <c r="AB265" s="23"/>
      <c r="AC265" s="23"/>
      <c r="AD265" s="23"/>
      <c r="AE265" s="23"/>
      <c r="AF265" s="23"/>
      <c r="AG265" s="23"/>
      <c r="AH265" s="23"/>
      <c r="AI265" s="23"/>
      <c r="AJ265" s="23"/>
      <c r="AK265" s="23"/>
      <c r="AL265" s="662">
        <f t="shared" si="4"/>
        <v>6</v>
      </c>
    </row>
    <row r="266" spans="1:38" x14ac:dyDescent="0.3">
      <c r="A266" s="22">
        <v>44440</v>
      </c>
      <c r="B266" s="23"/>
      <c r="C266" s="23"/>
      <c r="D266" s="23"/>
      <c r="E266" s="23"/>
      <c r="F266" s="23"/>
      <c r="G266" s="23"/>
      <c r="H266" s="23"/>
      <c r="I266" s="23"/>
      <c r="J266" s="23">
        <v>1</v>
      </c>
      <c r="K266" s="23"/>
      <c r="L266" s="23"/>
      <c r="M266" s="23"/>
      <c r="N266" s="23"/>
      <c r="O266" s="23"/>
      <c r="P266" s="23">
        <v>1</v>
      </c>
      <c r="Q266" s="23"/>
      <c r="R266" s="23"/>
      <c r="S266" s="23"/>
      <c r="T266" s="23"/>
      <c r="U266" s="23"/>
      <c r="V266" s="23"/>
      <c r="W266" s="23"/>
      <c r="X266" s="23"/>
      <c r="Y266" s="23"/>
      <c r="Z266" s="23"/>
      <c r="AA266" s="23"/>
      <c r="AB266" s="23">
        <v>1</v>
      </c>
      <c r="AC266" s="23"/>
      <c r="AD266" s="23">
        <v>1</v>
      </c>
      <c r="AE266" s="23"/>
      <c r="AF266" s="23"/>
      <c r="AG266" s="23"/>
      <c r="AH266" s="23"/>
      <c r="AI266" s="23"/>
      <c r="AJ266" s="23"/>
      <c r="AK266" s="23"/>
      <c r="AL266" s="662">
        <f t="shared" si="4"/>
        <v>4</v>
      </c>
    </row>
    <row r="267" spans="1:38" x14ac:dyDescent="0.3">
      <c r="A267" s="22">
        <v>44805</v>
      </c>
      <c r="B267" s="23"/>
      <c r="C267" s="23"/>
      <c r="D267" s="23"/>
      <c r="E267" s="23"/>
      <c r="F267" s="23"/>
      <c r="G267" s="23"/>
      <c r="H267" s="23"/>
      <c r="I267" s="23">
        <v>1</v>
      </c>
      <c r="J267" s="23"/>
      <c r="K267" s="23"/>
      <c r="L267" s="23"/>
      <c r="M267" s="23"/>
      <c r="N267" s="23">
        <v>1</v>
      </c>
      <c r="O267" s="23"/>
      <c r="P267" s="23"/>
      <c r="Q267" s="23"/>
      <c r="R267" s="23"/>
      <c r="S267" s="23"/>
      <c r="T267" s="23">
        <v>1</v>
      </c>
      <c r="U267" s="23"/>
      <c r="V267" s="23"/>
      <c r="W267" s="23">
        <v>1</v>
      </c>
      <c r="X267" s="23"/>
      <c r="Y267" s="23"/>
      <c r="Z267" s="23"/>
      <c r="AA267" s="23"/>
      <c r="AB267" s="23"/>
      <c r="AC267" s="23"/>
      <c r="AD267" s="23"/>
      <c r="AE267" s="23"/>
      <c r="AF267" s="23"/>
      <c r="AG267" s="23"/>
      <c r="AH267" s="23"/>
      <c r="AI267" s="23">
        <v>1</v>
      </c>
      <c r="AJ267" s="23"/>
      <c r="AK267" s="23"/>
      <c r="AL267" s="662">
        <f t="shared" si="4"/>
        <v>5</v>
      </c>
    </row>
    <row r="268" spans="1:38" x14ac:dyDescent="0.3">
      <c r="A268" s="22">
        <v>45170</v>
      </c>
      <c r="B268" s="23"/>
      <c r="C268" s="23"/>
      <c r="D268" s="23"/>
      <c r="E268" s="23"/>
      <c r="F268" s="23"/>
      <c r="G268" s="23"/>
      <c r="H268" s="23"/>
      <c r="I268" s="23"/>
      <c r="J268" s="23"/>
      <c r="K268" s="23"/>
      <c r="L268" s="23"/>
      <c r="M268" s="23">
        <v>1</v>
      </c>
      <c r="N268" s="23">
        <v>1</v>
      </c>
      <c r="O268" s="23"/>
      <c r="P268" s="23"/>
      <c r="Q268" s="23"/>
      <c r="R268" s="23"/>
      <c r="S268" s="23">
        <v>1</v>
      </c>
      <c r="T268" s="23">
        <v>1</v>
      </c>
      <c r="U268" s="23"/>
      <c r="V268" s="23"/>
      <c r="W268" s="23"/>
      <c r="X268" s="23"/>
      <c r="Y268" s="23"/>
      <c r="Z268" s="23"/>
      <c r="AA268" s="23"/>
      <c r="AB268" s="23"/>
      <c r="AC268" s="23"/>
      <c r="AD268" s="23">
        <v>1</v>
      </c>
      <c r="AE268" s="23"/>
      <c r="AF268" s="23"/>
      <c r="AG268" s="23"/>
      <c r="AH268" s="23"/>
      <c r="AI268" s="23"/>
      <c r="AJ268" s="23"/>
      <c r="AK268" s="23"/>
      <c r="AL268" s="662">
        <f t="shared" si="4"/>
        <v>5</v>
      </c>
    </row>
    <row r="269" spans="1:38" x14ac:dyDescent="0.3">
      <c r="A269" s="22">
        <v>45536</v>
      </c>
      <c r="B269" s="23">
        <v>1</v>
      </c>
      <c r="C269" s="23"/>
      <c r="D269" s="23"/>
      <c r="E269" s="23"/>
      <c r="F269" s="23"/>
      <c r="G269" s="23">
        <v>1</v>
      </c>
      <c r="H269" s="23"/>
      <c r="I269" s="23"/>
      <c r="J269" s="23"/>
      <c r="K269" s="23"/>
      <c r="L269" s="23"/>
      <c r="M269" s="23">
        <v>1</v>
      </c>
      <c r="N269" s="23"/>
      <c r="O269" s="23"/>
      <c r="P269" s="23"/>
      <c r="Q269" s="23"/>
      <c r="R269" s="23">
        <v>1</v>
      </c>
      <c r="S269" s="23">
        <v>1</v>
      </c>
      <c r="T269" s="23"/>
      <c r="U269" s="23"/>
      <c r="V269" s="23"/>
      <c r="W269" s="23"/>
      <c r="X269" s="23"/>
      <c r="Y269" s="23"/>
      <c r="Z269" s="23"/>
      <c r="AA269" s="23"/>
      <c r="AB269" s="23"/>
      <c r="AC269" s="23">
        <v>1</v>
      </c>
      <c r="AD269" s="23"/>
      <c r="AE269" s="23"/>
      <c r="AF269" s="23">
        <v>1</v>
      </c>
      <c r="AG269" s="23"/>
      <c r="AH269" s="23"/>
      <c r="AI269" s="23"/>
      <c r="AJ269" s="23"/>
      <c r="AK269" s="23"/>
      <c r="AL269" s="662">
        <f t="shared" si="4"/>
        <v>7</v>
      </c>
    </row>
    <row r="270" spans="1:38" x14ac:dyDescent="0.3">
      <c r="A270" s="22">
        <v>45901</v>
      </c>
      <c r="B270" s="23"/>
      <c r="C270" s="23"/>
      <c r="D270" s="23"/>
      <c r="E270" s="23"/>
      <c r="F270" s="23"/>
      <c r="G270" s="23">
        <v>1</v>
      </c>
      <c r="H270" s="23"/>
      <c r="I270" s="23"/>
      <c r="J270" s="23"/>
      <c r="K270" s="23"/>
      <c r="L270" s="23"/>
      <c r="M270" s="23"/>
      <c r="N270" s="23"/>
      <c r="O270" s="23"/>
      <c r="P270" s="23"/>
      <c r="Q270" s="23"/>
      <c r="R270" s="23"/>
      <c r="S270" s="23"/>
      <c r="T270" s="23"/>
      <c r="U270" s="23"/>
      <c r="V270" s="23"/>
      <c r="W270" s="23"/>
      <c r="X270" s="23"/>
      <c r="Y270" s="23"/>
      <c r="Z270" s="23"/>
      <c r="AA270" s="23"/>
      <c r="AB270" s="23"/>
      <c r="AC270" s="23">
        <v>1</v>
      </c>
      <c r="AD270" s="23"/>
      <c r="AE270" s="23"/>
      <c r="AF270" s="23">
        <v>1</v>
      </c>
      <c r="AG270" s="23"/>
      <c r="AH270" s="23"/>
      <c r="AI270" s="23"/>
      <c r="AJ270" s="23"/>
      <c r="AK270" s="23"/>
      <c r="AL270" s="662">
        <f t="shared" si="4"/>
        <v>3</v>
      </c>
    </row>
    <row r="271" spans="1:38" x14ac:dyDescent="0.3">
      <c r="A271" s="22">
        <v>46266</v>
      </c>
      <c r="B271" s="23"/>
      <c r="C271" s="23"/>
      <c r="D271" s="23"/>
      <c r="E271" s="23"/>
      <c r="F271" s="23"/>
      <c r="G271" s="23"/>
      <c r="H271" s="23"/>
      <c r="I271" s="23"/>
      <c r="J271" s="23"/>
      <c r="K271" s="23">
        <v>1</v>
      </c>
      <c r="L271" s="23"/>
      <c r="M271" s="23"/>
      <c r="N271" s="23"/>
      <c r="O271" s="23"/>
      <c r="P271" s="23"/>
      <c r="Q271" s="23"/>
      <c r="R271" s="23"/>
      <c r="S271" s="23"/>
      <c r="T271" s="23"/>
      <c r="U271" s="23"/>
      <c r="V271" s="23">
        <v>1</v>
      </c>
      <c r="W271" s="23"/>
      <c r="X271" s="23"/>
      <c r="Y271" s="23"/>
      <c r="Z271" s="23"/>
      <c r="AA271" s="23"/>
      <c r="AB271" s="23"/>
      <c r="AC271" s="23"/>
      <c r="AD271" s="23"/>
      <c r="AE271" s="23"/>
      <c r="AF271" s="23">
        <v>1</v>
      </c>
      <c r="AG271" s="23"/>
      <c r="AH271" s="23"/>
      <c r="AI271" s="23"/>
      <c r="AJ271" s="23"/>
      <c r="AK271" s="23"/>
      <c r="AL271" s="662">
        <f t="shared" si="4"/>
        <v>3</v>
      </c>
    </row>
    <row r="272" spans="1:38" x14ac:dyDescent="0.3">
      <c r="A272" s="22">
        <v>46631</v>
      </c>
      <c r="B272" s="23"/>
      <c r="C272" s="23"/>
      <c r="D272" s="23"/>
      <c r="E272" s="23">
        <v>1</v>
      </c>
      <c r="F272" s="23"/>
      <c r="G272" s="23"/>
      <c r="H272" s="23"/>
      <c r="I272" s="23"/>
      <c r="J272" s="23"/>
      <c r="K272" s="23"/>
      <c r="L272" s="23"/>
      <c r="M272" s="23"/>
      <c r="N272" s="23"/>
      <c r="O272" s="23"/>
      <c r="P272" s="23"/>
      <c r="Q272" s="23"/>
      <c r="R272" s="23"/>
      <c r="S272" s="23"/>
      <c r="T272" s="23"/>
      <c r="U272" s="23"/>
      <c r="V272" s="23">
        <v>1</v>
      </c>
      <c r="W272" s="23"/>
      <c r="X272" s="23"/>
      <c r="Y272" s="23"/>
      <c r="Z272" s="23"/>
      <c r="AA272" s="23">
        <v>1</v>
      </c>
      <c r="AB272" s="23">
        <v>1</v>
      </c>
      <c r="AC272" s="23"/>
      <c r="AD272" s="23"/>
      <c r="AE272" s="23"/>
      <c r="AF272" s="23">
        <v>1</v>
      </c>
      <c r="AG272" s="23"/>
      <c r="AH272" s="23"/>
      <c r="AI272" s="23"/>
      <c r="AJ272" s="23"/>
      <c r="AK272" s="23"/>
      <c r="AL272" s="662">
        <f t="shared" si="4"/>
        <v>5</v>
      </c>
    </row>
    <row r="273" spans="1:38" x14ac:dyDescent="0.3">
      <c r="A273" s="22">
        <v>46997</v>
      </c>
      <c r="B273" s="23">
        <v>1</v>
      </c>
      <c r="C273" s="23"/>
      <c r="D273" s="23">
        <v>1</v>
      </c>
      <c r="E273" s="23">
        <v>1</v>
      </c>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662">
        <f t="shared" si="4"/>
        <v>3</v>
      </c>
    </row>
    <row r="274" spans="1:38" x14ac:dyDescent="0.3">
      <c r="A274" s="22">
        <v>47362</v>
      </c>
      <c r="B274" s="23"/>
      <c r="C274" s="23"/>
      <c r="D274" s="23"/>
      <c r="E274" s="23">
        <v>1</v>
      </c>
      <c r="F274" s="23"/>
      <c r="G274" s="23"/>
      <c r="H274" s="23"/>
      <c r="I274" s="23"/>
      <c r="J274" s="23"/>
      <c r="K274" s="23"/>
      <c r="L274" s="23"/>
      <c r="M274" s="23"/>
      <c r="N274" s="23"/>
      <c r="O274" s="23"/>
      <c r="P274" s="23"/>
      <c r="Q274" s="23"/>
      <c r="R274" s="23"/>
      <c r="S274" s="23"/>
      <c r="T274" s="23"/>
      <c r="U274" s="23"/>
      <c r="V274" s="23"/>
      <c r="W274" s="23"/>
      <c r="X274" s="23"/>
      <c r="Y274" s="23"/>
      <c r="Z274" s="23">
        <v>1</v>
      </c>
      <c r="AA274" s="23"/>
      <c r="AB274" s="23"/>
      <c r="AC274" s="23"/>
      <c r="AD274" s="23"/>
      <c r="AE274" s="23"/>
      <c r="AF274" s="23"/>
      <c r="AG274" s="23"/>
      <c r="AH274" s="23"/>
      <c r="AI274" s="23"/>
      <c r="AJ274" s="23"/>
      <c r="AK274" s="23"/>
      <c r="AL274" s="662">
        <f t="shared" si="4"/>
        <v>2</v>
      </c>
    </row>
    <row r="275" spans="1:38" s="26" customFormat="1" ht="13.5" thickBot="1" x14ac:dyDescent="0.35">
      <c r="A275" s="24">
        <v>47727</v>
      </c>
      <c r="B275" s="25"/>
      <c r="C275" s="25"/>
      <c r="D275" s="25"/>
      <c r="E275" s="25">
        <v>1</v>
      </c>
      <c r="F275" s="25"/>
      <c r="G275" s="25"/>
      <c r="H275" s="25">
        <v>1</v>
      </c>
      <c r="I275" s="25"/>
      <c r="J275" s="25"/>
      <c r="K275" s="25"/>
      <c r="L275" s="25"/>
      <c r="M275" s="25">
        <v>1</v>
      </c>
      <c r="N275" s="25"/>
      <c r="O275" s="25"/>
      <c r="P275" s="25"/>
      <c r="Q275" s="25"/>
      <c r="R275" s="25"/>
      <c r="S275" s="25">
        <v>1</v>
      </c>
      <c r="T275" s="25"/>
      <c r="U275" s="25"/>
      <c r="V275" s="25"/>
      <c r="W275" s="25"/>
      <c r="X275" s="25"/>
      <c r="Y275" s="25">
        <v>1</v>
      </c>
      <c r="Z275" s="25"/>
      <c r="AA275" s="25"/>
      <c r="AB275" s="420"/>
      <c r="AC275" s="420"/>
      <c r="AD275" s="420"/>
      <c r="AE275" s="25">
        <v>1</v>
      </c>
      <c r="AF275" s="420"/>
      <c r="AG275" s="420"/>
      <c r="AH275" s="420"/>
      <c r="AI275" s="420"/>
      <c r="AJ275" s="420"/>
      <c r="AK275" s="420"/>
      <c r="AL275" s="662">
        <f t="shared" si="4"/>
        <v>6</v>
      </c>
    </row>
    <row r="276" spans="1:38" s="29" customFormat="1" x14ac:dyDescent="0.3">
      <c r="A276" s="27">
        <v>37165</v>
      </c>
      <c r="B276" s="219">
        <v>3</v>
      </c>
      <c r="C276" s="28"/>
      <c r="D276" s="28"/>
      <c r="E276" s="28">
        <v>1</v>
      </c>
      <c r="F276" s="28"/>
      <c r="G276" s="28">
        <v>1</v>
      </c>
      <c r="H276" s="28">
        <v>1</v>
      </c>
      <c r="I276" s="28"/>
      <c r="J276" s="28"/>
      <c r="K276" s="28"/>
      <c r="L276" s="28"/>
      <c r="M276" s="28">
        <v>1</v>
      </c>
      <c r="N276" s="28"/>
      <c r="O276" s="28"/>
      <c r="P276" s="28"/>
      <c r="Q276" s="28"/>
      <c r="R276" s="28"/>
      <c r="S276" s="28">
        <v>1</v>
      </c>
      <c r="T276" s="28"/>
      <c r="U276" s="28"/>
      <c r="V276" s="28"/>
      <c r="W276" s="28"/>
      <c r="X276" s="23"/>
      <c r="Y276" s="28"/>
      <c r="Z276" s="28"/>
      <c r="AA276" s="28"/>
      <c r="AB276" s="28"/>
      <c r="AC276" s="28">
        <v>1</v>
      </c>
      <c r="AD276" s="28"/>
      <c r="AE276" s="28"/>
      <c r="AF276" s="28"/>
      <c r="AG276" s="28">
        <v>1</v>
      </c>
      <c r="AH276" s="28"/>
      <c r="AI276" s="28"/>
      <c r="AJ276" s="28">
        <v>1</v>
      </c>
      <c r="AK276" s="28"/>
      <c r="AL276" s="662">
        <f t="shared" si="4"/>
        <v>11</v>
      </c>
    </row>
    <row r="277" spans="1:38" x14ac:dyDescent="0.3">
      <c r="A277" s="22">
        <v>37530</v>
      </c>
      <c r="B277" s="23"/>
      <c r="C277" s="23"/>
      <c r="D277" s="23"/>
      <c r="E277" s="23"/>
      <c r="F277" s="23"/>
      <c r="G277" s="23">
        <v>1</v>
      </c>
      <c r="H277" s="23">
        <v>1</v>
      </c>
      <c r="I277" s="23"/>
      <c r="J277" s="23"/>
      <c r="K277" s="23"/>
      <c r="L277" s="23"/>
      <c r="M277" s="23"/>
      <c r="N277" s="23"/>
      <c r="O277" s="23"/>
      <c r="P277" s="23"/>
      <c r="Q277" s="23"/>
      <c r="R277" s="23"/>
      <c r="S277" s="23"/>
      <c r="T277" s="23"/>
      <c r="U277" s="23"/>
      <c r="V277" s="23"/>
      <c r="W277" s="23">
        <v>1</v>
      </c>
      <c r="X277" s="23"/>
      <c r="Y277" s="23"/>
      <c r="Z277" s="23"/>
      <c r="AA277" s="23"/>
      <c r="AB277" s="23"/>
      <c r="AC277" s="23"/>
      <c r="AD277" s="23"/>
      <c r="AE277" s="23"/>
      <c r="AF277" s="23"/>
      <c r="AG277" s="23"/>
      <c r="AH277" s="23"/>
      <c r="AI277" s="23"/>
      <c r="AJ277" s="23"/>
      <c r="AK277" s="23"/>
      <c r="AL277" s="662">
        <f t="shared" si="4"/>
        <v>3</v>
      </c>
    </row>
    <row r="278" spans="1:38" x14ac:dyDescent="0.3">
      <c r="A278" s="22">
        <v>37895</v>
      </c>
      <c r="B278" s="23"/>
      <c r="C278" s="23"/>
      <c r="D278" s="23"/>
      <c r="E278" s="23"/>
      <c r="F278" s="23"/>
      <c r="G278" s="23">
        <v>1</v>
      </c>
      <c r="H278" s="23">
        <v>1</v>
      </c>
      <c r="I278" s="23">
        <v>1</v>
      </c>
      <c r="J278" s="23"/>
      <c r="K278" s="23"/>
      <c r="L278" s="23"/>
      <c r="M278" s="23"/>
      <c r="N278" s="23"/>
      <c r="O278" s="23"/>
      <c r="P278" s="23"/>
      <c r="Q278" s="23"/>
      <c r="R278" s="23"/>
      <c r="S278" s="23"/>
      <c r="T278" s="23"/>
      <c r="U278" s="23"/>
      <c r="V278" s="23"/>
      <c r="W278" s="23">
        <v>1</v>
      </c>
      <c r="X278" s="23"/>
      <c r="Y278" s="23">
        <v>1</v>
      </c>
      <c r="Z278" s="23">
        <v>1</v>
      </c>
      <c r="AA278" s="23">
        <v>1</v>
      </c>
      <c r="AB278" s="23">
        <v>1</v>
      </c>
      <c r="AC278" s="23">
        <v>1</v>
      </c>
      <c r="AD278" s="23"/>
      <c r="AE278" s="23"/>
      <c r="AF278" s="23"/>
      <c r="AG278" s="23"/>
      <c r="AH278" s="23"/>
      <c r="AI278" s="23"/>
      <c r="AJ278" s="23"/>
      <c r="AK278" s="23"/>
      <c r="AL278" s="662">
        <f t="shared" si="4"/>
        <v>9</v>
      </c>
    </row>
    <row r="279" spans="1:38" x14ac:dyDescent="0.3">
      <c r="A279" s="22">
        <v>38261</v>
      </c>
      <c r="B279" s="23"/>
      <c r="C279" s="23"/>
      <c r="D279" s="23"/>
      <c r="E279" s="23"/>
      <c r="F279" s="23"/>
      <c r="G279" s="23"/>
      <c r="H279" s="23"/>
      <c r="I279" s="23">
        <v>1</v>
      </c>
      <c r="J279" s="23"/>
      <c r="K279" s="23"/>
      <c r="L279" s="23"/>
      <c r="M279" s="23"/>
      <c r="N279" s="23"/>
      <c r="O279" s="23"/>
      <c r="P279" s="23"/>
      <c r="Q279" s="23"/>
      <c r="R279" s="23"/>
      <c r="S279" s="23"/>
      <c r="T279" s="23"/>
      <c r="U279" s="23"/>
      <c r="V279" s="23"/>
      <c r="W279" s="23"/>
      <c r="X279" s="23"/>
      <c r="Y279" s="23"/>
      <c r="Z279" s="23"/>
      <c r="AA279" s="23">
        <v>1</v>
      </c>
      <c r="AB279" s="23">
        <v>1</v>
      </c>
      <c r="AC279" s="23"/>
      <c r="AD279" s="23"/>
      <c r="AE279" s="23"/>
      <c r="AF279" s="23"/>
      <c r="AG279" s="23"/>
      <c r="AH279" s="23"/>
      <c r="AI279" s="23"/>
      <c r="AJ279" s="23"/>
      <c r="AK279" s="23"/>
      <c r="AL279" s="662">
        <f t="shared" si="4"/>
        <v>3</v>
      </c>
    </row>
    <row r="280" spans="1:38" x14ac:dyDescent="0.3">
      <c r="A280" s="22">
        <v>38626</v>
      </c>
      <c r="B280" s="23"/>
      <c r="C280" s="23"/>
      <c r="D280" s="23"/>
      <c r="E280" s="23"/>
      <c r="F280" s="23"/>
      <c r="G280" s="23"/>
      <c r="H280" s="23"/>
      <c r="I280" s="23">
        <v>1</v>
      </c>
      <c r="J280" s="23">
        <v>1</v>
      </c>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v>1</v>
      </c>
      <c r="AI280" s="23"/>
      <c r="AJ280" s="23"/>
      <c r="AK280" s="23"/>
      <c r="AL280" s="662">
        <f t="shared" si="4"/>
        <v>3</v>
      </c>
    </row>
    <row r="281" spans="1:38" x14ac:dyDescent="0.3">
      <c r="A281" s="22">
        <v>38991</v>
      </c>
      <c r="B281" s="23"/>
      <c r="C281" s="23"/>
      <c r="D281" s="23"/>
      <c r="E281" s="23"/>
      <c r="F281" s="23"/>
      <c r="G281" s="23"/>
      <c r="H281" s="23"/>
      <c r="I281" s="23"/>
      <c r="J281" s="23"/>
      <c r="K281" s="23"/>
      <c r="L281" s="23"/>
      <c r="M281" s="23"/>
      <c r="N281" s="23"/>
      <c r="O281" s="23"/>
      <c r="P281" s="23"/>
      <c r="Q281" s="23"/>
      <c r="R281" s="23"/>
      <c r="S281" s="23"/>
      <c r="T281" s="23">
        <v>1</v>
      </c>
      <c r="U281" s="23"/>
      <c r="V281" s="23"/>
      <c r="W281" s="23"/>
      <c r="X281" s="23"/>
      <c r="Y281" s="23"/>
      <c r="Z281" s="23"/>
      <c r="AA281" s="23"/>
      <c r="AB281" s="23"/>
      <c r="AC281" s="23"/>
      <c r="AD281" s="23"/>
      <c r="AE281" s="23">
        <v>1</v>
      </c>
      <c r="AF281" s="23"/>
      <c r="AG281" s="23"/>
      <c r="AH281" s="23">
        <v>1</v>
      </c>
      <c r="AI281" s="23"/>
      <c r="AJ281" s="23"/>
      <c r="AK281" s="23"/>
      <c r="AL281" s="662">
        <f t="shared" si="4"/>
        <v>3</v>
      </c>
    </row>
    <row r="282" spans="1:38" x14ac:dyDescent="0.3">
      <c r="A282" s="22">
        <v>39356</v>
      </c>
      <c r="B282" s="23"/>
      <c r="C282" s="23"/>
      <c r="D282" s="23"/>
      <c r="E282" s="23"/>
      <c r="F282" s="23"/>
      <c r="G282" s="23"/>
      <c r="H282" s="23">
        <v>1</v>
      </c>
      <c r="I282" s="23"/>
      <c r="J282" s="23"/>
      <c r="K282" s="23"/>
      <c r="L282" s="23"/>
      <c r="M282" s="23"/>
      <c r="N282" s="23"/>
      <c r="O282" s="23"/>
      <c r="P282" s="23"/>
      <c r="Q282" s="23"/>
      <c r="R282" s="23"/>
      <c r="S282" s="23"/>
      <c r="T282" s="23">
        <v>1</v>
      </c>
      <c r="U282" s="23"/>
      <c r="V282" s="23"/>
      <c r="W282" s="23"/>
      <c r="X282" s="23"/>
      <c r="Y282" s="23"/>
      <c r="Z282" s="23"/>
      <c r="AA282" s="23"/>
      <c r="AB282" s="23"/>
      <c r="AC282" s="23"/>
      <c r="AD282" s="23"/>
      <c r="AE282" s="23"/>
      <c r="AF282" s="23"/>
      <c r="AG282" s="23"/>
      <c r="AH282" s="23">
        <v>1</v>
      </c>
      <c r="AI282" s="23"/>
      <c r="AJ282" s="23"/>
      <c r="AK282" s="23"/>
      <c r="AL282" s="662">
        <f t="shared" si="4"/>
        <v>3</v>
      </c>
    </row>
    <row r="283" spans="1:38" x14ac:dyDescent="0.3">
      <c r="A283" s="22">
        <v>39722</v>
      </c>
      <c r="B283" s="23"/>
      <c r="C283" s="23"/>
      <c r="D283" s="23"/>
      <c r="E283" s="23"/>
      <c r="F283" s="23"/>
      <c r="G283" s="23"/>
      <c r="H283" s="23">
        <v>1</v>
      </c>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662">
        <f t="shared" si="4"/>
        <v>1</v>
      </c>
    </row>
    <row r="284" spans="1:38" x14ac:dyDescent="0.3">
      <c r="A284" s="22">
        <v>40087</v>
      </c>
      <c r="B284" s="23"/>
      <c r="C284" s="23"/>
      <c r="D284" s="23"/>
      <c r="E284" s="23"/>
      <c r="F284" s="23"/>
      <c r="G284" s="23"/>
      <c r="H284" s="23"/>
      <c r="I284" s="23"/>
      <c r="J284" s="23"/>
      <c r="K284" s="23"/>
      <c r="L284" s="23"/>
      <c r="M284" s="23"/>
      <c r="N284" s="23"/>
      <c r="O284" s="23"/>
      <c r="P284" s="23"/>
      <c r="Q284" s="23"/>
      <c r="R284" s="23">
        <v>1</v>
      </c>
      <c r="S284" s="23"/>
      <c r="T284" s="23"/>
      <c r="U284" s="23"/>
      <c r="V284" s="23"/>
      <c r="W284" s="23">
        <v>1</v>
      </c>
      <c r="X284" s="23"/>
      <c r="Y284" s="23"/>
      <c r="Z284" s="23"/>
      <c r="AA284" s="23"/>
      <c r="AB284" s="23"/>
      <c r="AC284" s="23"/>
      <c r="AD284" s="23"/>
      <c r="AE284" s="23"/>
      <c r="AF284" s="23"/>
      <c r="AG284" s="23"/>
      <c r="AH284" s="23">
        <v>1</v>
      </c>
      <c r="AI284" s="23"/>
      <c r="AJ284" s="23"/>
      <c r="AK284" s="23"/>
      <c r="AL284" s="662">
        <f t="shared" si="4"/>
        <v>3</v>
      </c>
    </row>
    <row r="285" spans="1:38" x14ac:dyDescent="0.3">
      <c r="A285" s="22">
        <v>40452</v>
      </c>
      <c r="B285" s="23"/>
      <c r="C285" s="23"/>
      <c r="D285" s="23"/>
      <c r="E285" s="23"/>
      <c r="F285" s="23"/>
      <c r="G285" s="23"/>
      <c r="H285" s="23"/>
      <c r="I285" s="23"/>
      <c r="J285" s="23"/>
      <c r="K285" s="23">
        <v>1</v>
      </c>
      <c r="L285" s="23"/>
      <c r="M285" s="23"/>
      <c r="N285" s="23"/>
      <c r="O285" s="23"/>
      <c r="P285" s="23"/>
      <c r="Q285" s="23"/>
      <c r="R285" s="23"/>
      <c r="S285" s="23"/>
      <c r="T285" s="23"/>
      <c r="U285" s="23">
        <v>1</v>
      </c>
      <c r="V285" s="23"/>
      <c r="W285" s="23"/>
      <c r="X285" s="23"/>
      <c r="Y285" s="23"/>
      <c r="Z285" s="23"/>
      <c r="AA285" s="23"/>
      <c r="AB285" s="23"/>
      <c r="AC285" s="23"/>
      <c r="AD285" s="23">
        <v>1</v>
      </c>
      <c r="AE285" s="23">
        <v>1</v>
      </c>
      <c r="AF285" s="23"/>
      <c r="AG285" s="23"/>
      <c r="AH285" s="23"/>
      <c r="AI285" s="23"/>
      <c r="AJ285" s="23"/>
      <c r="AK285" s="23"/>
      <c r="AL285" s="662">
        <f t="shared" si="4"/>
        <v>4</v>
      </c>
    </row>
    <row r="286" spans="1:38" x14ac:dyDescent="0.3">
      <c r="A286" s="22">
        <v>40817</v>
      </c>
      <c r="B286" s="23"/>
      <c r="C286" s="23"/>
      <c r="D286" s="23">
        <v>1</v>
      </c>
      <c r="E286" s="23"/>
      <c r="F286" s="23"/>
      <c r="G286" s="23"/>
      <c r="H286" s="23"/>
      <c r="I286" s="23"/>
      <c r="J286" s="23"/>
      <c r="K286" s="23"/>
      <c r="L286" s="23"/>
      <c r="M286" s="23"/>
      <c r="N286" s="23"/>
      <c r="O286" s="23"/>
      <c r="P286" s="23"/>
      <c r="Q286" s="23"/>
      <c r="R286" s="23"/>
      <c r="S286" s="23"/>
      <c r="T286" s="23"/>
      <c r="U286" s="23">
        <v>1</v>
      </c>
      <c r="V286" s="23"/>
      <c r="W286" s="23"/>
      <c r="X286" s="23"/>
      <c r="Y286" s="23"/>
      <c r="Z286" s="23"/>
      <c r="AA286" s="23"/>
      <c r="AB286" s="23"/>
      <c r="AC286" s="23"/>
      <c r="AD286" s="23">
        <v>1</v>
      </c>
      <c r="AE286" s="23">
        <v>1</v>
      </c>
      <c r="AF286" s="23"/>
      <c r="AG286" s="23"/>
      <c r="AH286" s="23"/>
      <c r="AI286" s="23"/>
      <c r="AJ286" s="23"/>
      <c r="AK286" s="23"/>
      <c r="AL286" s="662">
        <f t="shared" si="4"/>
        <v>4</v>
      </c>
    </row>
    <row r="287" spans="1:38" x14ac:dyDescent="0.3">
      <c r="A287" s="22">
        <v>41183</v>
      </c>
      <c r="B287" s="23"/>
      <c r="C287" s="23"/>
      <c r="D287" s="23"/>
      <c r="E287" s="23"/>
      <c r="F287" s="23"/>
      <c r="G287" s="23"/>
      <c r="H287" s="23"/>
      <c r="I287" s="23"/>
      <c r="J287" s="23"/>
      <c r="K287" s="23"/>
      <c r="L287" s="23"/>
      <c r="M287" s="23"/>
      <c r="N287" s="23"/>
      <c r="O287" s="23"/>
      <c r="P287" s="23"/>
      <c r="Q287" s="23"/>
      <c r="R287" s="23"/>
      <c r="S287" s="23"/>
      <c r="T287" s="23"/>
      <c r="U287" s="23">
        <v>1</v>
      </c>
      <c r="V287" s="23"/>
      <c r="W287" s="23"/>
      <c r="X287" s="23"/>
      <c r="Y287" s="23"/>
      <c r="Z287" s="23"/>
      <c r="AA287" s="23"/>
      <c r="AB287" s="23">
        <v>1</v>
      </c>
      <c r="AC287" s="23">
        <v>1</v>
      </c>
      <c r="AD287" s="23">
        <v>1</v>
      </c>
      <c r="AE287" s="23"/>
      <c r="AF287" s="23">
        <v>1</v>
      </c>
      <c r="AG287" s="23"/>
      <c r="AH287" s="23"/>
      <c r="AI287" s="23"/>
      <c r="AJ287" s="23"/>
      <c r="AK287" s="23"/>
      <c r="AL287" s="662">
        <f t="shared" si="4"/>
        <v>5</v>
      </c>
    </row>
    <row r="288" spans="1:38" x14ac:dyDescent="0.3">
      <c r="A288" s="22">
        <v>41548</v>
      </c>
      <c r="B288" s="23"/>
      <c r="C288" s="23"/>
      <c r="D288" s="23"/>
      <c r="E288" s="23"/>
      <c r="F288" s="23"/>
      <c r="G288" s="23"/>
      <c r="H288" s="23"/>
      <c r="I288" s="23">
        <v>1</v>
      </c>
      <c r="J288" s="23"/>
      <c r="K288" s="23"/>
      <c r="L288" s="23"/>
      <c r="M288" s="23"/>
      <c r="N288" s="23"/>
      <c r="O288" s="23"/>
      <c r="P288" s="23"/>
      <c r="Q288" s="23"/>
      <c r="R288" s="23"/>
      <c r="S288" s="23"/>
      <c r="T288" s="23"/>
      <c r="U288" s="23"/>
      <c r="V288" s="23"/>
      <c r="W288" s="23"/>
      <c r="X288" s="23"/>
      <c r="Y288" s="23"/>
      <c r="Z288" s="23"/>
      <c r="AA288" s="23"/>
      <c r="AB288" s="23"/>
      <c r="AC288" s="23"/>
      <c r="AD288" s="23">
        <v>1</v>
      </c>
      <c r="AE288" s="23">
        <v>1</v>
      </c>
      <c r="AF288" s="23"/>
      <c r="AG288" s="23"/>
      <c r="AH288" s="23"/>
      <c r="AI288" s="23"/>
      <c r="AJ288" s="23"/>
      <c r="AK288" s="23"/>
      <c r="AL288" s="662">
        <f t="shared" si="4"/>
        <v>3</v>
      </c>
    </row>
    <row r="289" spans="1:38" x14ac:dyDescent="0.3">
      <c r="A289" s="22">
        <v>41913</v>
      </c>
      <c r="B289" s="23"/>
      <c r="C289" s="23"/>
      <c r="D289" s="23"/>
      <c r="E289" s="23"/>
      <c r="F289" s="23"/>
      <c r="G289" s="23"/>
      <c r="H289" s="23">
        <v>1</v>
      </c>
      <c r="I289" s="23"/>
      <c r="J289" s="23"/>
      <c r="K289" s="23"/>
      <c r="L289" s="23"/>
      <c r="M289" s="23">
        <v>1</v>
      </c>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662">
        <f t="shared" si="4"/>
        <v>2</v>
      </c>
    </row>
    <row r="290" spans="1:38" x14ac:dyDescent="0.3">
      <c r="A290" s="22">
        <v>42278</v>
      </c>
      <c r="B290" s="23"/>
      <c r="C290" s="23"/>
      <c r="D290" s="23"/>
      <c r="E290" s="23"/>
      <c r="F290" s="23"/>
      <c r="G290" s="23"/>
      <c r="H290" s="23">
        <v>1</v>
      </c>
      <c r="I290" s="23"/>
      <c r="J290" s="23"/>
      <c r="K290" s="23"/>
      <c r="L290" s="23"/>
      <c r="M290" s="23"/>
      <c r="N290" s="23"/>
      <c r="O290" s="23"/>
      <c r="P290" s="23"/>
      <c r="Q290" s="23"/>
      <c r="R290" s="23">
        <v>1</v>
      </c>
      <c r="S290" s="23">
        <v>1</v>
      </c>
      <c r="T290" s="23"/>
      <c r="U290" s="23"/>
      <c r="V290" s="23"/>
      <c r="W290" s="23"/>
      <c r="X290" s="23">
        <v>1</v>
      </c>
      <c r="Y290" s="23"/>
      <c r="Z290" s="23"/>
      <c r="AA290" s="23"/>
      <c r="AB290" s="23"/>
      <c r="AC290" s="23"/>
      <c r="AD290" s="23">
        <v>1</v>
      </c>
      <c r="AE290" s="23"/>
      <c r="AF290" s="23"/>
      <c r="AG290" s="23"/>
      <c r="AH290" s="23"/>
      <c r="AI290" s="23"/>
      <c r="AJ290" s="23"/>
      <c r="AK290" s="23"/>
      <c r="AL290" s="662">
        <f t="shared" si="4"/>
        <v>5</v>
      </c>
    </row>
    <row r="291" spans="1:38" x14ac:dyDescent="0.3">
      <c r="A291" s="22">
        <v>42644</v>
      </c>
      <c r="B291" s="23"/>
      <c r="C291" s="23"/>
      <c r="D291" s="23"/>
      <c r="E291" s="23"/>
      <c r="F291" s="23">
        <v>1</v>
      </c>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v>1</v>
      </c>
      <c r="AK291" s="23"/>
      <c r="AL291" s="662">
        <f t="shared" si="4"/>
        <v>2</v>
      </c>
    </row>
    <row r="292" spans="1:38" x14ac:dyDescent="0.3">
      <c r="A292" s="22">
        <v>43009</v>
      </c>
      <c r="B292" s="23"/>
      <c r="C292" s="23"/>
      <c r="D292" s="23"/>
      <c r="E292" s="23"/>
      <c r="F292" s="23"/>
      <c r="G292" s="23"/>
      <c r="H292" s="23"/>
      <c r="I292" s="23"/>
      <c r="J292" s="23"/>
      <c r="K292" s="23">
        <v>1</v>
      </c>
      <c r="L292" s="23">
        <v>1</v>
      </c>
      <c r="M292" s="23"/>
      <c r="N292" s="23"/>
      <c r="O292" s="23"/>
      <c r="P292" s="23"/>
      <c r="Q292" s="23"/>
      <c r="R292" s="23"/>
      <c r="S292" s="23"/>
      <c r="T292" s="23"/>
      <c r="U292" s="23"/>
      <c r="V292" s="23"/>
      <c r="W292" s="23"/>
      <c r="X292" s="23"/>
      <c r="Y292" s="23">
        <v>1</v>
      </c>
      <c r="Z292" s="23"/>
      <c r="AA292" s="23"/>
      <c r="AB292" s="23">
        <v>1</v>
      </c>
      <c r="AC292" s="23">
        <v>1</v>
      </c>
      <c r="AD292" s="23"/>
      <c r="AE292" s="23"/>
      <c r="AF292" s="23"/>
      <c r="AG292" s="23"/>
      <c r="AH292" s="23"/>
      <c r="AI292" s="23"/>
      <c r="AJ292" s="23"/>
      <c r="AK292" s="23"/>
      <c r="AL292" s="662">
        <f t="shared" si="4"/>
        <v>5</v>
      </c>
    </row>
    <row r="293" spans="1:38" x14ac:dyDescent="0.3">
      <c r="A293" s="22">
        <v>43374</v>
      </c>
      <c r="B293" s="23"/>
      <c r="C293" s="23"/>
      <c r="D293" s="23"/>
      <c r="E293" s="23"/>
      <c r="F293" s="23"/>
      <c r="G293" s="23"/>
      <c r="H293" s="23"/>
      <c r="I293" s="23"/>
      <c r="J293" s="23"/>
      <c r="K293" s="23"/>
      <c r="L293" s="23"/>
      <c r="M293" s="23"/>
      <c r="N293" s="23"/>
      <c r="O293" s="23"/>
      <c r="P293" s="23">
        <v>1</v>
      </c>
      <c r="Q293" s="23"/>
      <c r="R293" s="23"/>
      <c r="S293" s="23"/>
      <c r="T293" s="23"/>
      <c r="U293" s="23"/>
      <c r="V293" s="23"/>
      <c r="W293" s="23"/>
      <c r="X293" s="23"/>
      <c r="Y293" s="23"/>
      <c r="Z293" s="23"/>
      <c r="AA293" s="23"/>
      <c r="AB293" s="23"/>
      <c r="AC293" s="23"/>
      <c r="AD293" s="23"/>
      <c r="AE293" s="23"/>
      <c r="AF293" s="23"/>
      <c r="AG293" s="23"/>
      <c r="AH293" s="23"/>
      <c r="AI293" s="23">
        <v>1</v>
      </c>
      <c r="AJ293" s="23"/>
      <c r="AK293" s="23"/>
      <c r="AL293" s="662">
        <f t="shared" si="4"/>
        <v>2</v>
      </c>
    </row>
    <row r="294" spans="1:38" x14ac:dyDescent="0.3">
      <c r="A294" s="22">
        <v>43739</v>
      </c>
      <c r="B294" s="23"/>
      <c r="C294" s="23"/>
      <c r="D294" s="23"/>
      <c r="E294" s="23"/>
      <c r="F294" s="23"/>
      <c r="G294" s="23"/>
      <c r="H294" s="23"/>
      <c r="I294" s="23"/>
      <c r="J294" s="23">
        <v>1</v>
      </c>
      <c r="K294" s="23"/>
      <c r="L294" s="23"/>
      <c r="M294" s="23"/>
      <c r="N294" s="23"/>
      <c r="O294" s="23"/>
      <c r="P294" s="23">
        <v>1</v>
      </c>
      <c r="Q294" s="23"/>
      <c r="R294" s="23"/>
      <c r="S294" s="23"/>
      <c r="T294" s="23"/>
      <c r="U294" s="23"/>
      <c r="V294" s="23"/>
      <c r="W294" s="23"/>
      <c r="X294" s="23"/>
      <c r="Y294" s="23"/>
      <c r="Z294" s="23">
        <v>1</v>
      </c>
      <c r="AA294" s="23">
        <v>1</v>
      </c>
      <c r="AB294" s="23"/>
      <c r="AC294" s="23"/>
      <c r="AD294" s="23">
        <v>1</v>
      </c>
      <c r="AE294" s="23"/>
      <c r="AF294" s="23"/>
      <c r="AG294" s="23">
        <v>1</v>
      </c>
      <c r="AH294" s="23"/>
      <c r="AI294" s="23"/>
      <c r="AJ294" s="23"/>
      <c r="AK294" s="23"/>
      <c r="AL294" s="662">
        <f t="shared" si="4"/>
        <v>6</v>
      </c>
    </row>
    <row r="295" spans="1:38" x14ac:dyDescent="0.3">
      <c r="A295" s="22">
        <v>44105</v>
      </c>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v>1</v>
      </c>
      <c r="Z295" s="23">
        <v>1</v>
      </c>
      <c r="AA295" s="23"/>
      <c r="AB295" s="23"/>
      <c r="AC295" s="23"/>
      <c r="AD295" s="23"/>
      <c r="AE295" s="23"/>
      <c r="AF295" s="23"/>
      <c r="AG295" s="23"/>
      <c r="AH295" s="23">
        <v>1</v>
      </c>
      <c r="AI295" s="23"/>
      <c r="AJ295" s="23"/>
      <c r="AK295" s="23"/>
      <c r="AL295" s="662">
        <f t="shared" si="4"/>
        <v>3</v>
      </c>
    </row>
    <row r="296" spans="1:38" x14ac:dyDescent="0.3">
      <c r="A296" s="22">
        <v>44470</v>
      </c>
      <c r="B296" s="23"/>
      <c r="C296" s="23"/>
      <c r="D296" s="23"/>
      <c r="E296" s="23"/>
      <c r="F296" s="23"/>
      <c r="G296" s="23"/>
      <c r="H296" s="23"/>
      <c r="I296" s="23"/>
      <c r="J296" s="23"/>
      <c r="K296" s="23"/>
      <c r="L296" s="23"/>
      <c r="M296" s="23">
        <v>1</v>
      </c>
      <c r="N296" s="23"/>
      <c r="O296" s="23"/>
      <c r="P296" s="23"/>
      <c r="Q296" s="23"/>
      <c r="R296" s="23"/>
      <c r="S296" s="23"/>
      <c r="T296" s="23"/>
      <c r="U296" s="23"/>
      <c r="V296" s="23">
        <v>1</v>
      </c>
      <c r="W296" s="23"/>
      <c r="X296" s="23"/>
      <c r="Y296" s="23"/>
      <c r="Z296" s="23"/>
      <c r="AA296" s="23"/>
      <c r="AB296" s="23"/>
      <c r="AC296" s="23"/>
      <c r="AD296" s="23"/>
      <c r="AE296" s="23"/>
      <c r="AF296" s="23"/>
      <c r="AG296" s="23"/>
      <c r="AH296" s="23"/>
      <c r="AI296" s="23"/>
      <c r="AJ296" s="23"/>
      <c r="AK296" s="23"/>
      <c r="AL296" s="662">
        <f t="shared" si="4"/>
        <v>2</v>
      </c>
    </row>
    <row r="297" spans="1:38" x14ac:dyDescent="0.3">
      <c r="A297" s="22">
        <v>44835</v>
      </c>
      <c r="B297" s="23"/>
      <c r="C297" s="23"/>
      <c r="D297" s="23"/>
      <c r="E297" s="23"/>
      <c r="F297" s="23"/>
      <c r="G297" s="23"/>
      <c r="H297" s="23"/>
      <c r="I297" s="23"/>
      <c r="J297" s="23"/>
      <c r="K297" s="23"/>
      <c r="L297" s="23"/>
      <c r="M297" s="23"/>
      <c r="N297" s="23"/>
      <c r="O297" s="23"/>
      <c r="P297" s="23"/>
      <c r="Q297" s="23"/>
      <c r="R297" s="23"/>
      <c r="S297" s="23">
        <v>1</v>
      </c>
      <c r="T297" s="23"/>
      <c r="U297" s="23"/>
      <c r="V297" s="23"/>
      <c r="W297" s="23"/>
      <c r="X297" s="23">
        <v>1</v>
      </c>
      <c r="Y297" s="23"/>
      <c r="Z297" s="23"/>
      <c r="AA297" s="23"/>
      <c r="AB297" s="23"/>
      <c r="AC297" s="23"/>
      <c r="AD297" s="23"/>
      <c r="AE297" s="23">
        <v>1</v>
      </c>
      <c r="AF297" s="23"/>
      <c r="AG297" s="23"/>
      <c r="AH297" s="23"/>
      <c r="AI297" s="23"/>
      <c r="AJ297" s="23"/>
      <c r="AK297" s="23"/>
      <c r="AL297" s="662">
        <f t="shared" si="4"/>
        <v>3</v>
      </c>
    </row>
    <row r="298" spans="1:38" x14ac:dyDescent="0.3">
      <c r="A298" s="22">
        <v>45200</v>
      </c>
      <c r="B298" s="23"/>
      <c r="C298" s="23"/>
      <c r="D298" s="23"/>
      <c r="E298" s="23"/>
      <c r="F298" s="23"/>
      <c r="G298" s="23">
        <v>1</v>
      </c>
      <c r="H298" s="23"/>
      <c r="I298" s="23"/>
      <c r="J298" s="23"/>
      <c r="K298" s="23"/>
      <c r="L298" s="23"/>
      <c r="M298" s="23"/>
      <c r="N298" s="23"/>
      <c r="O298" s="23"/>
      <c r="P298" s="23"/>
      <c r="Q298" s="23"/>
      <c r="R298" s="23"/>
      <c r="S298" s="23"/>
      <c r="T298" s="23"/>
      <c r="U298" s="23"/>
      <c r="V298" s="23"/>
      <c r="W298" s="23">
        <v>1</v>
      </c>
      <c r="X298" s="23"/>
      <c r="Y298" s="23"/>
      <c r="Z298" s="23"/>
      <c r="AA298" s="23"/>
      <c r="AB298" s="23"/>
      <c r="AC298" s="23"/>
      <c r="AD298" s="23"/>
      <c r="AE298" s="23"/>
      <c r="AF298" s="23">
        <v>1</v>
      </c>
      <c r="AG298" s="23"/>
      <c r="AH298" s="23"/>
      <c r="AI298" s="23"/>
      <c r="AJ298" s="23"/>
      <c r="AK298" s="23"/>
      <c r="AL298" s="662">
        <f t="shared" si="4"/>
        <v>3</v>
      </c>
    </row>
    <row r="299" spans="1:38" x14ac:dyDescent="0.3">
      <c r="A299" s="22">
        <v>45566</v>
      </c>
      <c r="B299" s="23"/>
      <c r="C299" s="23"/>
      <c r="D299" s="23"/>
      <c r="E299" s="23"/>
      <c r="F299" s="23"/>
      <c r="G299" s="23"/>
      <c r="H299" s="23"/>
      <c r="I299" s="23"/>
      <c r="J299" s="23"/>
      <c r="K299" s="23"/>
      <c r="L299" s="23"/>
      <c r="M299" s="23"/>
      <c r="N299" s="23"/>
      <c r="O299" s="23"/>
      <c r="P299" s="23"/>
      <c r="Q299" s="23">
        <v>1</v>
      </c>
      <c r="R299" s="23"/>
      <c r="S299" s="23"/>
      <c r="T299" s="23"/>
      <c r="U299" s="23"/>
      <c r="V299" s="23"/>
      <c r="W299" s="23"/>
      <c r="X299" s="23"/>
      <c r="Y299" s="23"/>
      <c r="Z299" s="23"/>
      <c r="AA299" s="23"/>
      <c r="AB299" s="23"/>
      <c r="AC299" s="23">
        <v>1</v>
      </c>
      <c r="AD299" s="23"/>
      <c r="AE299" s="23"/>
      <c r="AF299" s="23"/>
      <c r="AG299" s="23"/>
      <c r="AH299" s="23"/>
      <c r="AI299" s="23"/>
      <c r="AJ299" s="23"/>
      <c r="AK299" s="23"/>
      <c r="AL299" s="662">
        <f t="shared" si="4"/>
        <v>2</v>
      </c>
    </row>
    <row r="300" spans="1:38" x14ac:dyDescent="0.3">
      <c r="A300" s="22">
        <v>45931</v>
      </c>
      <c r="B300" s="23"/>
      <c r="C300" s="23"/>
      <c r="D300" s="23"/>
      <c r="E300" s="23"/>
      <c r="F300" s="23"/>
      <c r="G300" s="23"/>
      <c r="H300" s="23"/>
      <c r="I300" s="23"/>
      <c r="J300" s="23"/>
      <c r="K300" s="23"/>
      <c r="L300" s="23"/>
      <c r="M300" s="23"/>
      <c r="N300" s="23"/>
      <c r="O300" s="23"/>
      <c r="P300" s="23"/>
      <c r="Q300" s="23"/>
      <c r="R300" s="23"/>
      <c r="S300" s="23"/>
      <c r="T300" s="23"/>
      <c r="U300" s="23">
        <v>1</v>
      </c>
      <c r="V300" s="23"/>
      <c r="W300" s="23"/>
      <c r="X300" s="23"/>
      <c r="Y300" s="23"/>
      <c r="Z300" s="23"/>
      <c r="AA300" s="23"/>
      <c r="AB300" s="23"/>
      <c r="AC300" s="23"/>
      <c r="AD300" s="23"/>
      <c r="AE300" s="23"/>
      <c r="AF300" s="23"/>
      <c r="AG300" s="23">
        <v>1</v>
      </c>
      <c r="AH300" s="23"/>
      <c r="AI300" s="23"/>
      <c r="AJ300" s="23"/>
      <c r="AK300" s="23"/>
      <c r="AL300" s="662">
        <f t="shared" si="4"/>
        <v>2</v>
      </c>
    </row>
    <row r="301" spans="1:38" x14ac:dyDescent="0.3">
      <c r="A301" s="22">
        <v>46296</v>
      </c>
      <c r="B301" s="23"/>
      <c r="C301" s="23"/>
      <c r="D301" s="23"/>
      <c r="E301" s="23"/>
      <c r="F301" s="23"/>
      <c r="G301" s="23"/>
      <c r="H301" s="23"/>
      <c r="I301" s="23"/>
      <c r="J301" s="23"/>
      <c r="K301" s="23"/>
      <c r="L301" s="23"/>
      <c r="M301" s="23"/>
      <c r="N301" s="23"/>
      <c r="O301" s="23"/>
      <c r="P301" s="23"/>
      <c r="Q301" s="23"/>
      <c r="R301" s="23"/>
      <c r="S301" s="23"/>
      <c r="T301" s="23"/>
      <c r="U301" s="23">
        <v>1</v>
      </c>
      <c r="V301" s="23"/>
      <c r="W301" s="23"/>
      <c r="X301" s="23"/>
      <c r="Y301" s="23"/>
      <c r="Z301" s="23"/>
      <c r="AA301" s="23">
        <v>1</v>
      </c>
      <c r="AB301" s="23"/>
      <c r="AC301" s="23"/>
      <c r="AD301" s="23">
        <v>1</v>
      </c>
      <c r="AE301" s="23"/>
      <c r="AF301" s="23"/>
      <c r="AG301" s="23"/>
      <c r="AH301" s="23"/>
      <c r="AI301" s="23"/>
      <c r="AJ301" s="23"/>
      <c r="AK301" s="23"/>
      <c r="AL301" s="662">
        <f t="shared" si="4"/>
        <v>3</v>
      </c>
    </row>
    <row r="302" spans="1:38" x14ac:dyDescent="0.3">
      <c r="A302" s="22">
        <v>46661</v>
      </c>
      <c r="B302" s="23"/>
      <c r="C302" s="23"/>
      <c r="D302" s="23">
        <v>1</v>
      </c>
      <c r="E302" s="23"/>
      <c r="F302" s="23"/>
      <c r="G302" s="23"/>
      <c r="H302" s="23"/>
      <c r="I302" s="23">
        <v>1</v>
      </c>
      <c r="J302" s="23"/>
      <c r="K302" s="23"/>
      <c r="L302" s="23"/>
      <c r="M302" s="23"/>
      <c r="N302" s="23"/>
      <c r="O302" s="23"/>
      <c r="P302" s="23"/>
      <c r="Q302" s="23"/>
      <c r="R302" s="23"/>
      <c r="S302" s="23"/>
      <c r="T302" s="23"/>
      <c r="U302" s="23"/>
      <c r="V302" s="23"/>
      <c r="W302" s="23"/>
      <c r="X302" s="23"/>
      <c r="Y302" s="23"/>
      <c r="Z302" s="23">
        <v>1</v>
      </c>
      <c r="AA302" s="23">
        <v>1</v>
      </c>
      <c r="AB302" s="23">
        <v>1</v>
      </c>
      <c r="AC302" s="23"/>
      <c r="AD302" s="23"/>
      <c r="AE302" s="23"/>
      <c r="AF302" s="23"/>
      <c r="AG302" s="23"/>
      <c r="AH302" s="23"/>
      <c r="AI302" s="23">
        <v>1</v>
      </c>
      <c r="AJ302" s="23"/>
      <c r="AK302" s="23"/>
      <c r="AL302" s="662">
        <f t="shared" si="4"/>
        <v>6</v>
      </c>
    </row>
    <row r="303" spans="1:38" x14ac:dyDescent="0.3">
      <c r="A303" s="22">
        <v>47027</v>
      </c>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662">
        <f t="shared" si="4"/>
        <v>0</v>
      </c>
    </row>
    <row r="304" spans="1:38" x14ac:dyDescent="0.3">
      <c r="A304" s="22">
        <v>47392</v>
      </c>
      <c r="B304" s="23"/>
      <c r="C304" s="23"/>
      <c r="D304" s="23"/>
      <c r="E304" s="23"/>
      <c r="F304" s="23"/>
      <c r="G304" s="23"/>
      <c r="H304" s="23"/>
      <c r="I304" s="23"/>
      <c r="J304" s="23"/>
      <c r="K304" s="23"/>
      <c r="L304" s="23"/>
      <c r="M304" s="23">
        <v>1</v>
      </c>
      <c r="N304" s="23"/>
      <c r="O304" s="23"/>
      <c r="P304" s="23"/>
      <c r="Q304" s="23"/>
      <c r="R304" s="23"/>
      <c r="S304" s="23">
        <v>1</v>
      </c>
      <c r="T304" s="23"/>
      <c r="U304" s="23"/>
      <c r="V304" s="23"/>
      <c r="W304" s="23"/>
      <c r="X304" s="23">
        <v>1</v>
      </c>
      <c r="Y304" s="23"/>
      <c r="Z304" s="23"/>
      <c r="AA304" s="23"/>
      <c r="AB304" s="23"/>
      <c r="AC304" s="23"/>
      <c r="AD304" s="23"/>
      <c r="AE304" s="23"/>
      <c r="AF304" s="23"/>
      <c r="AG304" s="23"/>
      <c r="AH304" s="23"/>
      <c r="AI304" s="23"/>
      <c r="AJ304" s="23"/>
      <c r="AK304" s="23"/>
      <c r="AL304" s="662">
        <f t="shared" si="4"/>
        <v>3</v>
      </c>
    </row>
    <row r="305" spans="1:38" x14ac:dyDescent="0.3">
      <c r="A305" s="22">
        <v>47757</v>
      </c>
      <c r="B305" s="23"/>
      <c r="C305" s="23"/>
      <c r="D305" s="23"/>
      <c r="E305" s="23"/>
      <c r="F305" s="23"/>
      <c r="G305" s="23"/>
      <c r="H305" s="23"/>
      <c r="I305" s="23"/>
      <c r="J305" s="23"/>
      <c r="K305" s="23"/>
      <c r="L305" s="23">
        <v>1</v>
      </c>
      <c r="M305" s="23"/>
      <c r="N305" s="23"/>
      <c r="O305" s="23"/>
      <c r="P305" s="23"/>
      <c r="Q305" s="23"/>
      <c r="R305" s="23">
        <v>1</v>
      </c>
      <c r="S305" s="23">
        <v>1</v>
      </c>
      <c r="T305" s="23"/>
      <c r="U305" s="23"/>
      <c r="V305" s="23"/>
      <c r="W305" s="23"/>
      <c r="X305" s="23"/>
      <c r="Y305" s="23"/>
      <c r="Z305" s="23"/>
      <c r="AA305" s="23"/>
      <c r="AB305" s="23"/>
      <c r="AC305" s="23">
        <v>1</v>
      </c>
      <c r="AD305" s="23"/>
      <c r="AE305" s="23"/>
      <c r="AF305" s="23">
        <v>1</v>
      </c>
      <c r="AG305" s="23"/>
      <c r="AH305" s="23"/>
      <c r="AI305" s="23"/>
      <c r="AJ305" s="23"/>
      <c r="AK305" s="23"/>
      <c r="AL305" s="662">
        <f t="shared" si="4"/>
        <v>5</v>
      </c>
    </row>
    <row r="306" spans="1:38" s="26" customFormat="1" ht="13.5" thickBot="1" x14ac:dyDescent="0.35">
      <c r="A306" s="24">
        <v>48122</v>
      </c>
      <c r="B306" s="25"/>
      <c r="C306" s="25"/>
      <c r="D306" s="25"/>
      <c r="E306" s="25"/>
      <c r="F306" s="25"/>
      <c r="G306" s="25"/>
      <c r="H306" s="25"/>
      <c r="I306" s="25"/>
      <c r="J306" s="25"/>
      <c r="K306" s="25"/>
      <c r="L306" s="25"/>
      <c r="M306" s="25"/>
      <c r="N306" s="25"/>
      <c r="O306" s="25"/>
      <c r="P306" s="25"/>
      <c r="Q306" s="25"/>
      <c r="R306" s="25">
        <v>1</v>
      </c>
      <c r="S306" s="25">
        <v>1</v>
      </c>
      <c r="T306" s="25">
        <v>1</v>
      </c>
      <c r="U306" s="25"/>
      <c r="V306" s="25"/>
      <c r="W306" s="25"/>
      <c r="X306" s="25">
        <v>1</v>
      </c>
      <c r="Y306" s="25"/>
      <c r="Z306" s="25"/>
      <c r="AA306" s="25"/>
      <c r="AB306" s="23"/>
      <c r="AC306" s="23"/>
      <c r="AD306" s="23"/>
      <c r="AE306" s="25">
        <v>1</v>
      </c>
      <c r="AF306" s="420"/>
      <c r="AG306" s="420">
        <v>1</v>
      </c>
      <c r="AH306" s="420"/>
      <c r="AI306" s="420"/>
      <c r="AJ306" s="420"/>
      <c r="AK306" s="420"/>
      <c r="AL306" s="662">
        <f t="shared" si="4"/>
        <v>6</v>
      </c>
    </row>
    <row r="307" spans="1:38" s="29" customFormat="1" x14ac:dyDescent="0.3">
      <c r="A307" s="27">
        <v>37196</v>
      </c>
      <c r="B307" s="28">
        <v>1</v>
      </c>
      <c r="C307" s="28"/>
      <c r="D307" s="28"/>
      <c r="E307" s="28"/>
      <c r="F307" s="28"/>
      <c r="G307" s="28">
        <v>1</v>
      </c>
      <c r="H307" s="28"/>
      <c r="I307" s="28"/>
      <c r="J307" s="28"/>
      <c r="K307" s="28"/>
      <c r="L307" s="28"/>
      <c r="M307" s="28"/>
      <c r="N307" s="28"/>
      <c r="O307" s="28"/>
      <c r="P307" s="28"/>
      <c r="Q307" s="28"/>
      <c r="R307" s="28"/>
      <c r="S307" s="28">
        <v>1</v>
      </c>
      <c r="T307" s="28"/>
      <c r="U307" s="28">
        <v>1</v>
      </c>
      <c r="V307" s="28"/>
      <c r="W307" s="28"/>
      <c r="X307" s="23"/>
      <c r="Y307" s="28"/>
      <c r="Z307" s="28">
        <v>1</v>
      </c>
      <c r="AA307" s="28"/>
      <c r="AB307" s="28"/>
      <c r="AC307" s="28"/>
      <c r="AD307" s="28"/>
      <c r="AE307" s="28"/>
      <c r="AF307" s="28"/>
      <c r="AG307" s="28"/>
      <c r="AH307" s="28"/>
      <c r="AI307" s="28"/>
      <c r="AJ307" s="28"/>
      <c r="AK307" s="28"/>
      <c r="AL307" s="662">
        <f t="shared" si="4"/>
        <v>5</v>
      </c>
    </row>
    <row r="308" spans="1:38" x14ac:dyDescent="0.3">
      <c r="A308" s="22">
        <v>37561</v>
      </c>
      <c r="B308" s="23"/>
      <c r="C308" s="23"/>
      <c r="D308" s="23"/>
      <c r="E308" s="23"/>
      <c r="F308" s="23"/>
      <c r="G308" s="23"/>
      <c r="H308" s="23"/>
      <c r="I308" s="23">
        <v>1</v>
      </c>
      <c r="J308" s="23">
        <v>1</v>
      </c>
      <c r="K308" s="23"/>
      <c r="L308" s="23"/>
      <c r="M308" s="23"/>
      <c r="N308" s="23"/>
      <c r="O308" s="23"/>
      <c r="P308" s="23">
        <v>1</v>
      </c>
      <c r="Q308" s="23">
        <v>1</v>
      </c>
      <c r="R308" s="23">
        <v>1</v>
      </c>
      <c r="S308" s="23"/>
      <c r="T308" s="23"/>
      <c r="U308" s="23">
        <v>1</v>
      </c>
      <c r="V308" s="23"/>
      <c r="W308" s="23"/>
      <c r="X308" s="23">
        <v>1</v>
      </c>
      <c r="Y308" s="23"/>
      <c r="Z308" s="23"/>
      <c r="AA308" s="23"/>
      <c r="AB308" s="23">
        <v>1</v>
      </c>
      <c r="AC308" s="23"/>
      <c r="AD308" s="23"/>
      <c r="AE308" s="23"/>
      <c r="AF308" s="23"/>
      <c r="AG308" s="23"/>
      <c r="AH308" s="23"/>
      <c r="AI308" s="23"/>
      <c r="AJ308" s="23"/>
      <c r="AK308" s="23"/>
      <c r="AL308" s="662">
        <f t="shared" si="4"/>
        <v>8</v>
      </c>
    </row>
    <row r="309" spans="1:38" x14ac:dyDescent="0.3">
      <c r="A309" s="22">
        <v>37926</v>
      </c>
      <c r="B309" s="23"/>
      <c r="C309" s="23"/>
      <c r="D309" s="23"/>
      <c r="E309" s="23"/>
      <c r="F309" s="23"/>
      <c r="G309" s="23"/>
      <c r="H309" s="23"/>
      <c r="I309" s="23"/>
      <c r="J309" s="23"/>
      <c r="K309" s="23"/>
      <c r="L309" s="23"/>
      <c r="M309" s="23"/>
      <c r="N309" s="23">
        <v>1</v>
      </c>
      <c r="O309" s="23"/>
      <c r="P309" s="23"/>
      <c r="Q309" s="23">
        <v>1</v>
      </c>
      <c r="R309" s="23">
        <v>1</v>
      </c>
      <c r="S309" s="23"/>
      <c r="T309" s="23"/>
      <c r="U309" s="23">
        <v>1</v>
      </c>
      <c r="V309" s="23"/>
      <c r="W309" s="23"/>
      <c r="X309" s="23"/>
      <c r="Y309" s="23"/>
      <c r="Z309" s="23"/>
      <c r="AA309" s="23"/>
      <c r="AB309" s="23"/>
      <c r="AC309" s="23"/>
      <c r="AD309" s="23"/>
      <c r="AE309" s="23"/>
      <c r="AF309" s="23"/>
      <c r="AG309" s="23"/>
      <c r="AH309" s="23"/>
      <c r="AI309" s="23"/>
      <c r="AJ309" s="23"/>
      <c r="AK309" s="23"/>
      <c r="AL309" s="662">
        <f t="shared" si="4"/>
        <v>4</v>
      </c>
    </row>
    <row r="310" spans="1:38" x14ac:dyDescent="0.3">
      <c r="A310" s="22">
        <v>38292</v>
      </c>
      <c r="B310" s="23"/>
      <c r="C310" s="23"/>
      <c r="D310" s="23"/>
      <c r="E310" s="23"/>
      <c r="F310" s="23"/>
      <c r="G310" s="23"/>
      <c r="H310" s="23"/>
      <c r="I310" s="23"/>
      <c r="J310" s="23"/>
      <c r="K310" s="23"/>
      <c r="L310" s="23"/>
      <c r="M310" s="23"/>
      <c r="N310" s="23"/>
      <c r="O310" s="23"/>
      <c r="P310" s="23"/>
      <c r="Q310" s="23">
        <v>1</v>
      </c>
      <c r="R310" s="23">
        <v>1</v>
      </c>
      <c r="S310" s="23"/>
      <c r="T310" s="23"/>
      <c r="U310" s="23"/>
      <c r="V310" s="23">
        <v>1</v>
      </c>
      <c r="W310" s="23"/>
      <c r="X310" s="23"/>
      <c r="Y310" s="23">
        <v>1</v>
      </c>
      <c r="Z310" s="23"/>
      <c r="AA310" s="23"/>
      <c r="AB310" s="23"/>
      <c r="AC310" s="23">
        <v>1</v>
      </c>
      <c r="AD310" s="23">
        <v>1</v>
      </c>
      <c r="AE310" s="23">
        <v>1</v>
      </c>
      <c r="AF310" s="23"/>
      <c r="AG310" s="23"/>
      <c r="AH310" s="23"/>
      <c r="AI310" s="23"/>
      <c r="AJ310" s="23"/>
      <c r="AK310" s="23"/>
      <c r="AL310" s="662">
        <f t="shared" si="4"/>
        <v>7</v>
      </c>
    </row>
    <row r="311" spans="1:38" x14ac:dyDescent="0.3">
      <c r="A311" s="22">
        <v>38657</v>
      </c>
      <c r="B311" s="23"/>
      <c r="C311" s="23"/>
      <c r="D311" s="23"/>
      <c r="E311" s="23"/>
      <c r="F311" s="23"/>
      <c r="G311" s="23"/>
      <c r="H311" s="23"/>
      <c r="I311" s="23"/>
      <c r="J311" s="23"/>
      <c r="K311" s="23"/>
      <c r="L311" s="23"/>
      <c r="M311" s="23"/>
      <c r="N311" s="23"/>
      <c r="O311" s="23"/>
      <c r="P311" s="23"/>
      <c r="Q311" s="23"/>
      <c r="R311" s="23"/>
      <c r="S311" s="23"/>
      <c r="T311" s="23"/>
      <c r="U311" s="23"/>
      <c r="V311" s="23">
        <v>1</v>
      </c>
      <c r="W311" s="23">
        <v>1</v>
      </c>
      <c r="X311" s="23"/>
      <c r="Y311" s="23"/>
      <c r="Z311" s="23"/>
      <c r="AA311" s="23"/>
      <c r="AB311" s="23"/>
      <c r="AC311" s="23"/>
      <c r="AD311" s="23"/>
      <c r="AE311" s="23"/>
      <c r="AF311" s="23"/>
      <c r="AG311" s="23"/>
      <c r="AH311" s="23"/>
      <c r="AI311" s="23"/>
      <c r="AJ311" s="23"/>
      <c r="AK311" s="23"/>
      <c r="AL311" s="662">
        <f t="shared" si="4"/>
        <v>2</v>
      </c>
    </row>
    <row r="312" spans="1:38" x14ac:dyDescent="0.3">
      <c r="A312" s="22">
        <v>39022</v>
      </c>
      <c r="B312" s="23"/>
      <c r="C312" s="23"/>
      <c r="D312" s="23"/>
      <c r="E312" s="23"/>
      <c r="F312" s="23"/>
      <c r="G312" s="23"/>
      <c r="H312" s="23"/>
      <c r="I312" s="23"/>
      <c r="J312" s="23"/>
      <c r="K312" s="23"/>
      <c r="L312" s="23"/>
      <c r="M312" s="23"/>
      <c r="N312" s="23"/>
      <c r="O312" s="23"/>
      <c r="P312" s="23"/>
      <c r="Q312" s="23">
        <v>1</v>
      </c>
      <c r="R312" s="23"/>
      <c r="S312" s="23"/>
      <c r="T312" s="23"/>
      <c r="U312" s="23"/>
      <c r="V312" s="23"/>
      <c r="W312" s="23"/>
      <c r="X312" s="23"/>
      <c r="Y312" s="23"/>
      <c r="Z312" s="23"/>
      <c r="AA312" s="23"/>
      <c r="AB312" s="23"/>
      <c r="AC312" s="23"/>
      <c r="AD312" s="23"/>
      <c r="AE312" s="23"/>
      <c r="AF312" s="23"/>
      <c r="AG312" s="23"/>
      <c r="AH312" s="23"/>
      <c r="AI312" s="23"/>
      <c r="AJ312" s="23"/>
      <c r="AK312" s="23"/>
      <c r="AL312" s="662">
        <f t="shared" si="4"/>
        <v>1</v>
      </c>
    </row>
    <row r="313" spans="1:38" x14ac:dyDescent="0.3">
      <c r="A313" s="22">
        <v>39387</v>
      </c>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v>1</v>
      </c>
      <c r="AC313" s="23"/>
      <c r="AD313" s="23"/>
      <c r="AE313" s="23"/>
      <c r="AF313" s="23"/>
      <c r="AG313" s="23"/>
      <c r="AH313" s="23"/>
      <c r="AI313" s="23"/>
      <c r="AJ313" s="23"/>
      <c r="AK313" s="23"/>
      <c r="AL313" s="662">
        <f t="shared" si="4"/>
        <v>1</v>
      </c>
    </row>
    <row r="314" spans="1:38" x14ac:dyDescent="0.3">
      <c r="A314" s="22">
        <v>39753</v>
      </c>
      <c r="B314" s="23"/>
      <c r="C314" s="23"/>
      <c r="D314" s="23"/>
      <c r="E314" s="23"/>
      <c r="F314" s="23"/>
      <c r="G314" s="23"/>
      <c r="H314" s="23"/>
      <c r="I314" s="23"/>
      <c r="J314" s="23"/>
      <c r="K314" s="23">
        <v>1</v>
      </c>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662">
        <f t="shared" si="4"/>
        <v>1</v>
      </c>
    </row>
    <row r="315" spans="1:38" x14ac:dyDescent="0.3">
      <c r="A315" s="22">
        <v>40118</v>
      </c>
      <c r="B315" s="23"/>
      <c r="C315" s="23"/>
      <c r="D315" s="23"/>
      <c r="E315" s="23"/>
      <c r="F315" s="23"/>
      <c r="G315" s="23"/>
      <c r="H315" s="23"/>
      <c r="I315" s="23"/>
      <c r="J315" s="23"/>
      <c r="K315" s="23"/>
      <c r="L315" s="23"/>
      <c r="M315" s="23"/>
      <c r="N315" s="23"/>
      <c r="O315" s="23"/>
      <c r="P315" s="23">
        <v>1</v>
      </c>
      <c r="Q315" s="23"/>
      <c r="R315" s="23"/>
      <c r="S315" s="23"/>
      <c r="T315" s="23"/>
      <c r="U315" s="23"/>
      <c r="V315" s="23"/>
      <c r="W315" s="23"/>
      <c r="X315" s="23"/>
      <c r="Y315" s="23"/>
      <c r="Z315" s="23"/>
      <c r="AA315" s="23"/>
      <c r="AB315" s="23"/>
      <c r="AC315" s="23"/>
      <c r="AD315" s="23"/>
      <c r="AE315" s="23"/>
      <c r="AF315" s="23"/>
      <c r="AG315" s="23"/>
      <c r="AH315" s="23"/>
      <c r="AI315" s="23"/>
      <c r="AJ315" s="23"/>
      <c r="AK315" s="23"/>
      <c r="AL315" s="662">
        <f t="shared" si="4"/>
        <v>1</v>
      </c>
    </row>
    <row r="316" spans="1:38" x14ac:dyDescent="0.3">
      <c r="A316" s="22">
        <v>40483</v>
      </c>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v>1</v>
      </c>
      <c r="AG316" s="23"/>
      <c r="AH316" s="23"/>
      <c r="AI316" s="23"/>
      <c r="AJ316" s="23"/>
      <c r="AK316" s="23"/>
      <c r="AL316" s="662">
        <f t="shared" si="4"/>
        <v>1</v>
      </c>
    </row>
    <row r="317" spans="1:38" x14ac:dyDescent="0.3">
      <c r="A317" s="22">
        <v>40848</v>
      </c>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662">
        <f t="shared" si="4"/>
        <v>0</v>
      </c>
    </row>
    <row r="318" spans="1:38" x14ac:dyDescent="0.3">
      <c r="A318" s="22">
        <v>41214</v>
      </c>
      <c r="B318" s="23"/>
      <c r="C318" s="23"/>
      <c r="D318" s="23"/>
      <c r="E318" s="23"/>
      <c r="F318" s="23"/>
      <c r="G318" s="23"/>
      <c r="H318" s="23">
        <v>1</v>
      </c>
      <c r="I318" s="23"/>
      <c r="J318" s="23"/>
      <c r="K318" s="23"/>
      <c r="L318" s="23"/>
      <c r="M318" s="23">
        <v>1</v>
      </c>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662">
        <f t="shared" si="4"/>
        <v>2</v>
      </c>
    </row>
    <row r="319" spans="1:38" x14ac:dyDescent="0.3">
      <c r="A319" s="22">
        <v>41579</v>
      </c>
      <c r="B319" s="23"/>
      <c r="C319" s="23"/>
      <c r="D319" s="23"/>
      <c r="E319" s="23"/>
      <c r="F319" s="23"/>
      <c r="G319" s="23"/>
      <c r="H319" s="23"/>
      <c r="I319" s="23"/>
      <c r="J319" s="23"/>
      <c r="K319" s="23"/>
      <c r="L319" s="23">
        <v>1</v>
      </c>
      <c r="M319" s="23"/>
      <c r="N319" s="23"/>
      <c r="O319" s="23"/>
      <c r="P319" s="23"/>
      <c r="Q319" s="23"/>
      <c r="R319" s="23"/>
      <c r="S319" s="23"/>
      <c r="T319" s="23"/>
      <c r="U319" s="23"/>
      <c r="V319" s="23"/>
      <c r="W319" s="23"/>
      <c r="X319" s="23">
        <v>1</v>
      </c>
      <c r="Y319" s="23"/>
      <c r="Z319" s="23"/>
      <c r="AA319" s="23"/>
      <c r="AB319" s="23"/>
      <c r="AC319" s="23"/>
      <c r="AD319" s="23"/>
      <c r="AE319" s="23"/>
      <c r="AF319" s="23"/>
      <c r="AG319" s="23"/>
      <c r="AH319" s="23"/>
      <c r="AI319" s="23"/>
      <c r="AJ319" s="23"/>
      <c r="AK319" s="23"/>
      <c r="AL319" s="662">
        <f t="shared" si="4"/>
        <v>2</v>
      </c>
    </row>
    <row r="320" spans="1:38" x14ac:dyDescent="0.3">
      <c r="A320" s="22">
        <v>41944</v>
      </c>
      <c r="B320" s="23"/>
      <c r="C320" s="23"/>
      <c r="D320" s="23"/>
      <c r="E320" s="23"/>
      <c r="F320" s="23"/>
      <c r="G320" s="23"/>
      <c r="H320" s="23"/>
      <c r="I320" s="23"/>
      <c r="J320" s="23"/>
      <c r="K320" s="23"/>
      <c r="L320" s="23"/>
      <c r="M320" s="23"/>
      <c r="N320" s="23"/>
      <c r="O320" s="23"/>
      <c r="P320" s="23"/>
      <c r="Q320" s="23"/>
      <c r="R320" s="23"/>
      <c r="S320" s="23"/>
      <c r="T320" s="23"/>
      <c r="U320" s="23"/>
      <c r="V320" s="23">
        <v>1</v>
      </c>
      <c r="W320" s="23"/>
      <c r="X320" s="23"/>
      <c r="Y320" s="23"/>
      <c r="Z320" s="23"/>
      <c r="AA320" s="23"/>
      <c r="AB320" s="23"/>
      <c r="AC320" s="23">
        <v>1</v>
      </c>
      <c r="AD320" s="23"/>
      <c r="AE320" s="23"/>
      <c r="AF320" s="23"/>
      <c r="AG320" s="23"/>
      <c r="AH320" s="23"/>
      <c r="AI320" s="23"/>
      <c r="AJ320" s="23"/>
      <c r="AK320" s="23"/>
      <c r="AL320" s="662">
        <f t="shared" si="4"/>
        <v>2</v>
      </c>
    </row>
    <row r="321" spans="1:38" x14ac:dyDescent="0.3">
      <c r="A321" s="22">
        <v>42309</v>
      </c>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v>1</v>
      </c>
      <c r="AB321" s="23"/>
      <c r="AC321" s="23"/>
      <c r="AD321" s="23"/>
      <c r="AE321" s="23"/>
      <c r="AF321" s="23"/>
      <c r="AG321" s="23">
        <v>1</v>
      </c>
      <c r="AH321" s="23"/>
      <c r="AI321" s="23">
        <v>1</v>
      </c>
      <c r="AJ321" s="23"/>
      <c r="AK321" s="23"/>
      <c r="AL321" s="662">
        <f t="shared" si="4"/>
        <v>3</v>
      </c>
    </row>
    <row r="322" spans="1:38" x14ac:dyDescent="0.3">
      <c r="A322" s="22">
        <v>42675</v>
      </c>
      <c r="B322" s="23"/>
      <c r="C322" s="23"/>
      <c r="D322" s="23"/>
      <c r="E322" s="23"/>
      <c r="F322" s="23"/>
      <c r="G322" s="23"/>
      <c r="H322" s="23"/>
      <c r="I322" s="23"/>
      <c r="J322" s="23"/>
      <c r="K322" s="23"/>
      <c r="L322" s="23"/>
      <c r="M322" s="23"/>
      <c r="N322" s="23"/>
      <c r="O322" s="23"/>
      <c r="P322" s="23"/>
      <c r="Q322" s="23"/>
      <c r="R322" s="23"/>
      <c r="S322" s="23"/>
      <c r="T322" s="23"/>
      <c r="U322" s="23">
        <v>1</v>
      </c>
      <c r="V322" s="23"/>
      <c r="W322" s="23"/>
      <c r="X322" s="23"/>
      <c r="Y322" s="23"/>
      <c r="Z322" s="23"/>
      <c r="AA322" s="23"/>
      <c r="AB322" s="23">
        <v>1</v>
      </c>
      <c r="AC322" s="23"/>
      <c r="AD322" s="23"/>
      <c r="AE322" s="23"/>
      <c r="AF322" s="23"/>
      <c r="AG322" s="23"/>
      <c r="AH322" s="23"/>
      <c r="AI322" s="23"/>
      <c r="AJ322" s="23"/>
      <c r="AK322" s="23"/>
      <c r="AL322" s="662">
        <f t="shared" si="4"/>
        <v>2</v>
      </c>
    </row>
    <row r="323" spans="1:38" x14ac:dyDescent="0.3">
      <c r="A323" s="22">
        <v>43040</v>
      </c>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v>1</v>
      </c>
      <c r="AA323" s="23"/>
      <c r="AB323" s="23"/>
      <c r="AC323" s="23"/>
      <c r="AD323" s="23"/>
      <c r="AE323" s="23"/>
      <c r="AF323" s="23"/>
      <c r="AG323" s="23"/>
      <c r="AH323" s="23"/>
      <c r="AI323" s="23"/>
      <c r="AJ323" s="23"/>
      <c r="AK323" s="23"/>
      <c r="AL323" s="662">
        <f t="shared" ref="AL323:AL367" si="5">SUM(B323:AJ323)</f>
        <v>1</v>
      </c>
    </row>
    <row r="324" spans="1:38" x14ac:dyDescent="0.3">
      <c r="A324" s="22">
        <v>43405</v>
      </c>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v>1</v>
      </c>
      <c r="Z324" s="23"/>
      <c r="AA324" s="23"/>
      <c r="AB324" s="23"/>
      <c r="AC324" s="23"/>
      <c r="AD324" s="23"/>
      <c r="AE324" s="23"/>
      <c r="AF324" s="23"/>
      <c r="AG324" s="23"/>
      <c r="AH324" s="23"/>
      <c r="AI324" s="23"/>
      <c r="AJ324" s="23"/>
      <c r="AK324" s="23"/>
      <c r="AL324" s="662">
        <f t="shared" si="5"/>
        <v>1</v>
      </c>
    </row>
    <row r="325" spans="1:38" x14ac:dyDescent="0.3">
      <c r="A325" s="22">
        <v>43770</v>
      </c>
      <c r="B325" s="23">
        <v>1</v>
      </c>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662">
        <f t="shared" si="5"/>
        <v>1</v>
      </c>
    </row>
    <row r="326" spans="1:38" x14ac:dyDescent="0.3">
      <c r="A326" s="22">
        <v>44136</v>
      </c>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662">
        <f t="shared" si="5"/>
        <v>0</v>
      </c>
    </row>
    <row r="327" spans="1:38" x14ac:dyDescent="0.3">
      <c r="A327" s="22">
        <v>44501</v>
      </c>
      <c r="B327" s="23"/>
      <c r="C327" s="23"/>
      <c r="D327" s="23"/>
      <c r="E327" s="23"/>
      <c r="F327" s="23"/>
      <c r="G327" s="23"/>
      <c r="H327" s="23"/>
      <c r="I327" s="23"/>
      <c r="J327" s="23"/>
      <c r="K327" s="23"/>
      <c r="L327" s="23"/>
      <c r="M327" s="23"/>
      <c r="N327" s="23"/>
      <c r="O327" s="23"/>
      <c r="P327" s="23"/>
      <c r="Q327" s="23"/>
      <c r="R327" s="23"/>
      <c r="S327" s="23"/>
      <c r="T327" s="23"/>
      <c r="U327" s="23"/>
      <c r="V327" s="23">
        <v>1</v>
      </c>
      <c r="W327" s="23"/>
      <c r="X327" s="23"/>
      <c r="Y327" s="23"/>
      <c r="Z327" s="23"/>
      <c r="AA327" s="23"/>
      <c r="AB327" s="23"/>
      <c r="AC327" s="23">
        <v>1</v>
      </c>
      <c r="AD327" s="23"/>
      <c r="AE327" s="23">
        <v>1</v>
      </c>
      <c r="AF327" s="23"/>
      <c r="AG327" s="23"/>
      <c r="AH327" s="23"/>
      <c r="AI327" s="23"/>
      <c r="AJ327" s="23"/>
      <c r="AK327" s="23"/>
      <c r="AL327" s="662">
        <f t="shared" si="5"/>
        <v>3</v>
      </c>
    </row>
    <row r="328" spans="1:38" x14ac:dyDescent="0.3">
      <c r="A328" s="22">
        <v>44866</v>
      </c>
      <c r="B328" s="23"/>
      <c r="C328" s="23"/>
      <c r="D328" s="23"/>
      <c r="E328" s="23"/>
      <c r="F328" s="23"/>
      <c r="G328" s="23"/>
      <c r="H328" s="23"/>
      <c r="I328" s="23"/>
      <c r="J328" s="23"/>
      <c r="K328" s="23"/>
      <c r="L328" s="23"/>
      <c r="M328" s="23"/>
      <c r="N328" s="23">
        <v>1</v>
      </c>
      <c r="O328" s="23"/>
      <c r="P328" s="23">
        <v>1</v>
      </c>
      <c r="Q328" s="23"/>
      <c r="R328" s="23"/>
      <c r="S328" s="23"/>
      <c r="T328" s="23"/>
      <c r="U328" s="23"/>
      <c r="V328" s="23"/>
      <c r="W328" s="23"/>
      <c r="X328" s="23"/>
      <c r="Y328" s="23"/>
      <c r="Z328" s="23"/>
      <c r="AA328" s="23"/>
      <c r="AB328" s="23"/>
      <c r="AC328" s="23"/>
      <c r="AD328" s="23">
        <v>1</v>
      </c>
      <c r="AE328" s="23"/>
      <c r="AF328" s="23"/>
      <c r="AG328" s="23"/>
      <c r="AH328" s="23"/>
      <c r="AI328" s="23"/>
      <c r="AJ328" s="23"/>
      <c r="AK328" s="23"/>
      <c r="AL328" s="662">
        <f t="shared" si="5"/>
        <v>3</v>
      </c>
    </row>
    <row r="329" spans="1:38" x14ac:dyDescent="0.3">
      <c r="A329" s="22">
        <v>45231</v>
      </c>
      <c r="B329" s="23"/>
      <c r="C329" s="23"/>
      <c r="D329" s="23"/>
      <c r="E329" s="23"/>
      <c r="F329" s="23"/>
      <c r="G329" s="23"/>
      <c r="H329" s="23"/>
      <c r="I329" s="23"/>
      <c r="J329" s="23"/>
      <c r="K329" s="23"/>
      <c r="L329" s="23"/>
      <c r="M329" s="23"/>
      <c r="N329" s="23"/>
      <c r="O329" s="23"/>
      <c r="P329" s="23">
        <v>1</v>
      </c>
      <c r="Q329" s="23"/>
      <c r="R329" s="23"/>
      <c r="S329" s="23"/>
      <c r="T329" s="23"/>
      <c r="U329" s="23"/>
      <c r="V329" s="23"/>
      <c r="W329" s="23"/>
      <c r="X329" s="23">
        <v>1</v>
      </c>
      <c r="Y329" s="23"/>
      <c r="Z329" s="23"/>
      <c r="AA329" s="23"/>
      <c r="AB329" s="23"/>
      <c r="AC329" s="23"/>
      <c r="AD329" s="23"/>
      <c r="AE329" s="23"/>
      <c r="AF329" s="23">
        <v>1</v>
      </c>
      <c r="AG329" s="23"/>
      <c r="AH329" s="23"/>
      <c r="AI329" s="23"/>
      <c r="AJ329" s="23"/>
      <c r="AK329" s="23"/>
      <c r="AL329" s="662">
        <f t="shared" si="5"/>
        <v>3</v>
      </c>
    </row>
    <row r="330" spans="1:38" x14ac:dyDescent="0.3">
      <c r="A330" s="22">
        <v>45597</v>
      </c>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662">
        <f t="shared" si="5"/>
        <v>0</v>
      </c>
    </row>
    <row r="331" spans="1:38" x14ac:dyDescent="0.3">
      <c r="A331" s="22">
        <v>45962</v>
      </c>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v>1</v>
      </c>
      <c r="AH331" s="23"/>
      <c r="AI331" s="23"/>
      <c r="AJ331" s="23"/>
      <c r="AK331" s="23"/>
      <c r="AL331" s="662">
        <f t="shared" si="5"/>
        <v>1</v>
      </c>
    </row>
    <row r="332" spans="1:38" x14ac:dyDescent="0.3">
      <c r="A332" s="22">
        <v>46327</v>
      </c>
      <c r="B332" s="23"/>
      <c r="C332" s="23"/>
      <c r="D332" s="23"/>
      <c r="E332" s="23"/>
      <c r="F332" s="23"/>
      <c r="G332" s="23"/>
      <c r="H332" s="23">
        <v>1</v>
      </c>
      <c r="I332" s="23"/>
      <c r="J332" s="23"/>
      <c r="K332" s="23"/>
      <c r="L332" s="23"/>
      <c r="M332" s="23"/>
      <c r="N332" s="23"/>
      <c r="O332" s="23"/>
      <c r="P332" s="23"/>
      <c r="Q332" s="23"/>
      <c r="R332" s="23"/>
      <c r="S332" s="23">
        <v>1</v>
      </c>
      <c r="T332" s="23"/>
      <c r="U332" s="23"/>
      <c r="V332" s="23"/>
      <c r="W332" s="23"/>
      <c r="X332" s="23"/>
      <c r="Y332" s="23"/>
      <c r="Z332" s="23"/>
      <c r="AA332" s="23"/>
      <c r="AB332" s="23"/>
      <c r="AC332" s="23"/>
      <c r="AD332" s="23"/>
      <c r="AE332" s="23"/>
      <c r="AF332" s="23"/>
      <c r="AG332" s="23"/>
      <c r="AH332" s="23"/>
      <c r="AI332" s="23"/>
      <c r="AJ332" s="23"/>
      <c r="AK332" s="23"/>
      <c r="AL332" s="662">
        <f t="shared" si="5"/>
        <v>2</v>
      </c>
    </row>
    <row r="333" spans="1:38" x14ac:dyDescent="0.3">
      <c r="A333" s="22">
        <v>46692</v>
      </c>
      <c r="B333" s="23"/>
      <c r="C333" s="23"/>
      <c r="D333" s="23"/>
      <c r="E333" s="23"/>
      <c r="F333" s="23"/>
      <c r="G333" s="23"/>
      <c r="H333" s="23"/>
      <c r="I333" s="23"/>
      <c r="J333" s="23"/>
      <c r="K333" s="23"/>
      <c r="L333" s="23"/>
      <c r="M333" s="23"/>
      <c r="N333" s="23"/>
      <c r="O333" s="23"/>
      <c r="P333" s="23"/>
      <c r="Q333" s="23"/>
      <c r="R333" s="23"/>
      <c r="S333" s="23"/>
      <c r="T333" s="23"/>
      <c r="U333" s="23"/>
      <c r="V333" s="23"/>
      <c r="W333" s="23">
        <v>1</v>
      </c>
      <c r="X333" s="23"/>
      <c r="Y333" s="23"/>
      <c r="Z333" s="23"/>
      <c r="AA333" s="23"/>
      <c r="AB333" s="23"/>
      <c r="AC333" s="23"/>
      <c r="AD333" s="23"/>
      <c r="AE333" s="23"/>
      <c r="AF333" s="23"/>
      <c r="AG333" s="23"/>
      <c r="AH333" s="23"/>
      <c r="AI333" s="23"/>
      <c r="AJ333" s="23"/>
      <c r="AK333" s="23"/>
      <c r="AL333" s="662">
        <f t="shared" si="5"/>
        <v>1</v>
      </c>
    </row>
    <row r="334" spans="1:38" x14ac:dyDescent="0.3">
      <c r="A334" s="22">
        <v>47058</v>
      </c>
      <c r="B334" s="23"/>
      <c r="C334" s="23"/>
      <c r="D334" s="23"/>
      <c r="E334" s="23"/>
      <c r="F334" s="23"/>
      <c r="G334" s="23"/>
      <c r="H334" s="23"/>
      <c r="I334" s="23"/>
      <c r="J334" s="23"/>
      <c r="K334" s="23"/>
      <c r="L334" s="23">
        <v>1</v>
      </c>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662">
        <f t="shared" si="5"/>
        <v>1</v>
      </c>
    </row>
    <row r="335" spans="1:38" x14ac:dyDescent="0.3">
      <c r="A335" s="22">
        <v>47423</v>
      </c>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v>1</v>
      </c>
      <c r="AB335" s="23"/>
      <c r="AC335" s="23"/>
      <c r="AD335" s="23"/>
      <c r="AE335" s="23">
        <v>1</v>
      </c>
      <c r="AF335" s="23"/>
      <c r="AG335" s="23"/>
      <c r="AH335" s="23"/>
      <c r="AI335" s="23"/>
      <c r="AJ335" s="23"/>
      <c r="AK335" s="23"/>
      <c r="AL335" s="662">
        <f t="shared" si="5"/>
        <v>2</v>
      </c>
    </row>
    <row r="336" spans="1:38" s="26" customFormat="1" ht="13.5" thickBot="1" x14ac:dyDescent="0.35">
      <c r="A336" s="24">
        <v>47788</v>
      </c>
      <c r="B336" s="25"/>
      <c r="C336" s="25"/>
      <c r="D336" s="25"/>
      <c r="E336" s="25"/>
      <c r="F336" s="25"/>
      <c r="G336" s="25"/>
      <c r="H336" s="25"/>
      <c r="I336" s="25"/>
      <c r="J336" s="25"/>
      <c r="K336" s="25"/>
      <c r="L336" s="25"/>
      <c r="M336" s="25"/>
      <c r="N336" s="25"/>
      <c r="O336" s="25"/>
      <c r="P336" s="25"/>
      <c r="Q336" s="25"/>
      <c r="R336" s="25"/>
      <c r="S336" s="25"/>
      <c r="T336" s="25"/>
      <c r="U336" s="25">
        <v>1</v>
      </c>
      <c r="V336" s="25"/>
      <c r="W336" s="25"/>
      <c r="X336" s="25"/>
      <c r="Y336" s="25"/>
      <c r="Z336" s="25"/>
      <c r="AA336" s="25"/>
      <c r="AB336" s="420"/>
      <c r="AC336" s="420"/>
      <c r="AD336" s="420"/>
      <c r="AE336" s="25"/>
      <c r="AF336" s="420"/>
      <c r="AG336" s="420">
        <v>1</v>
      </c>
      <c r="AH336" s="420"/>
      <c r="AI336" s="420"/>
      <c r="AJ336" s="420"/>
      <c r="AK336" s="420"/>
      <c r="AL336" s="662">
        <f t="shared" si="5"/>
        <v>2</v>
      </c>
    </row>
    <row r="337" spans="1:38" s="29" customFormat="1" x14ac:dyDescent="0.3">
      <c r="A337" s="27">
        <v>37226</v>
      </c>
      <c r="B337" s="28"/>
      <c r="C337" s="28"/>
      <c r="D337" s="28"/>
      <c r="E337" s="28"/>
      <c r="F337" s="28"/>
      <c r="G337" s="28"/>
      <c r="H337" s="28"/>
      <c r="I337" s="28"/>
      <c r="J337" s="28"/>
      <c r="K337" s="28"/>
      <c r="L337" s="28"/>
      <c r="M337" s="28"/>
      <c r="N337" s="28"/>
      <c r="O337" s="28"/>
      <c r="P337" s="28"/>
      <c r="Q337" s="28"/>
      <c r="R337" s="28"/>
      <c r="S337" s="28"/>
      <c r="T337" s="28"/>
      <c r="U337" s="28"/>
      <c r="V337" s="28"/>
      <c r="W337" s="28"/>
      <c r="X337" s="23"/>
      <c r="Y337" s="28"/>
      <c r="Z337" s="28"/>
      <c r="AA337" s="28"/>
      <c r="AB337" s="28"/>
      <c r="AC337" s="28"/>
      <c r="AD337" s="28"/>
      <c r="AE337" s="28"/>
      <c r="AF337" s="28"/>
      <c r="AG337" s="28"/>
      <c r="AH337" s="28"/>
      <c r="AI337" s="28"/>
      <c r="AJ337" s="28"/>
      <c r="AK337" s="28"/>
      <c r="AL337" s="662">
        <f t="shared" si="5"/>
        <v>0</v>
      </c>
    </row>
    <row r="338" spans="1:38" x14ac:dyDescent="0.3">
      <c r="A338" s="22">
        <v>37591</v>
      </c>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662">
        <f t="shared" si="5"/>
        <v>0</v>
      </c>
    </row>
    <row r="339" spans="1:38" x14ac:dyDescent="0.3">
      <c r="A339" s="22">
        <v>37956</v>
      </c>
      <c r="B339" s="23"/>
      <c r="C339" s="23"/>
      <c r="D339" s="23"/>
      <c r="E339" s="23"/>
      <c r="F339" s="23"/>
      <c r="G339" s="23"/>
      <c r="H339" s="23"/>
      <c r="I339" s="23"/>
      <c r="J339" s="23"/>
      <c r="K339" s="23"/>
      <c r="L339" s="23"/>
      <c r="M339" s="23">
        <v>1</v>
      </c>
      <c r="N339" s="23"/>
      <c r="O339" s="23"/>
      <c r="P339" s="23"/>
      <c r="Q339" s="23"/>
      <c r="R339" s="23"/>
      <c r="S339" s="23"/>
      <c r="T339" s="23"/>
      <c r="U339" s="23"/>
      <c r="V339" s="23"/>
      <c r="W339" s="23"/>
      <c r="X339" s="23"/>
      <c r="Y339" s="23"/>
      <c r="Z339" s="23"/>
      <c r="AA339" s="23"/>
      <c r="AB339" s="23"/>
      <c r="AC339" s="23"/>
      <c r="AD339" s="23">
        <v>1</v>
      </c>
      <c r="AE339" s="23"/>
      <c r="AF339" s="23"/>
      <c r="AG339" s="23"/>
      <c r="AH339" s="23"/>
      <c r="AI339" s="23">
        <v>1</v>
      </c>
      <c r="AJ339" s="23"/>
      <c r="AK339" s="23"/>
      <c r="AL339" s="662">
        <f t="shared" si="5"/>
        <v>3</v>
      </c>
    </row>
    <row r="340" spans="1:38" x14ac:dyDescent="0.3">
      <c r="A340" s="22">
        <v>38322</v>
      </c>
      <c r="B340" s="23"/>
      <c r="C340" s="23"/>
      <c r="D340" s="23"/>
      <c r="E340" s="23"/>
      <c r="F340" s="23"/>
      <c r="G340" s="23"/>
      <c r="H340" s="23"/>
      <c r="I340" s="23"/>
      <c r="J340" s="23"/>
      <c r="K340" s="23"/>
      <c r="L340" s="23"/>
      <c r="M340" s="23"/>
      <c r="N340" s="23"/>
      <c r="O340" s="23"/>
      <c r="P340" s="23"/>
      <c r="Q340" s="23">
        <v>1</v>
      </c>
      <c r="R340" s="23"/>
      <c r="S340" s="23"/>
      <c r="T340" s="23"/>
      <c r="U340" s="23"/>
      <c r="V340" s="23"/>
      <c r="W340" s="23"/>
      <c r="X340" s="23"/>
      <c r="Y340" s="23"/>
      <c r="Z340" s="23"/>
      <c r="AA340" s="23"/>
      <c r="AB340" s="23"/>
      <c r="AC340" s="23"/>
      <c r="AD340" s="23"/>
      <c r="AE340" s="23"/>
      <c r="AF340" s="23">
        <v>1</v>
      </c>
      <c r="AG340" s="23"/>
      <c r="AH340" s="23"/>
      <c r="AI340" s="23"/>
      <c r="AJ340" s="23"/>
      <c r="AK340" s="23"/>
      <c r="AL340" s="662">
        <f t="shared" si="5"/>
        <v>2</v>
      </c>
    </row>
    <row r="341" spans="1:38" x14ac:dyDescent="0.3">
      <c r="A341" s="22">
        <v>38687</v>
      </c>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v>1</v>
      </c>
      <c r="AD341" s="23"/>
      <c r="AE341" s="23"/>
      <c r="AF341" s="23"/>
      <c r="AG341" s="23"/>
      <c r="AH341" s="23"/>
      <c r="AI341" s="23"/>
      <c r="AJ341" s="23"/>
      <c r="AK341" s="23"/>
      <c r="AL341" s="662">
        <f t="shared" si="5"/>
        <v>1</v>
      </c>
    </row>
    <row r="342" spans="1:38" x14ac:dyDescent="0.3">
      <c r="A342" s="22">
        <v>39052</v>
      </c>
      <c r="B342" s="23"/>
      <c r="C342" s="23"/>
      <c r="D342" s="23"/>
      <c r="E342" s="23"/>
      <c r="F342" s="23"/>
      <c r="G342" s="23"/>
      <c r="H342" s="23"/>
      <c r="I342" s="23"/>
      <c r="J342" s="23"/>
      <c r="K342" s="23">
        <v>1</v>
      </c>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662">
        <f t="shared" si="5"/>
        <v>1</v>
      </c>
    </row>
    <row r="343" spans="1:38" x14ac:dyDescent="0.3">
      <c r="A343" s="22">
        <v>39417</v>
      </c>
      <c r="B343" s="23"/>
      <c r="C343" s="23"/>
      <c r="D343" s="23"/>
      <c r="E343" s="23"/>
      <c r="F343" s="23"/>
      <c r="G343" s="23"/>
      <c r="H343" s="23"/>
      <c r="I343" s="23">
        <v>1</v>
      </c>
      <c r="J343" s="23">
        <v>1</v>
      </c>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662">
        <f t="shared" si="5"/>
        <v>2</v>
      </c>
    </row>
    <row r="344" spans="1:38" x14ac:dyDescent="0.3">
      <c r="A344" s="22">
        <v>39783</v>
      </c>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v>1</v>
      </c>
      <c r="AC344" s="23"/>
      <c r="AD344" s="23"/>
      <c r="AE344" s="23"/>
      <c r="AF344" s="23"/>
      <c r="AG344" s="23"/>
      <c r="AH344" s="23"/>
      <c r="AI344" s="23"/>
      <c r="AJ344" s="23"/>
      <c r="AK344" s="23"/>
      <c r="AL344" s="662">
        <f t="shared" si="5"/>
        <v>1</v>
      </c>
    </row>
    <row r="345" spans="1:38" x14ac:dyDescent="0.3">
      <c r="A345" s="22">
        <v>40148</v>
      </c>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662">
        <f t="shared" si="5"/>
        <v>0</v>
      </c>
    </row>
    <row r="346" spans="1:38" x14ac:dyDescent="0.3">
      <c r="A346" s="22">
        <v>40513</v>
      </c>
      <c r="B346" s="23"/>
      <c r="C346" s="23"/>
      <c r="D346" s="23"/>
      <c r="E346" s="23"/>
      <c r="F346" s="23"/>
      <c r="G346" s="23"/>
      <c r="H346" s="23">
        <v>1</v>
      </c>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662">
        <f t="shared" si="5"/>
        <v>1</v>
      </c>
    </row>
    <row r="347" spans="1:38" x14ac:dyDescent="0.3">
      <c r="A347" s="22">
        <v>40878</v>
      </c>
      <c r="B347" s="23"/>
      <c r="C347" s="23"/>
      <c r="D347" s="23"/>
      <c r="E347" s="23"/>
      <c r="F347" s="23"/>
      <c r="G347" s="23"/>
      <c r="H347" s="23"/>
      <c r="I347" s="23"/>
      <c r="J347" s="23"/>
      <c r="K347" s="23"/>
      <c r="L347" s="23"/>
      <c r="M347" s="23"/>
      <c r="N347" s="23"/>
      <c r="O347" s="23"/>
      <c r="P347" s="23"/>
      <c r="Q347" s="23">
        <v>1</v>
      </c>
      <c r="R347" s="23"/>
      <c r="S347" s="23"/>
      <c r="T347" s="23"/>
      <c r="U347" s="23"/>
      <c r="V347" s="23"/>
      <c r="W347" s="23"/>
      <c r="X347" s="23"/>
      <c r="Y347" s="23"/>
      <c r="Z347" s="23"/>
      <c r="AA347" s="23"/>
      <c r="AB347" s="23"/>
      <c r="AC347" s="23"/>
      <c r="AD347" s="23"/>
      <c r="AE347" s="23"/>
      <c r="AF347" s="23"/>
      <c r="AG347" s="23"/>
      <c r="AH347" s="23"/>
      <c r="AI347" s="23"/>
      <c r="AJ347" s="23"/>
      <c r="AK347" s="23"/>
      <c r="AL347" s="662">
        <f t="shared" si="5"/>
        <v>1</v>
      </c>
    </row>
    <row r="348" spans="1:38" x14ac:dyDescent="0.3">
      <c r="A348" s="22">
        <v>41244</v>
      </c>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662">
        <f t="shared" si="5"/>
        <v>0</v>
      </c>
    </row>
    <row r="349" spans="1:38" x14ac:dyDescent="0.3">
      <c r="A349" s="22">
        <v>41609</v>
      </c>
      <c r="B349" s="23"/>
      <c r="C349" s="23"/>
      <c r="D349" s="23"/>
      <c r="E349" s="23"/>
      <c r="F349" s="23"/>
      <c r="G349" s="23"/>
      <c r="H349" s="23"/>
      <c r="I349" s="23"/>
      <c r="J349" s="23"/>
      <c r="K349" s="23"/>
      <c r="L349" s="23"/>
      <c r="M349" s="23"/>
      <c r="N349" s="23"/>
      <c r="O349" s="23"/>
      <c r="P349" s="23">
        <v>1</v>
      </c>
      <c r="Q349" s="23"/>
      <c r="R349" s="23"/>
      <c r="S349" s="23"/>
      <c r="T349" s="23"/>
      <c r="U349" s="23"/>
      <c r="V349" s="23"/>
      <c r="W349" s="23"/>
      <c r="X349" s="23"/>
      <c r="Y349" s="23"/>
      <c r="Z349" s="23"/>
      <c r="AA349" s="23">
        <v>1</v>
      </c>
      <c r="AB349" s="23"/>
      <c r="AC349" s="23"/>
      <c r="AD349" s="23"/>
      <c r="AE349" s="23"/>
      <c r="AF349" s="23"/>
      <c r="AG349" s="23"/>
      <c r="AH349" s="23"/>
      <c r="AI349" s="23">
        <v>1</v>
      </c>
      <c r="AJ349" s="23"/>
      <c r="AK349" s="23"/>
      <c r="AL349" s="662">
        <f t="shared" si="5"/>
        <v>3</v>
      </c>
    </row>
    <row r="350" spans="1:38" x14ac:dyDescent="0.3">
      <c r="A350" s="22">
        <v>41974</v>
      </c>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v>1</v>
      </c>
      <c r="AC350" s="23"/>
      <c r="AD350" s="23"/>
      <c r="AE350" s="23"/>
      <c r="AF350" s="23"/>
      <c r="AG350" s="23"/>
      <c r="AH350" s="23"/>
      <c r="AI350" s="23"/>
      <c r="AJ350" s="23"/>
      <c r="AK350" s="23"/>
      <c r="AL350" s="662">
        <f t="shared" si="5"/>
        <v>1</v>
      </c>
    </row>
    <row r="351" spans="1:38" x14ac:dyDescent="0.3">
      <c r="A351" s="22">
        <v>42339</v>
      </c>
      <c r="B351" s="23"/>
      <c r="C351" s="23"/>
      <c r="D351" s="23"/>
      <c r="E351" s="23"/>
      <c r="F351" s="23"/>
      <c r="G351" s="23"/>
      <c r="H351" s="23"/>
      <c r="I351" s="23"/>
      <c r="J351" s="23"/>
      <c r="K351" s="23"/>
      <c r="L351" s="23"/>
      <c r="M351" s="23"/>
      <c r="N351" s="23">
        <v>1</v>
      </c>
      <c r="O351" s="23"/>
      <c r="P351" s="23"/>
      <c r="Q351" s="23"/>
      <c r="R351" s="23"/>
      <c r="S351" s="23"/>
      <c r="T351" s="23"/>
      <c r="U351" s="23"/>
      <c r="V351" s="23">
        <v>1</v>
      </c>
      <c r="W351" s="23"/>
      <c r="X351" s="23"/>
      <c r="Y351" s="23"/>
      <c r="Z351" s="23"/>
      <c r="AA351" s="23"/>
      <c r="AB351" s="23"/>
      <c r="AC351" s="23"/>
      <c r="AD351" s="23"/>
      <c r="AE351" s="23"/>
      <c r="AF351" s="23"/>
      <c r="AG351" s="23"/>
      <c r="AH351" s="23"/>
      <c r="AI351" s="23"/>
      <c r="AJ351" s="23"/>
      <c r="AK351" s="23"/>
      <c r="AL351" s="662">
        <f t="shared" si="5"/>
        <v>2</v>
      </c>
    </row>
    <row r="352" spans="1:38" x14ac:dyDescent="0.3">
      <c r="A352" s="22">
        <v>42705</v>
      </c>
      <c r="B352" s="23"/>
      <c r="C352" s="23"/>
      <c r="D352" s="23"/>
      <c r="E352" s="23"/>
      <c r="F352" s="23"/>
      <c r="G352" s="23"/>
      <c r="H352" s="23"/>
      <c r="I352" s="23"/>
      <c r="J352" s="23"/>
      <c r="K352" s="23"/>
      <c r="L352" s="23"/>
      <c r="M352" s="23"/>
      <c r="N352" s="23"/>
      <c r="O352" s="23"/>
      <c r="P352" s="23"/>
      <c r="Q352" s="23"/>
      <c r="R352" s="23"/>
      <c r="S352" s="23"/>
      <c r="T352" s="23">
        <v>1</v>
      </c>
      <c r="U352" s="23"/>
      <c r="V352" s="23"/>
      <c r="W352" s="23">
        <v>1</v>
      </c>
      <c r="X352" s="23"/>
      <c r="Y352" s="23"/>
      <c r="Z352" s="23"/>
      <c r="AA352" s="23"/>
      <c r="AB352" s="23"/>
      <c r="AC352" s="23"/>
      <c r="AD352" s="23"/>
      <c r="AE352" s="23"/>
      <c r="AF352" s="23">
        <v>1</v>
      </c>
      <c r="AG352" s="23"/>
      <c r="AH352" s="23"/>
      <c r="AI352" s="23"/>
      <c r="AJ352" s="23"/>
      <c r="AK352" s="23"/>
      <c r="AL352" s="662">
        <f t="shared" si="5"/>
        <v>3</v>
      </c>
    </row>
    <row r="353" spans="1:38" x14ac:dyDescent="0.3">
      <c r="A353" s="22">
        <v>43070</v>
      </c>
      <c r="B353" s="23"/>
      <c r="C353" s="23"/>
      <c r="D353" s="23"/>
      <c r="E353" s="23"/>
      <c r="F353" s="23"/>
      <c r="G353" s="23"/>
      <c r="H353" s="23">
        <v>1</v>
      </c>
      <c r="I353" s="23"/>
      <c r="J353" s="23"/>
      <c r="K353" s="23"/>
      <c r="L353" s="23"/>
      <c r="M353" s="23"/>
      <c r="N353" s="23"/>
      <c r="O353" s="23"/>
      <c r="P353" s="23"/>
      <c r="Q353" s="23"/>
      <c r="R353" s="23"/>
      <c r="S353" s="23"/>
      <c r="T353" s="23"/>
      <c r="U353" s="23"/>
      <c r="V353" s="23"/>
      <c r="W353" s="23"/>
      <c r="X353" s="23"/>
      <c r="Y353" s="23"/>
      <c r="Z353" s="23"/>
      <c r="AA353" s="23"/>
      <c r="AB353" s="23"/>
      <c r="AC353" s="23">
        <v>1</v>
      </c>
      <c r="AD353" s="23"/>
      <c r="AE353" s="23"/>
      <c r="AF353" s="23"/>
      <c r="AG353" s="23"/>
      <c r="AH353" s="23"/>
      <c r="AI353" s="23"/>
      <c r="AJ353" s="23"/>
      <c r="AK353" s="23"/>
      <c r="AL353" s="662">
        <f t="shared" si="5"/>
        <v>2</v>
      </c>
    </row>
    <row r="354" spans="1:38" x14ac:dyDescent="0.3">
      <c r="A354" s="22">
        <v>43435</v>
      </c>
      <c r="B354" s="23"/>
      <c r="C354" s="23"/>
      <c r="D354" s="23"/>
      <c r="E354" s="23"/>
      <c r="F354" s="23"/>
      <c r="G354" s="23"/>
      <c r="H354" s="23"/>
      <c r="I354" s="23"/>
      <c r="J354" s="23"/>
      <c r="K354" s="23"/>
      <c r="L354" s="23"/>
      <c r="M354" s="23"/>
      <c r="N354" s="23"/>
      <c r="O354" s="23"/>
      <c r="P354" s="23"/>
      <c r="Q354" s="23"/>
      <c r="R354" s="23">
        <v>1</v>
      </c>
      <c r="S354" s="23"/>
      <c r="T354" s="23"/>
      <c r="U354" s="23"/>
      <c r="V354" s="23"/>
      <c r="W354" s="23"/>
      <c r="X354" s="23"/>
      <c r="Y354" s="23"/>
      <c r="Z354" s="23"/>
      <c r="AA354" s="23"/>
      <c r="AB354" s="23"/>
      <c r="AC354" s="23">
        <v>1</v>
      </c>
      <c r="AD354" s="23"/>
      <c r="AE354" s="23"/>
      <c r="AF354" s="23"/>
      <c r="AG354" s="23"/>
      <c r="AH354" s="23"/>
      <c r="AI354" s="23"/>
      <c r="AJ354" s="23">
        <v>1</v>
      </c>
      <c r="AK354" s="23"/>
      <c r="AL354" s="662">
        <f t="shared" si="5"/>
        <v>3</v>
      </c>
    </row>
    <row r="355" spans="1:38" x14ac:dyDescent="0.3">
      <c r="A355" s="22">
        <v>43800</v>
      </c>
      <c r="B355" s="23"/>
      <c r="C355" s="23"/>
      <c r="D355" s="23"/>
      <c r="E355" s="23"/>
      <c r="F355" s="23"/>
      <c r="G355" s="23">
        <v>1</v>
      </c>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v>1</v>
      </c>
      <c r="AH355" s="23"/>
      <c r="AI355" s="23"/>
      <c r="AJ355" s="23"/>
      <c r="AK355" s="23"/>
      <c r="AL355" s="662">
        <f t="shared" si="5"/>
        <v>2</v>
      </c>
    </row>
    <row r="356" spans="1:38" x14ac:dyDescent="0.3">
      <c r="A356" s="22">
        <v>44166</v>
      </c>
      <c r="B356" s="23"/>
      <c r="C356" s="23"/>
      <c r="D356" s="23"/>
      <c r="E356" s="23"/>
      <c r="F356" s="23"/>
      <c r="G356" s="23"/>
      <c r="H356" s="23"/>
      <c r="I356" s="23"/>
      <c r="J356" s="23"/>
      <c r="K356" s="23"/>
      <c r="L356" s="23"/>
      <c r="M356" s="23"/>
      <c r="N356" s="23"/>
      <c r="O356" s="23"/>
      <c r="P356" s="23">
        <v>1</v>
      </c>
      <c r="Q356" s="23"/>
      <c r="R356" s="23"/>
      <c r="S356" s="23"/>
      <c r="T356" s="23"/>
      <c r="U356" s="23"/>
      <c r="V356" s="23"/>
      <c r="W356" s="23"/>
      <c r="X356" s="23"/>
      <c r="Y356" s="23"/>
      <c r="Z356" s="23"/>
      <c r="AA356" s="23"/>
      <c r="AB356" s="23"/>
      <c r="AC356" s="23"/>
      <c r="AD356" s="23"/>
      <c r="AE356" s="23"/>
      <c r="AF356" s="23"/>
      <c r="AG356" s="23"/>
      <c r="AH356" s="23"/>
      <c r="AI356" s="23"/>
      <c r="AJ356" s="23"/>
      <c r="AK356" s="23"/>
      <c r="AL356" s="662">
        <f t="shared" si="5"/>
        <v>1</v>
      </c>
    </row>
    <row r="357" spans="1:38" x14ac:dyDescent="0.3">
      <c r="A357" s="22">
        <v>44531</v>
      </c>
      <c r="B357" s="23"/>
      <c r="C357" s="23"/>
      <c r="D357" s="23"/>
      <c r="E357" s="23"/>
      <c r="F357" s="23"/>
      <c r="G357" s="23"/>
      <c r="H357" s="23"/>
      <c r="I357" s="23"/>
      <c r="J357" s="23"/>
      <c r="K357" s="23"/>
      <c r="L357" s="23"/>
      <c r="M357" s="23"/>
      <c r="N357" s="23"/>
      <c r="O357" s="23"/>
      <c r="P357" s="23"/>
      <c r="Q357" s="23"/>
      <c r="R357" s="23">
        <v>1</v>
      </c>
      <c r="S357" s="23"/>
      <c r="T357" s="23"/>
      <c r="U357" s="23"/>
      <c r="V357" s="23"/>
      <c r="W357" s="23"/>
      <c r="X357" s="23"/>
      <c r="Y357" s="23"/>
      <c r="Z357" s="23">
        <v>1</v>
      </c>
      <c r="AA357" s="23"/>
      <c r="AB357" s="23"/>
      <c r="AC357" s="23"/>
      <c r="AD357" s="23">
        <v>1</v>
      </c>
      <c r="AE357" s="23"/>
      <c r="AF357" s="23"/>
      <c r="AG357" s="23"/>
      <c r="AH357" s="23"/>
      <c r="AI357" s="23"/>
      <c r="AJ357" s="23"/>
      <c r="AK357" s="23"/>
      <c r="AL357" s="662">
        <f t="shared" si="5"/>
        <v>3</v>
      </c>
    </row>
    <row r="358" spans="1:38" x14ac:dyDescent="0.3">
      <c r="A358" s="22">
        <v>44896</v>
      </c>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662">
        <f t="shared" si="5"/>
        <v>0</v>
      </c>
    </row>
    <row r="359" spans="1:38" x14ac:dyDescent="0.3">
      <c r="A359" s="22">
        <v>45261</v>
      </c>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662">
        <f t="shared" si="5"/>
        <v>0</v>
      </c>
    </row>
    <row r="360" spans="1:38" x14ac:dyDescent="0.3">
      <c r="A360" s="22">
        <v>45627</v>
      </c>
      <c r="B360" s="23"/>
      <c r="C360" s="23"/>
      <c r="D360" s="23"/>
      <c r="E360" s="23"/>
      <c r="F360" s="23"/>
      <c r="G360" s="23"/>
      <c r="H360" s="23"/>
      <c r="I360" s="23"/>
      <c r="J360" s="23"/>
      <c r="K360" s="23"/>
      <c r="L360" s="23"/>
      <c r="M360" s="23"/>
      <c r="N360" s="23"/>
      <c r="O360" s="23"/>
      <c r="P360" s="23"/>
      <c r="Q360" s="23">
        <v>1</v>
      </c>
      <c r="R360" s="23">
        <v>1</v>
      </c>
      <c r="S360" s="23">
        <v>1</v>
      </c>
      <c r="T360" s="23">
        <v>1</v>
      </c>
      <c r="U360" s="23">
        <v>1</v>
      </c>
      <c r="V360" s="23">
        <v>1</v>
      </c>
      <c r="W360" s="23"/>
      <c r="X360" s="23"/>
      <c r="Y360" s="23">
        <v>1</v>
      </c>
      <c r="Z360" s="23">
        <v>1</v>
      </c>
      <c r="AA360" s="23"/>
      <c r="AB360" s="23"/>
      <c r="AC360" s="23"/>
      <c r="AD360" s="23"/>
      <c r="AE360" s="23"/>
      <c r="AF360" s="23"/>
      <c r="AG360" s="23"/>
      <c r="AH360" s="23"/>
      <c r="AI360" s="23"/>
      <c r="AJ360" s="23"/>
      <c r="AK360" s="23"/>
      <c r="AL360" s="662">
        <f t="shared" si="5"/>
        <v>8</v>
      </c>
    </row>
    <row r="361" spans="1:38" x14ac:dyDescent="0.3">
      <c r="A361" s="22">
        <v>45992</v>
      </c>
      <c r="B361" s="23"/>
      <c r="C361" s="23"/>
      <c r="D361" s="23"/>
      <c r="E361" s="23"/>
      <c r="F361" s="23"/>
      <c r="G361" s="23"/>
      <c r="H361" s="23"/>
      <c r="I361" s="23"/>
      <c r="J361" s="23"/>
      <c r="K361" s="23"/>
      <c r="L361" s="23"/>
      <c r="M361" s="23"/>
      <c r="N361" s="23"/>
      <c r="O361" s="23"/>
      <c r="P361" s="23"/>
      <c r="Q361" s="23"/>
      <c r="R361" s="23"/>
      <c r="S361" s="23"/>
      <c r="T361" s="23"/>
      <c r="U361" s="23"/>
      <c r="V361" s="23"/>
      <c r="W361" s="23"/>
      <c r="X361" s="23">
        <v>1</v>
      </c>
      <c r="Y361" s="23"/>
      <c r="Z361" s="23"/>
      <c r="AA361" s="23">
        <v>1</v>
      </c>
      <c r="AB361" s="23">
        <v>1</v>
      </c>
      <c r="AC361" s="23"/>
      <c r="AD361" s="23">
        <v>1</v>
      </c>
      <c r="AE361" s="23">
        <v>1</v>
      </c>
      <c r="AF361" s="23"/>
      <c r="AG361" s="23"/>
      <c r="AH361" s="23"/>
      <c r="AI361" s="23"/>
      <c r="AJ361" s="23"/>
      <c r="AK361" s="23"/>
      <c r="AL361" s="662">
        <f t="shared" si="5"/>
        <v>5</v>
      </c>
    </row>
    <row r="362" spans="1:38" x14ac:dyDescent="0.3">
      <c r="A362" s="22">
        <v>46357</v>
      </c>
      <c r="B362" s="23"/>
      <c r="C362" s="23"/>
      <c r="D362" s="23"/>
      <c r="E362" s="23"/>
      <c r="F362" s="23"/>
      <c r="G362" s="23"/>
      <c r="H362" s="23"/>
      <c r="I362" s="23">
        <v>1</v>
      </c>
      <c r="J362" s="23"/>
      <c r="K362" s="23"/>
      <c r="L362" s="23"/>
      <c r="M362" s="23"/>
      <c r="N362" s="23"/>
      <c r="O362" s="23"/>
      <c r="P362" s="23">
        <v>1</v>
      </c>
      <c r="Q362" s="23"/>
      <c r="R362" s="23"/>
      <c r="S362" s="23"/>
      <c r="T362" s="23"/>
      <c r="U362" s="23"/>
      <c r="V362" s="23"/>
      <c r="W362" s="23"/>
      <c r="X362" s="23"/>
      <c r="Y362" s="23"/>
      <c r="Z362" s="23"/>
      <c r="AA362" s="23"/>
      <c r="AB362" s="23"/>
      <c r="AC362" s="23"/>
      <c r="AD362" s="23"/>
      <c r="AE362" s="23"/>
      <c r="AF362" s="23"/>
      <c r="AG362" s="23"/>
      <c r="AH362" s="23"/>
      <c r="AI362" s="23"/>
      <c r="AJ362" s="23"/>
      <c r="AK362" s="23"/>
      <c r="AL362" s="662">
        <f t="shared" si="5"/>
        <v>2</v>
      </c>
    </row>
    <row r="363" spans="1:38" x14ac:dyDescent="0.3">
      <c r="A363" s="22">
        <v>46722</v>
      </c>
      <c r="B363" s="23"/>
      <c r="C363" s="23"/>
      <c r="D363" s="23"/>
      <c r="E363" s="23"/>
      <c r="F363" s="23"/>
      <c r="G363" s="23"/>
      <c r="H363" s="23"/>
      <c r="I363" s="23"/>
      <c r="J363" s="23"/>
      <c r="K363" s="23"/>
      <c r="L363" s="23"/>
      <c r="M363" s="23"/>
      <c r="N363" s="23"/>
      <c r="O363" s="23"/>
      <c r="P363" s="23">
        <v>1</v>
      </c>
      <c r="Q363" s="23"/>
      <c r="R363" s="23"/>
      <c r="S363" s="23"/>
      <c r="T363" s="23"/>
      <c r="U363" s="23"/>
      <c r="V363" s="23"/>
      <c r="W363" s="23">
        <v>1</v>
      </c>
      <c r="X363" s="23"/>
      <c r="Y363" s="23"/>
      <c r="Z363" s="23">
        <v>1</v>
      </c>
      <c r="AA363" s="23"/>
      <c r="AB363" s="23"/>
      <c r="AC363" s="23"/>
      <c r="AD363" s="23"/>
      <c r="AE363" s="23"/>
      <c r="AF363" s="23">
        <v>1</v>
      </c>
      <c r="AG363" s="23">
        <v>1</v>
      </c>
      <c r="AH363" s="23">
        <v>1</v>
      </c>
      <c r="AI363" s="23"/>
      <c r="AJ363" s="23">
        <v>1</v>
      </c>
      <c r="AK363" s="23"/>
      <c r="AL363" s="662">
        <f t="shared" si="5"/>
        <v>7</v>
      </c>
    </row>
    <row r="364" spans="1:38" x14ac:dyDescent="0.3">
      <c r="A364" s="22">
        <v>47088</v>
      </c>
      <c r="B364" s="23"/>
      <c r="C364" s="23"/>
      <c r="D364" s="23"/>
      <c r="E364" s="23"/>
      <c r="F364" s="23">
        <v>1</v>
      </c>
      <c r="G364" s="23"/>
      <c r="H364" s="23"/>
      <c r="I364" s="23"/>
      <c r="J364" s="23"/>
      <c r="K364" s="23"/>
      <c r="L364" s="23"/>
      <c r="M364" s="23"/>
      <c r="N364" s="23"/>
      <c r="O364" s="23"/>
      <c r="P364" s="23">
        <v>1</v>
      </c>
      <c r="Q364" s="23"/>
      <c r="R364" s="23"/>
      <c r="S364" s="23"/>
      <c r="T364" s="23"/>
      <c r="U364" s="23"/>
      <c r="V364" s="23"/>
      <c r="W364" s="23"/>
      <c r="X364" s="23"/>
      <c r="Y364" s="23"/>
      <c r="Z364" s="23"/>
      <c r="AA364" s="23"/>
      <c r="AB364" s="23"/>
      <c r="AC364" s="23"/>
      <c r="AD364" s="23"/>
      <c r="AE364" s="23"/>
      <c r="AF364" s="23"/>
      <c r="AG364" s="23"/>
      <c r="AH364" s="23"/>
      <c r="AI364" s="23"/>
      <c r="AJ364" s="23"/>
      <c r="AK364" s="23"/>
      <c r="AL364" s="662">
        <f t="shared" si="5"/>
        <v>2</v>
      </c>
    </row>
    <row r="365" spans="1:38" x14ac:dyDescent="0.3">
      <c r="A365" s="22">
        <v>47453</v>
      </c>
      <c r="B365" s="23"/>
      <c r="C365" s="23"/>
      <c r="D365" s="23"/>
      <c r="E365" s="23"/>
      <c r="F365" s="23"/>
      <c r="G365" s="23"/>
      <c r="H365" s="23"/>
      <c r="I365" s="23"/>
      <c r="J365" s="23"/>
      <c r="K365" s="23"/>
      <c r="L365" s="23"/>
      <c r="M365" s="23"/>
      <c r="N365" s="23"/>
      <c r="O365" s="23"/>
      <c r="P365" s="23">
        <v>1</v>
      </c>
      <c r="Q365" s="23"/>
      <c r="R365" s="23"/>
      <c r="S365" s="23"/>
      <c r="T365" s="23"/>
      <c r="U365" s="23"/>
      <c r="V365" s="23"/>
      <c r="W365" s="23"/>
      <c r="X365" s="23"/>
      <c r="Y365" s="23"/>
      <c r="Z365" s="23"/>
      <c r="AA365" s="23"/>
      <c r="AB365" s="23">
        <v>1</v>
      </c>
      <c r="AC365" s="23"/>
      <c r="AD365" s="23"/>
      <c r="AE365" s="23"/>
      <c r="AF365" s="23"/>
      <c r="AG365" s="23"/>
      <c r="AH365" s="23"/>
      <c r="AI365" s="23"/>
      <c r="AJ365" s="23"/>
      <c r="AK365" s="23"/>
      <c r="AL365" s="662">
        <f t="shared" si="5"/>
        <v>2</v>
      </c>
    </row>
    <row r="366" spans="1:38" x14ac:dyDescent="0.3">
      <c r="A366" s="22">
        <v>47818</v>
      </c>
      <c r="B366" s="23"/>
      <c r="C366" s="23"/>
      <c r="D366" s="23"/>
      <c r="E366" s="23"/>
      <c r="F366" s="23"/>
      <c r="G366" s="23"/>
      <c r="H366" s="23"/>
      <c r="I366" s="23"/>
      <c r="J366" s="23"/>
      <c r="K366" s="23"/>
      <c r="L366" s="23"/>
      <c r="M366" s="23"/>
      <c r="N366" s="23"/>
      <c r="O366" s="23"/>
      <c r="P366" s="23">
        <v>1</v>
      </c>
      <c r="Q366" s="23"/>
      <c r="R366" s="23"/>
      <c r="S366" s="23">
        <v>1</v>
      </c>
      <c r="T366" s="23"/>
      <c r="U366" s="23">
        <v>1</v>
      </c>
      <c r="V366" s="23"/>
      <c r="W366" s="23"/>
      <c r="X366" s="23"/>
      <c r="Y366" s="23">
        <v>1</v>
      </c>
      <c r="Z366" s="23"/>
      <c r="AA366" s="23"/>
      <c r="AB366" s="23"/>
      <c r="AC366" s="23">
        <v>1</v>
      </c>
      <c r="AD366" s="23"/>
      <c r="AE366" s="23">
        <v>1</v>
      </c>
      <c r="AF366" s="23"/>
      <c r="AG366" s="23"/>
      <c r="AH366" s="23"/>
      <c r="AI366" s="23"/>
      <c r="AJ366" s="23"/>
      <c r="AK366" s="23"/>
      <c r="AL366" s="662">
        <f t="shared" si="5"/>
        <v>6</v>
      </c>
    </row>
    <row r="367" spans="1:38" x14ac:dyDescent="0.3">
      <c r="A367" s="22">
        <v>48183</v>
      </c>
      <c r="B367" s="23"/>
      <c r="C367" s="23"/>
      <c r="D367" s="23"/>
      <c r="E367" s="23"/>
      <c r="F367" s="23"/>
      <c r="G367" s="23">
        <v>1</v>
      </c>
      <c r="H367" s="23"/>
      <c r="I367" s="23">
        <v>1</v>
      </c>
      <c r="J367" s="23">
        <v>1</v>
      </c>
      <c r="K367" s="23"/>
      <c r="L367" s="23"/>
      <c r="M367" s="23"/>
      <c r="N367" s="23">
        <v>1</v>
      </c>
      <c r="O367" s="23"/>
      <c r="P367" s="23"/>
      <c r="Q367" s="23"/>
      <c r="R367" s="23"/>
      <c r="S367" s="23"/>
      <c r="T367" s="23"/>
      <c r="U367" s="23"/>
      <c r="V367" s="23"/>
      <c r="W367" s="23">
        <v>1</v>
      </c>
      <c r="X367" s="23"/>
      <c r="Y367" s="23"/>
      <c r="Z367" s="23"/>
      <c r="AA367" s="23">
        <v>1</v>
      </c>
      <c r="AB367" s="23"/>
      <c r="AC367" s="23"/>
      <c r="AD367" s="23">
        <v>1</v>
      </c>
      <c r="AE367" s="23">
        <v>1</v>
      </c>
      <c r="AF367" s="23"/>
      <c r="AG367" s="23"/>
      <c r="AH367" s="23"/>
      <c r="AI367" s="23"/>
      <c r="AJ367" s="23">
        <v>1</v>
      </c>
      <c r="AK367" s="23"/>
      <c r="AL367" s="662">
        <f t="shared" si="5"/>
        <v>9</v>
      </c>
    </row>
    <row r="368" spans="1:38" ht="16.5" x14ac:dyDescent="0.35">
      <c r="B368" s="30">
        <f t="shared" ref="B368:AG368" si="6">SUM(B2:B367)</f>
        <v>32</v>
      </c>
      <c r="C368" s="30">
        <f t="shared" si="6"/>
        <v>6</v>
      </c>
      <c r="D368" s="30">
        <f t="shared" si="6"/>
        <v>15</v>
      </c>
      <c r="E368" s="30">
        <f t="shared" si="6"/>
        <v>22</v>
      </c>
      <c r="F368" s="30">
        <f t="shared" si="6"/>
        <v>12</v>
      </c>
      <c r="G368" s="30">
        <f t="shared" si="6"/>
        <v>28</v>
      </c>
      <c r="H368" s="30">
        <f t="shared" si="6"/>
        <v>51</v>
      </c>
      <c r="I368" s="30">
        <f t="shared" si="6"/>
        <v>47</v>
      </c>
      <c r="J368" s="30">
        <f t="shared" si="6"/>
        <v>38</v>
      </c>
      <c r="K368" s="30">
        <f t="shared" si="6"/>
        <v>20</v>
      </c>
      <c r="L368" s="30">
        <f t="shared" si="6"/>
        <v>32</v>
      </c>
      <c r="M368" s="30">
        <f t="shared" si="6"/>
        <v>41</v>
      </c>
      <c r="N368" s="30">
        <f t="shared" si="6"/>
        <v>35</v>
      </c>
      <c r="O368" s="30">
        <f t="shared" si="6"/>
        <v>25</v>
      </c>
      <c r="P368" s="30">
        <f t="shared" si="6"/>
        <v>56</v>
      </c>
      <c r="Q368" s="30">
        <f t="shared" si="6"/>
        <v>41</v>
      </c>
      <c r="R368" s="30">
        <f t="shared" si="6"/>
        <v>42</v>
      </c>
      <c r="S368" s="30">
        <f t="shared" si="6"/>
        <v>39</v>
      </c>
      <c r="T368" s="30">
        <f t="shared" si="6"/>
        <v>41</v>
      </c>
      <c r="U368" s="30">
        <f t="shared" si="6"/>
        <v>40</v>
      </c>
      <c r="V368" s="30">
        <f t="shared" si="6"/>
        <v>38</v>
      </c>
      <c r="W368" s="30">
        <f t="shared" si="6"/>
        <v>36</v>
      </c>
      <c r="X368" s="30">
        <f t="shared" si="6"/>
        <v>27</v>
      </c>
      <c r="Y368" s="30">
        <f t="shared" si="6"/>
        <v>33</v>
      </c>
      <c r="Z368" s="30">
        <f t="shared" si="6"/>
        <v>44</v>
      </c>
      <c r="AA368" s="30">
        <f t="shared" si="6"/>
        <v>41</v>
      </c>
      <c r="AB368" s="30">
        <f t="shared" si="6"/>
        <v>50</v>
      </c>
      <c r="AC368" s="30">
        <f t="shared" si="6"/>
        <v>61</v>
      </c>
      <c r="AD368" s="30">
        <f t="shared" si="6"/>
        <v>63</v>
      </c>
      <c r="AE368" s="30">
        <f t="shared" si="6"/>
        <v>56</v>
      </c>
      <c r="AF368" s="30">
        <f t="shared" si="6"/>
        <v>50</v>
      </c>
      <c r="AG368" s="30">
        <f t="shared" si="6"/>
        <v>29</v>
      </c>
      <c r="AH368" s="30">
        <f>SUM(AH2:AH367)</f>
        <v>31</v>
      </c>
      <c r="AI368" s="30">
        <f>SUM(AI2:AI367)</f>
        <v>25</v>
      </c>
      <c r="AJ368" s="30">
        <f>SUM(AJ2:AJ367)</f>
        <v>34</v>
      </c>
      <c r="AK368" s="834">
        <f>SUM(AK2:AK367)</f>
        <v>9</v>
      </c>
      <c r="AL368" s="663">
        <f>SUM(B368:AJ368)</f>
        <v>1281</v>
      </c>
    </row>
    <row r="369" spans="1:38" ht="16.5" x14ac:dyDescent="0.35">
      <c r="A369"/>
      <c r="AL369" s="663">
        <f>SUM(AL2:AL367)</f>
        <v>1281</v>
      </c>
    </row>
    <row r="370" spans="1:38" customFormat="1" x14ac:dyDescent="0.3"/>
    <row r="371" spans="1:38" customFormat="1" x14ac:dyDescent="0.3"/>
    <row r="372" spans="1:38" customFormat="1" x14ac:dyDescent="0.3"/>
    <row r="373" spans="1:38" customFormat="1" x14ac:dyDescent="0.3"/>
    <row r="374" spans="1:38" customFormat="1" x14ac:dyDescent="0.3"/>
    <row r="375" spans="1:38" customFormat="1" x14ac:dyDescent="0.3"/>
    <row r="376" spans="1:38" customFormat="1" x14ac:dyDescent="0.3"/>
    <row r="377" spans="1:38" customFormat="1" x14ac:dyDescent="0.3"/>
    <row r="378" spans="1:38" customFormat="1" x14ac:dyDescent="0.3"/>
    <row r="379" spans="1:38" customFormat="1" x14ac:dyDescent="0.3"/>
    <row r="380" spans="1:38" customFormat="1" x14ac:dyDescent="0.3"/>
    <row r="381" spans="1:38" customFormat="1" x14ac:dyDescent="0.3"/>
    <row r="382" spans="1:38" customFormat="1" x14ac:dyDescent="0.3"/>
    <row r="383" spans="1:38" customFormat="1" x14ac:dyDescent="0.3"/>
    <row r="384" spans="1:38" customFormat="1" x14ac:dyDescent="0.3"/>
    <row r="385" customFormat="1" x14ac:dyDescent="0.3"/>
    <row r="386" customFormat="1" x14ac:dyDescent="0.3"/>
    <row r="387" customFormat="1" x14ac:dyDescent="0.3"/>
    <row r="388" customFormat="1" x14ac:dyDescent="0.3"/>
    <row r="389" customFormat="1" x14ac:dyDescent="0.3"/>
    <row r="390" customFormat="1" x14ac:dyDescent="0.3"/>
    <row r="391" customFormat="1" x14ac:dyDescent="0.3"/>
    <row r="392" customFormat="1" x14ac:dyDescent="0.3"/>
    <row r="393" customFormat="1" x14ac:dyDescent="0.3"/>
    <row r="394" customFormat="1" x14ac:dyDescent="0.3"/>
    <row r="395" customFormat="1" x14ac:dyDescent="0.3"/>
    <row r="396" customFormat="1" x14ac:dyDescent="0.3"/>
    <row r="397" customFormat="1" x14ac:dyDescent="0.3"/>
    <row r="398" customFormat="1" x14ac:dyDescent="0.3"/>
    <row r="399" customFormat="1" x14ac:dyDescent="0.3"/>
    <row r="400" customFormat="1" x14ac:dyDescent="0.3"/>
    <row r="401" customFormat="1" x14ac:dyDescent="0.3"/>
    <row r="402" customFormat="1" x14ac:dyDescent="0.3"/>
    <row r="403" customFormat="1" x14ac:dyDescent="0.3"/>
    <row r="404" customFormat="1" x14ac:dyDescent="0.3"/>
    <row r="405" customFormat="1" x14ac:dyDescent="0.3"/>
    <row r="406" customFormat="1" x14ac:dyDescent="0.3"/>
    <row r="407" customFormat="1" x14ac:dyDescent="0.3"/>
    <row r="408" customFormat="1" x14ac:dyDescent="0.3"/>
    <row r="409" customFormat="1" x14ac:dyDescent="0.3"/>
    <row r="410" customFormat="1" x14ac:dyDescent="0.3"/>
  </sheetData>
  <autoFilter ref="B1:AL370" xr:uid="{00000000-0009-0000-0000-00000F000000}"/>
  <phoneticPr fontId="16" type="noConversion"/>
  <conditionalFormatting sqref="B1:AH369 AM369 B411:AH1048576">
    <cfRule type="cellIs" dxfId="33" priority="24" operator="equal">
      <formula>1</formula>
    </cfRule>
  </conditionalFormatting>
  <conditionalFormatting sqref="B2:AH367">
    <cfRule type="cellIs" dxfId="32" priority="19" operator="equal">
      <formula>1</formula>
    </cfRule>
    <cfRule type="cellIs" dxfId="31" priority="25" stopIfTrue="1" operator="equal">
      <formula>1</formula>
    </cfRule>
  </conditionalFormatting>
  <conditionalFormatting sqref="Z307">
    <cfRule type="cellIs" dxfId="30" priority="23" stopIfTrue="1" operator="equal">
      <formula>1</formula>
    </cfRule>
  </conditionalFormatting>
  <conditionalFormatting sqref="Z338:AH367">
    <cfRule type="cellIs" dxfId="29" priority="26" stopIfTrue="1" operator="equal">
      <formula>1</formula>
    </cfRule>
  </conditionalFormatting>
  <conditionalFormatting sqref="AA321">
    <cfRule type="cellIs" dxfId="28" priority="22" stopIfTrue="1" operator="equal">
      <formula>1</formula>
    </cfRule>
  </conditionalFormatting>
  <conditionalFormatting sqref="AB154:AH154">
    <cfRule type="cellIs" dxfId="27" priority="21" stopIfTrue="1" operator="equal">
      <formula>1</formula>
    </cfRule>
  </conditionalFormatting>
  <conditionalFormatting sqref="AB245:AH245">
    <cfRule type="cellIs" dxfId="26" priority="20" stopIfTrue="1" operator="equal">
      <formula>1</formula>
    </cfRule>
  </conditionalFormatting>
  <conditionalFormatting sqref="AD2:AK367">
    <cfRule type="cellIs" dxfId="25" priority="6" stopIfTrue="1" operator="equal">
      <formula>1</formula>
    </cfRule>
  </conditionalFormatting>
  <conditionalFormatting sqref="AI1:AK367 AI368:AJ368">
    <cfRule type="cellIs" dxfId="24" priority="5" operator="equal">
      <formula>1</formula>
    </cfRule>
  </conditionalFormatting>
  <conditionalFormatting sqref="AI2:AK367">
    <cfRule type="cellIs" dxfId="23" priority="1" stopIfTrue="1" operator="equal">
      <formula>1</formula>
    </cfRule>
    <cfRule type="cellIs" dxfId="22" priority="2" operator="equal">
      <formula>1</formula>
    </cfRule>
  </conditionalFormatting>
  <conditionalFormatting sqref="AI154:AK154">
    <cfRule type="cellIs" dxfId="21" priority="4" stopIfTrue="1" operator="equal">
      <formula>1</formula>
    </cfRule>
  </conditionalFormatting>
  <conditionalFormatting sqref="AI245:AK245">
    <cfRule type="cellIs" dxfId="20" priority="3" stopIfTrue="1" operator="equal">
      <formula>1</formula>
    </cfRule>
  </conditionalFormatting>
  <conditionalFormatting sqref="AL1:AL368 AL411:AL1048576">
    <cfRule type="cellIs" dxfId="19" priority="37" stopIfTrue="1" operator="equal">
      <formula>0</formula>
    </cfRule>
  </conditionalFormatting>
  <conditionalFormatting sqref="AL2:AL367">
    <cfRule type="colorScale" priority="17">
      <colorScale>
        <cfvo type="min"/>
        <cfvo type="percentile" val="50"/>
        <cfvo type="max"/>
        <color rgb="FFF8696B"/>
        <color rgb="FFFCFCFF"/>
        <color rgb="FF63BE7B"/>
      </colorScale>
    </cfRule>
  </conditionalFormatting>
  <conditionalFormatting sqref="AL369">
    <cfRule type="cellIs" dxfId="18" priority="16" stopIfTrue="1" operator="equal">
      <formula>0</formula>
    </cfRule>
  </conditionalFormatting>
  <printOptions horizontalCentered="1" verticalCentered="1" gridLines="1"/>
  <pageMargins left="0.39370078740157483" right="0.39370078740157483" top="0.19685039370078741" bottom="0.19685039370078741" header="0" footer="0"/>
  <pageSetup paperSize="9" scale="1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51"/>
    <pageSetUpPr fitToPage="1"/>
  </sheetPr>
  <dimension ref="A1:AL44"/>
  <sheetViews>
    <sheetView zoomScale="140" zoomScaleNormal="140" workbookViewId="0">
      <selection activeCell="AL16" sqref="AL16"/>
    </sheetView>
  </sheetViews>
  <sheetFormatPr baseColWidth="10" defaultColWidth="11.453125" defaultRowHeight="13" x14ac:dyDescent="0.3"/>
  <cols>
    <col min="1" max="1" width="11.1796875" customWidth="1"/>
    <col min="2" max="32" width="5.453125" customWidth="1"/>
    <col min="33" max="33" width="7.453125" style="17" customWidth="1"/>
    <col min="34" max="34" width="10.81640625" bestFit="1" customWidth="1"/>
    <col min="35" max="35" width="2.453125" customWidth="1"/>
    <col min="36" max="36" width="20.453125" bestFit="1" customWidth="1"/>
    <col min="37" max="37" width="7.81640625" bestFit="1" customWidth="1"/>
    <col min="38" max="38" width="4" bestFit="1" customWidth="1"/>
    <col min="39" max="39" width="4.81640625" customWidth="1"/>
  </cols>
  <sheetData>
    <row r="1" spans="1:38" ht="16" thickBot="1" x14ac:dyDescent="0.4">
      <c r="A1" s="629"/>
      <c r="B1" s="630">
        <v>1994</v>
      </c>
      <c r="C1" s="630">
        <v>1995</v>
      </c>
      <c r="D1" s="630">
        <v>1996</v>
      </c>
      <c r="E1" s="630">
        <v>1997</v>
      </c>
      <c r="F1" s="630">
        <v>1998</v>
      </c>
      <c r="G1" s="630">
        <v>1999</v>
      </c>
      <c r="H1" s="630">
        <v>2000</v>
      </c>
      <c r="I1" s="630">
        <v>2001</v>
      </c>
      <c r="J1" s="630">
        <v>2002</v>
      </c>
      <c r="K1" s="630">
        <v>2003</v>
      </c>
      <c r="L1" s="630">
        <v>2004</v>
      </c>
      <c r="M1" s="630">
        <v>2005</v>
      </c>
      <c r="N1" s="630">
        <v>2006</v>
      </c>
      <c r="O1" s="630">
        <v>2007</v>
      </c>
      <c r="P1" s="630">
        <v>2008</v>
      </c>
      <c r="Q1" s="630">
        <v>2009</v>
      </c>
      <c r="R1" s="630">
        <v>2010</v>
      </c>
      <c r="S1" s="630">
        <v>2011</v>
      </c>
      <c r="T1" s="630">
        <v>2012</v>
      </c>
      <c r="U1" s="630">
        <v>2013</v>
      </c>
      <c r="V1" s="630">
        <v>2014</v>
      </c>
      <c r="W1" s="631">
        <v>2015</v>
      </c>
      <c r="X1" s="631">
        <v>2016</v>
      </c>
      <c r="Y1" s="631">
        <v>2017</v>
      </c>
      <c r="Z1" s="631">
        <v>2018</v>
      </c>
      <c r="AA1" s="632">
        <v>2019</v>
      </c>
      <c r="AB1" s="632">
        <v>2020</v>
      </c>
      <c r="AC1" s="632">
        <v>2021</v>
      </c>
      <c r="AD1" s="632">
        <v>2022</v>
      </c>
      <c r="AE1" s="632">
        <v>2023</v>
      </c>
      <c r="AF1" s="632">
        <v>2024</v>
      </c>
      <c r="AG1" s="633" t="s">
        <v>764</v>
      </c>
      <c r="AH1" s="634" t="s">
        <v>1201</v>
      </c>
      <c r="AI1" s="141"/>
      <c r="AJ1" s="142" t="s">
        <v>1398</v>
      </c>
      <c r="AK1" s="143" t="s">
        <v>839</v>
      </c>
      <c r="AL1" s="140">
        <f>COUNTIF(TOURENBUCH!I129:I1075,Statistik!AK1)</f>
        <v>437</v>
      </c>
    </row>
    <row r="2" spans="1:38" ht="15.5" x14ac:dyDescent="0.35">
      <c r="A2" s="635" t="s">
        <v>765</v>
      </c>
      <c r="B2" s="636">
        <v>23</v>
      </c>
      <c r="C2" s="636">
        <v>33</v>
      </c>
      <c r="D2" s="636">
        <v>35</v>
      </c>
      <c r="E2" s="636">
        <v>30</v>
      </c>
      <c r="F2" s="636">
        <v>20</v>
      </c>
      <c r="G2" s="636">
        <v>23</v>
      </c>
      <c r="H2" s="636">
        <v>27</v>
      </c>
      <c r="I2" s="636">
        <v>23</v>
      </c>
      <c r="J2" s="636">
        <v>18</v>
      </c>
      <c r="K2" s="636">
        <v>36</v>
      </c>
      <c r="L2" s="636">
        <v>36</v>
      </c>
      <c r="M2" s="636">
        <v>39</v>
      </c>
      <c r="N2" s="636">
        <v>35</v>
      </c>
      <c r="O2" s="636">
        <v>27</v>
      </c>
      <c r="P2" s="636">
        <v>32</v>
      </c>
      <c r="Q2" s="637">
        <v>30</v>
      </c>
      <c r="R2" s="637">
        <v>30</v>
      </c>
      <c r="S2" s="637">
        <v>22</v>
      </c>
      <c r="T2" s="637">
        <v>28</v>
      </c>
      <c r="U2" s="637">
        <v>34</v>
      </c>
      <c r="V2" s="637">
        <v>37</v>
      </c>
      <c r="W2" s="638">
        <v>46</v>
      </c>
      <c r="X2" s="638">
        <v>54</v>
      </c>
      <c r="Y2" s="638">
        <v>57</v>
      </c>
      <c r="Z2" s="638">
        <v>49</v>
      </c>
      <c r="AA2" s="639">
        <v>42</v>
      </c>
      <c r="AB2" s="639">
        <v>28</v>
      </c>
      <c r="AC2" s="639">
        <v>31</v>
      </c>
      <c r="AD2" s="639">
        <v>28</v>
      </c>
      <c r="AE2" s="639">
        <v>27</v>
      </c>
      <c r="AF2" s="639"/>
      <c r="AG2" s="640">
        <f>SUM(B2:AD2)/COUNT(B2:AD2)</f>
        <v>32.862068965517238</v>
      </c>
      <c r="AH2" s="641">
        <f>COUNT(TOURENBUCH!A:A)</f>
        <v>1071</v>
      </c>
      <c r="AI2" s="144"/>
      <c r="AJ2" s="145"/>
      <c r="AK2" s="146" t="s">
        <v>998</v>
      </c>
      <c r="AL2" s="388">
        <f>COUNTIF(TOURENBUCH!I129:I1075,Statistik!AK2)</f>
        <v>1</v>
      </c>
    </row>
    <row r="3" spans="1:38" s="148" customFormat="1" ht="15.5" x14ac:dyDescent="0.35">
      <c r="A3" s="642" t="s">
        <v>58</v>
      </c>
      <c r="B3" s="643">
        <v>27520</v>
      </c>
      <c r="C3" s="643">
        <v>36015</v>
      </c>
      <c r="D3" s="643">
        <v>44614</v>
      </c>
      <c r="E3" s="643">
        <v>38603</v>
      </c>
      <c r="F3" s="643">
        <v>23636</v>
      </c>
      <c r="G3" s="643">
        <v>32378</v>
      </c>
      <c r="H3" s="643">
        <v>50680</v>
      </c>
      <c r="I3" s="643">
        <v>34760</v>
      </c>
      <c r="J3" s="643">
        <v>18446</v>
      </c>
      <c r="K3" s="643">
        <v>54886</v>
      </c>
      <c r="L3" s="643">
        <v>42492</v>
      </c>
      <c r="M3" s="643">
        <v>37764</v>
      </c>
      <c r="N3" s="643">
        <v>39863</v>
      </c>
      <c r="O3" s="643">
        <v>36670</v>
      </c>
      <c r="P3" s="643">
        <v>38139</v>
      </c>
      <c r="Q3" s="644">
        <v>30996</v>
      </c>
      <c r="R3" s="644">
        <v>31090</v>
      </c>
      <c r="S3" s="644">
        <v>22078</v>
      </c>
      <c r="T3" s="644">
        <v>28515</v>
      </c>
      <c r="U3" s="644">
        <v>35122</v>
      </c>
      <c r="V3" s="644">
        <v>32197</v>
      </c>
      <c r="W3" s="645">
        <v>40332</v>
      </c>
      <c r="X3" s="645">
        <v>47838</v>
      </c>
      <c r="Y3" s="645">
        <v>51939</v>
      </c>
      <c r="Z3" s="645">
        <v>39120</v>
      </c>
      <c r="AA3" s="646">
        <v>31131</v>
      </c>
      <c r="AB3" s="646">
        <v>16685</v>
      </c>
      <c r="AC3" s="646">
        <v>11695</v>
      </c>
      <c r="AD3" s="646">
        <v>9145</v>
      </c>
      <c r="AE3" s="646">
        <v>11415</v>
      </c>
      <c r="AF3" s="646"/>
      <c r="AG3" s="647">
        <f>SUM(B3:AD3)/COUNT(B3:AD3)</f>
        <v>33943.068965517239</v>
      </c>
      <c r="AH3" s="648">
        <f>TOURENBUCH!M2</f>
        <v>1039489</v>
      </c>
      <c r="AI3" s="147"/>
      <c r="AJ3" s="145"/>
      <c r="AK3" s="146" t="s">
        <v>849</v>
      </c>
      <c r="AL3" s="388">
        <f>COUNTIF(TOURENBUCH!I129:I1075,Statistik!AK3)</f>
        <v>19</v>
      </c>
    </row>
    <row r="4" spans="1:38" ht="15.5" x14ac:dyDescent="0.35">
      <c r="A4" s="635" t="s">
        <v>346</v>
      </c>
      <c r="B4" s="649">
        <v>28</v>
      </c>
      <c r="C4" s="649">
        <v>52</v>
      </c>
      <c r="D4" s="649">
        <v>48</v>
      </c>
      <c r="E4" s="649">
        <v>38</v>
      </c>
      <c r="F4" s="649">
        <v>23</v>
      </c>
      <c r="G4" s="649">
        <v>32</v>
      </c>
      <c r="H4" s="649">
        <v>40</v>
      </c>
      <c r="I4" s="649">
        <v>35</v>
      </c>
      <c r="J4" s="649">
        <v>25</v>
      </c>
      <c r="K4" s="649">
        <v>52</v>
      </c>
      <c r="L4" s="649">
        <v>46</v>
      </c>
      <c r="M4" s="649">
        <v>44</v>
      </c>
      <c r="N4" s="649">
        <v>44</v>
      </c>
      <c r="O4" s="649">
        <v>42</v>
      </c>
      <c r="P4" s="649">
        <v>39</v>
      </c>
      <c r="Q4" s="650">
        <v>38</v>
      </c>
      <c r="R4" s="650">
        <v>37</v>
      </c>
      <c r="S4" s="650">
        <v>27</v>
      </c>
      <c r="T4" s="650">
        <v>33</v>
      </c>
      <c r="U4" s="650">
        <v>43</v>
      </c>
      <c r="V4" s="650">
        <v>41</v>
      </c>
      <c r="W4" s="651">
        <v>48</v>
      </c>
      <c r="X4" s="651">
        <v>59</v>
      </c>
      <c r="Y4" s="651">
        <v>62</v>
      </c>
      <c r="Z4" s="651">
        <v>53.5</v>
      </c>
      <c r="AA4" s="652">
        <v>42.5</v>
      </c>
      <c r="AB4" s="652">
        <v>26.5</v>
      </c>
      <c r="AC4" s="652">
        <v>23.5</v>
      </c>
      <c r="AD4" s="652">
        <v>22</v>
      </c>
      <c r="AE4" s="652">
        <v>32</v>
      </c>
      <c r="AF4" s="652"/>
      <c r="AG4" s="653">
        <f>SUM(B4:AD4)/COUNT(B4:AD4)</f>
        <v>39.448275862068968</v>
      </c>
      <c r="AH4" s="654">
        <f>TOURENBUCH!Q2</f>
        <v>1189</v>
      </c>
      <c r="AI4" s="144"/>
      <c r="AJ4" s="145" t="s">
        <v>1399</v>
      </c>
      <c r="AK4" s="146" t="s">
        <v>838</v>
      </c>
      <c r="AL4" s="388">
        <f>COUNTIF(TOURENBUCH!I129:I1075,Statistik!AK4)</f>
        <v>17</v>
      </c>
    </row>
    <row r="5" spans="1:38" ht="16" thickBot="1" x14ac:dyDescent="0.4">
      <c r="A5" s="655" t="s">
        <v>766</v>
      </c>
      <c r="B5" s="656">
        <f t="shared" ref="B5:R5" si="0">B3/B4</f>
        <v>982.85714285714289</v>
      </c>
      <c r="C5" s="656">
        <f t="shared" si="0"/>
        <v>692.59615384615381</v>
      </c>
      <c r="D5" s="656">
        <f t="shared" si="0"/>
        <v>929.45833333333337</v>
      </c>
      <c r="E5" s="656">
        <f t="shared" si="0"/>
        <v>1015.8684210526316</v>
      </c>
      <c r="F5" s="656">
        <f t="shared" si="0"/>
        <v>1027.6521739130435</v>
      </c>
      <c r="G5" s="656">
        <f t="shared" si="0"/>
        <v>1011.8125</v>
      </c>
      <c r="H5" s="656">
        <f t="shared" si="0"/>
        <v>1267</v>
      </c>
      <c r="I5" s="656">
        <f t="shared" si="0"/>
        <v>993.14285714285711</v>
      </c>
      <c r="J5" s="656">
        <f t="shared" si="0"/>
        <v>737.84</v>
      </c>
      <c r="K5" s="656">
        <f t="shared" si="0"/>
        <v>1055.5</v>
      </c>
      <c r="L5" s="656">
        <f t="shared" si="0"/>
        <v>923.73913043478262</v>
      </c>
      <c r="M5" s="656">
        <f t="shared" si="0"/>
        <v>858.27272727272725</v>
      </c>
      <c r="N5" s="656">
        <f t="shared" si="0"/>
        <v>905.97727272727275</v>
      </c>
      <c r="O5" s="656">
        <f t="shared" si="0"/>
        <v>873.09523809523807</v>
      </c>
      <c r="P5" s="656">
        <f t="shared" si="0"/>
        <v>977.92307692307691</v>
      </c>
      <c r="Q5" s="656">
        <f t="shared" si="0"/>
        <v>815.68421052631584</v>
      </c>
      <c r="R5" s="656">
        <f t="shared" si="0"/>
        <v>840.27027027027032</v>
      </c>
      <c r="S5" s="656">
        <f t="shared" ref="S5:AE5" si="1">S3/S4</f>
        <v>817.7037037037037</v>
      </c>
      <c r="T5" s="656">
        <f t="shared" si="1"/>
        <v>864.09090909090912</v>
      </c>
      <c r="U5" s="656">
        <f t="shared" si="1"/>
        <v>816.79069767441865</v>
      </c>
      <c r="V5" s="656">
        <f t="shared" si="1"/>
        <v>785.29268292682923</v>
      </c>
      <c r="W5" s="656">
        <f t="shared" si="1"/>
        <v>840.25</v>
      </c>
      <c r="X5" s="656">
        <f t="shared" si="1"/>
        <v>810.81355932203394</v>
      </c>
      <c r="Y5" s="656">
        <f t="shared" si="1"/>
        <v>837.72580645161293</v>
      </c>
      <c r="Z5" s="656">
        <f t="shared" si="1"/>
        <v>731.21495327102809</v>
      </c>
      <c r="AA5" s="656">
        <f t="shared" si="1"/>
        <v>732.49411764705883</v>
      </c>
      <c r="AB5" s="656">
        <f t="shared" si="1"/>
        <v>629.62264150943395</v>
      </c>
      <c r="AC5" s="656">
        <f t="shared" si="1"/>
        <v>497.65957446808511</v>
      </c>
      <c r="AD5" s="656">
        <f t="shared" si="1"/>
        <v>415.68181818181819</v>
      </c>
      <c r="AE5" s="656">
        <f t="shared" si="1"/>
        <v>356.71875</v>
      </c>
      <c r="AF5" s="656"/>
      <c r="AG5" s="657">
        <f>SUM(B5:AD5)/COUNT(B5:AD5)</f>
        <v>851.31137836695791</v>
      </c>
      <c r="AH5" s="658">
        <f>AH3/AH4</f>
        <v>874.25483599663585</v>
      </c>
      <c r="AI5" s="149"/>
      <c r="AJ5" s="390" t="s">
        <v>1870</v>
      </c>
      <c r="AK5" s="146" t="s">
        <v>853</v>
      </c>
      <c r="AL5" s="388">
        <f>COUNTIF(TOURENBUCH!I129:I1075,Statistik!AK5)</f>
        <v>3</v>
      </c>
    </row>
    <row r="6" spans="1:38" ht="15.5" x14ac:dyDescent="0.35">
      <c r="A6" s="635" t="s">
        <v>765</v>
      </c>
      <c r="B6" s="636"/>
      <c r="C6" s="636"/>
      <c r="D6" s="636"/>
      <c r="E6" s="636"/>
      <c r="F6" s="636"/>
      <c r="G6" s="636"/>
      <c r="H6" s="636"/>
      <c r="I6" s="636"/>
      <c r="J6" s="636"/>
      <c r="K6" s="636"/>
      <c r="L6" s="636">
        <v>18</v>
      </c>
      <c r="M6" s="636">
        <v>35</v>
      </c>
      <c r="N6" s="636">
        <v>30</v>
      </c>
      <c r="O6" s="636">
        <v>23</v>
      </c>
      <c r="P6" s="636">
        <v>28</v>
      </c>
      <c r="Q6" s="637">
        <v>23</v>
      </c>
      <c r="R6" s="637">
        <v>25</v>
      </c>
      <c r="S6" s="637">
        <v>17</v>
      </c>
      <c r="T6" s="637">
        <v>20</v>
      </c>
      <c r="U6" s="637">
        <v>25</v>
      </c>
      <c r="V6" s="637">
        <v>21</v>
      </c>
      <c r="W6" s="638">
        <v>21</v>
      </c>
      <c r="X6" s="638">
        <v>28</v>
      </c>
      <c r="Y6" s="638">
        <v>26</v>
      </c>
      <c r="Z6" s="638">
        <v>24</v>
      </c>
      <c r="AA6" s="639">
        <v>19</v>
      </c>
      <c r="AB6" s="639">
        <v>16</v>
      </c>
      <c r="AC6" s="639">
        <v>31</v>
      </c>
      <c r="AD6" s="639">
        <v>25</v>
      </c>
      <c r="AE6" s="639">
        <v>27</v>
      </c>
      <c r="AF6" s="639"/>
      <c r="AG6" s="640">
        <f>SUM(L6:AD6)/COUNT(L6:AD6)</f>
        <v>23.94736842105263</v>
      </c>
      <c r="AH6" s="641">
        <f>COUNT(TOURENBUCH!N129:N1074)</f>
        <v>391</v>
      </c>
      <c r="AI6" s="144"/>
      <c r="AJ6" s="145"/>
      <c r="AK6" s="146" t="s">
        <v>851</v>
      </c>
      <c r="AL6" s="388">
        <f>COUNTIF(TOURENBUCH!I129:I1075,Statistik!AK6)</f>
        <v>2</v>
      </c>
    </row>
    <row r="7" spans="1:38" ht="15.5" x14ac:dyDescent="0.35">
      <c r="A7" s="642" t="s">
        <v>58</v>
      </c>
      <c r="B7" s="643"/>
      <c r="C7" s="643"/>
      <c r="D7" s="643"/>
      <c r="E7" s="643"/>
      <c r="F7" s="643"/>
      <c r="G7" s="643"/>
      <c r="H7" s="643"/>
      <c r="I7" s="643"/>
      <c r="J7" s="643"/>
      <c r="K7" s="643"/>
      <c r="L7" s="643">
        <v>20250</v>
      </c>
      <c r="M7" s="643">
        <v>33427</v>
      </c>
      <c r="N7" s="643">
        <v>34734</v>
      </c>
      <c r="O7" s="643">
        <v>30347</v>
      </c>
      <c r="P7" s="643">
        <v>31285</v>
      </c>
      <c r="Q7" s="644">
        <v>24544</v>
      </c>
      <c r="R7" s="644">
        <v>26103</v>
      </c>
      <c r="S7" s="644">
        <v>17224</v>
      </c>
      <c r="T7" s="644">
        <v>21396</v>
      </c>
      <c r="U7" s="644">
        <v>22973</v>
      </c>
      <c r="V7" s="644">
        <v>17910</v>
      </c>
      <c r="W7" s="645">
        <v>18745</v>
      </c>
      <c r="X7" s="645">
        <v>23498</v>
      </c>
      <c r="Y7" s="645">
        <v>22902</v>
      </c>
      <c r="Z7" s="645">
        <v>18984</v>
      </c>
      <c r="AA7" s="646">
        <v>13991</v>
      </c>
      <c r="AB7" s="646">
        <v>9960</v>
      </c>
      <c r="AC7" s="646">
        <v>12020</v>
      </c>
      <c r="AD7" s="646">
        <v>9555</v>
      </c>
      <c r="AE7" s="646">
        <v>17800</v>
      </c>
      <c r="AF7" s="646"/>
      <c r="AG7" s="657">
        <f>SUM(L7:AD7)/COUNT(L7:AD7)</f>
        <v>21570.947368421053</v>
      </c>
      <c r="AH7" s="648">
        <f>TOURENBUCH!N2</f>
        <v>383598</v>
      </c>
      <c r="AI7" s="147"/>
      <c r="AJ7" s="150" t="s">
        <v>1400</v>
      </c>
      <c r="AK7" s="146" t="s">
        <v>841</v>
      </c>
      <c r="AL7" s="388">
        <f>COUNTIF(TOURENBUCH!I129:I1075,Statistik!AK7)</f>
        <v>19</v>
      </c>
    </row>
    <row r="8" spans="1:38" ht="15.5" x14ac:dyDescent="0.35">
      <c r="A8" s="635" t="s">
        <v>346</v>
      </c>
      <c r="B8" s="649"/>
      <c r="C8" s="649"/>
      <c r="D8" s="649"/>
      <c r="E8" s="649"/>
      <c r="F8" s="649"/>
      <c r="G8" s="649"/>
      <c r="H8" s="649"/>
      <c r="I8" s="649"/>
      <c r="J8" s="649"/>
      <c r="K8" s="649"/>
      <c r="L8" s="649">
        <v>23</v>
      </c>
      <c r="M8" s="649">
        <v>38</v>
      </c>
      <c r="N8" s="649">
        <v>39</v>
      </c>
      <c r="O8" s="649">
        <v>36</v>
      </c>
      <c r="P8" s="649">
        <v>33</v>
      </c>
      <c r="Q8" s="650">
        <v>30</v>
      </c>
      <c r="R8" s="650">
        <v>32</v>
      </c>
      <c r="S8" s="650">
        <v>22</v>
      </c>
      <c r="T8" s="650">
        <v>25</v>
      </c>
      <c r="U8" s="650">
        <v>30</v>
      </c>
      <c r="V8" s="650">
        <v>25</v>
      </c>
      <c r="W8" s="651">
        <v>23</v>
      </c>
      <c r="X8" s="651">
        <v>33</v>
      </c>
      <c r="Y8" s="651">
        <v>31</v>
      </c>
      <c r="Z8" s="651">
        <v>27.5</v>
      </c>
      <c r="AA8" s="652">
        <v>20.5</v>
      </c>
      <c r="AB8" s="652">
        <v>15.5</v>
      </c>
      <c r="AC8" s="652">
        <v>24</v>
      </c>
      <c r="AD8" s="652">
        <v>21</v>
      </c>
      <c r="AE8" s="652">
        <v>26.5</v>
      </c>
      <c r="AF8" s="652"/>
      <c r="AG8" s="653">
        <f>SUM(L8:AD8)/COUNT(L8:AD8)</f>
        <v>27.815789473684209</v>
      </c>
      <c r="AH8" s="659">
        <f>SUM(M8:W8)</f>
        <v>333</v>
      </c>
      <c r="AI8" s="149"/>
      <c r="AJ8" s="145"/>
      <c r="AK8" s="146" t="s">
        <v>850</v>
      </c>
      <c r="AL8" s="388">
        <f>COUNTIF(TOURENBUCH!I129:I1075,Statistik!AK8)</f>
        <v>3</v>
      </c>
    </row>
    <row r="9" spans="1:38" ht="16" thickBot="1" x14ac:dyDescent="0.4">
      <c r="A9" s="655" t="s">
        <v>766</v>
      </c>
      <c r="B9" s="656"/>
      <c r="C9" s="656"/>
      <c r="D9" s="656"/>
      <c r="E9" s="656"/>
      <c r="F9" s="656"/>
      <c r="G9" s="656"/>
      <c r="H9" s="656"/>
      <c r="I9" s="656"/>
      <c r="J9" s="656"/>
      <c r="K9" s="656"/>
      <c r="L9" s="656">
        <f t="shared" ref="L9:R9" si="2">L7/L8</f>
        <v>880.43478260869563</v>
      </c>
      <c r="M9" s="656">
        <f t="shared" si="2"/>
        <v>879.65789473684208</v>
      </c>
      <c r="N9" s="656">
        <f t="shared" si="2"/>
        <v>890.61538461538464</v>
      </c>
      <c r="O9" s="656">
        <f t="shared" si="2"/>
        <v>842.97222222222217</v>
      </c>
      <c r="P9" s="656">
        <f t="shared" si="2"/>
        <v>948.030303030303</v>
      </c>
      <c r="Q9" s="656">
        <f t="shared" si="2"/>
        <v>818.13333333333333</v>
      </c>
      <c r="R9" s="656">
        <f t="shared" si="2"/>
        <v>815.71875</v>
      </c>
      <c r="S9" s="656">
        <f t="shared" ref="S9:AE9" si="3">S7/S8</f>
        <v>782.90909090909088</v>
      </c>
      <c r="T9" s="656">
        <f t="shared" si="3"/>
        <v>855.84</v>
      </c>
      <c r="U9" s="656">
        <f t="shared" si="3"/>
        <v>765.76666666666665</v>
      </c>
      <c r="V9" s="656">
        <f t="shared" si="3"/>
        <v>716.4</v>
      </c>
      <c r="W9" s="656">
        <f t="shared" si="3"/>
        <v>815</v>
      </c>
      <c r="X9" s="656">
        <f t="shared" si="3"/>
        <v>712.06060606060601</v>
      </c>
      <c r="Y9" s="656">
        <f t="shared" si="3"/>
        <v>738.77419354838707</v>
      </c>
      <c r="Z9" s="656">
        <f t="shared" si="3"/>
        <v>690.32727272727277</v>
      </c>
      <c r="AA9" s="656">
        <f t="shared" si="3"/>
        <v>682.48780487804879</v>
      </c>
      <c r="AB9" s="656">
        <f t="shared" si="3"/>
        <v>642.58064516129036</v>
      </c>
      <c r="AC9" s="656">
        <f t="shared" si="3"/>
        <v>500.83333333333331</v>
      </c>
      <c r="AD9" s="656">
        <f t="shared" si="3"/>
        <v>455</v>
      </c>
      <c r="AE9" s="656">
        <f t="shared" si="3"/>
        <v>671.69811320754718</v>
      </c>
      <c r="AF9" s="656"/>
      <c r="AG9" s="660">
        <f>SUM(L9:AD9)/COUNT(L9:AD9)</f>
        <v>759.66012020165658</v>
      </c>
      <c r="AH9" s="658">
        <f>AH7/AH8</f>
        <v>1151.9459459459461</v>
      </c>
      <c r="AI9" s="149"/>
      <c r="AJ9" s="145" t="s">
        <v>1401</v>
      </c>
      <c r="AK9" s="146" t="s">
        <v>847</v>
      </c>
      <c r="AL9" s="388">
        <f>COUNTIF(TOURENBUCH!I129:I1075,Statistik!AK9)</f>
        <v>6</v>
      </c>
    </row>
    <row r="10" spans="1:38" ht="14.25" customHeight="1" x14ac:dyDescent="0.3">
      <c r="B10" s="151">
        <f t="shared" ref="B10:R10" si="4">$AG$2</f>
        <v>32.862068965517238</v>
      </c>
      <c r="C10" s="151">
        <f t="shared" si="4"/>
        <v>32.862068965517238</v>
      </c>
      <c r="D10" s="151">
        <f t="shared" si="4"/>
        <v>32.862068965517238</v>
      </c>
      <c r="E10" s="151">
        <f t="shared" si="4"/>
        <v>32.862068965517238</v>
      </c>
      <c r="F10" s="151">
        <f t="shared" si="4"/>
        <v>32.862068965517238</v>
      </c>
      <c r="G10" s="151">
        <f t="shared" si="4"/>
        <v>32.862068965517238</v>
      </c>
      <c r="H10" s="151">
        <f t="shared" si="4"/>
        <v>32.862068965517238</v>
      </c>
      <c r="I10" s="151">
        <f t="shared" si="4"/>
        <v>32.862068965517238</v>
      </c>
      <c r="J10" s="151">
        <f t="shared" si="4"/>
        <v>32.862068965517238</v>
      </c>
      <c r="K10" s="151">
        <f t="shared" si="4"/>
        <v>32.862068965517238</v>
      </c>
      <c r="L10" s="151">
        <f t="shared" si="4"/>
        <v>32.862068965517238</v>
      </c>
      <c r="M10" s="151">
        <f t="shared" si="4"/>
        <v>32.862068965517238</v>
      </c>
      <c r="N10" s="151">
        <f t="shared" si="4"/>
        <v>32.862068965517238</v>
      </c>
      <c r="O10" s="151">
        <f t="shared" si="4"/>
        <v>32.862068965517238</v>
      </c>
      <c r="P10" s="151">
        <f t="shared" si="4"/>
        <v>32.862068965517238</v>
      </c>
      <c r="Q10" s="151">
        <f t="shared" si="4"/>
        <v>32.862068965517238</v>
      </c>
      <c r="R10" s="151">
        <f t="shared" si="4"/>
        <v>32.862068965517238</v>
      </c>
      <c r="S10" s="151"/>
      <c r="T10" s="151"/>
      <c r="U10" s="151"/>
      <c r="V10" s="151"/>
      <c r="W10" s="151"/>
      <c r="X10" s="151"/>
      <c r="Y10" s="151"/>
      <c r="Z10" s="151"/>
      <c r="AA10" s="151"/>
      <c r="AB10" s="151"/>
      <c r="AC10" s="151"/>
      <c r="AD10" s="151"/>
      <c r="AE10" s="151"/>
      <c r="AF10" s="151"/>
      <c r="AJ10" s="145"/>
      <c r="AK10" s="146" t="s">
        <v>848</v>
      </c>
      <c r="AL10" s="388">
        <f>COUNTIF(TOURENBUCH!I129:I1075,Statistik!AK10)</f>
        <v>1</v>
      </c>
    </row>
    <row r="11" spans="1:38" ht="14.25" customHeight="1" x14ac:dyDescent="0.3">
      <c r="B11" s="152">
        <f t="shared" ref="B11:R11" si="5">$AG$3</f>
        <v>33943.068965517239</v>
      </c>
      <c r="C11" s="152">
        <f t="shared" si="5"/>
        <v>33943.068965517239</v>
      </c>
      <c r="D11" s="152">
        <f t="shared" si="5"/>
        <v>33943.068965517239</v>
      </c>
      <c r="E11" s="152">
        <f t="shared" si="5"/>
        <v>33943.068965517239</v>
      </c>
      <c r="F11" s="152">
        <f t="shared" si="5"/>
        <v>33943.068965517239</v>
      </c>
      <c r="G11" s="152">
        <f t="shared" si="5"/>
        <v>33943.068965517239</v>
      </c>
      <c r="H11" s="152">
        <f t="shared" si="5"/>
        <v>33943.068965517239</v>
      </c>
      <c r="I11" s="152">
        <f t="shared" si="5"/>
        <v>33943.068965517239</v>
      </c>
      <c r="J11" s="152">
        <f t="shared" si="5"/>
        <v>33943.068965517239</v>
      </c>
      <c r="K11" s="152">
        <f t="shared" si="5"/>
        <v>33943.068965517239</v>
      </c>
      <c r="L11" s="152">
        <f t="shared" si="5"/>
        <v>33943.068965517239</v>
      </c>
      <c r="M11" s="152">
        <f t="shared" si="5"/>
        <v>33943.068965517239</v>
      </c>
      <c r="N11" s="152">
        <f t="shared" si="5"/>
        <v>33943.068965517239</v>
      </c>
      <c r="O11" s="152">
        <f t="shared" si="5"/>
        <v>33943.068965517239</v>
      </c>
      <c r="P11" s="152">
        <f t="shared" si="5"/>
        <v>33943.068965517239</v>
      </c>
      <c r="Q11" s="152">
        <f t="shared" si="5"/>
        <v>33943.068965517239</v>
      </c>
      <c r="R11" s="152">
        <f t="shared" si="5"/>
        <v>33943.068965517239</v>
      </c>
      <c r="S11" s="152"/>
      <c r="T11" s="152"/>
      <c r="U11" s="152"/>
      <c r="V11" s="152"/>
      <c r="W11" s="152"/>
      <c r="X11" s="152"/>
      <c r="Y11" s="152"/>
      <c r="Z11" s="152"/>
      <c r="AA11" s="152"/>
      <c r="AB11" s="152"/>
      <c r="AC11" s="152"/>
      <c r="AD11" s="152"/>
      <c r="AE11" s="152"/>
      <c r="AF11" s="152"/>
      <c r="AJ11" s="145" t="s">
        <v>1402</v>
      </c>
      <c r="AK11" s="146" t="s">
        <v>844</v>
      </c>
      <c r="AL11" s="388">
        <f>COUNTIF(TOURENBUCH!I129:I1075,Statistik!AK11)</f>
        <v>124</v>
      </c>
    </row>
    <row r="12" spans="1:38" ht="14.25" customHeight="1" x14ac:dyDescent="0.3">
      <c r="B12" s="151">
        <f t="shared" ref="B12:R12" si="6">$AG$4</f>
        <v>39.448275862068968</v>
      </c>
      <c r="C12" s="151">
        <f t="shared" si="6"/>
        <v>39.448275862068968</v>
      </c>
      <c r="D12" s="151">
        <f t="shared" si="6"/>
        <v>39.448275862068968</v>
      </c>
      <c r="E12" s="151">
        <f t="shared" si="6"/>
        <v>39.448275862068968</v>
      </c>
      <c r="F12" s="151">
        <f t="shared" si="6"/>
        <v>39.448275862068968</v>
      </c>
      <c r="G12" s="151">
        <f t="shared" si="6"/>
        <v>39.448275862068968</v>
      </c>
      <c r="H12" s="151">
        <f t="shared" si="6"/>
        <v>39.448275862068968</v>
      </c>
      <c r="I12" s="151">
        <f t="shared" si="6"/>
        <v>39.448275862068968</v>
      </c>
      <c r="J12" s="151">
        <f t="shared" si="6"/>
        <v>39.448275862068968</v>
      </c>
      <c r="K12" s="151">
        <f t="shared" si="6"/>
        <v>39.448275862068968</v>
      </c>
      <c r="L12" s="151">
        <f t="shared" si="6"/>
        <v>39.448275862068968</v>
      </c>
      <c r="M12" s="151">
        <f t="shared" si="6"/>
        <v>39.448275862068968</v>
      </c>
      <c r="N12" s="151">
        <f t="shared" si="6"/>
        <v>39.448275862068968</v>
      </c>
      <c r="O12" s="151">
        <f t="shared" si="6"/>
        <v>39.448275862068968</v>
      </c>
      <c r="P12" s="151">
        <f t="shared" si="6"/>
        <v>39.448275862068968</v>
      </c>
      <c r="Q12" s="151">
        <f t="shared" si="6"/>
        <v>39.448275862068968</v>
      </c>
      <c r="R12" s="151">
        <f t="shared" si="6"/>
        <v>39.448275862068968</v>
      </c>
      <c r="S12" s="151"/>
      <c r="T12" s="151"/>
      <c r="U12" s="151"/>
      <c r="V12" s="151"/>
      <c r="W12" s="151"/>
      <c r="X12" s="151"/>
      <c r="Y12" s="151"/>
      <c r="Z12" s="151"/>
      <c r="AA12" s="151"/>
      <c r="AB12" s="151"/>
      <c r="AC12" s="151"/>
      <c r="AD12" s="151"/>
      <c r="AE12" s="151"/>
      <c r="AF12" s="151"/>
      <c r="AJ12" s="145" t="s">
        <v>1404</v>
      </c>
      <c r="AK12" s="146" t="s">
        <v>845</v>
      </c>
      <c r="AL12" s="388">
        <f>COUNTIF(TOURENBUCH!I129:I1075,Statistik!AK12)</f>
        <v>13</v>
      </c>
    </row>
    <row r="13" spans="1:38" ht="14.25" customHeight="1" x14ac:dyDescent="0.3">
      <c r="B13" s="153">
        <f t="shared" ref="B13:R13" si="7">$AG$5</f>
        <v>851.31137836695791</v>
      </c>
      <c r="C13" s="153">
        <f t="shared" si="7"/>
        <v>851.31137836695791</v>
      </c>
      <c r="D13" s="153">
        <f t="shared" si="7"/>
        <v>851.31137836695791</v>
      </c>
      <c r="E13" s="153">
        <f t="shared" si="7"/>
        <v>851.31137836695791</v>
      </c>
      <c r="F13" s="153">
        <f t="shared" si="7"/>
        <v>851.31137836695791</v>
      </c>
      <c r="G13" s="153">
        <f t="shared" si="7"/>
        <v>851.31137836695791</v>
      </c>
      <c r="H13" s="153">
        <f t="shared" si="7"/>
        <v>851.31137836695791</v>
      </c>
      <c r="I13" s="153">
        <f t="shared" si="7"/>
        <v>851.31137836695791</v>
      </c>
      <c r="J13" s="153">
        <f t="shared" si="7"/>
        <v>851.31137836695791</v>
      </c>
      <c r="K13" s="153">
        <f t="shared" si="7"/>
        <v>851.31137836695791</v>
      </c>
      <c r="L13" s="153">
        <f t="shared" si="7"/>
        <v>851.31137836695791</v>
      </c>
      <c r="M13" s="153">
        <f t="shared" si="7"/>
        <v>851.31137836695791</v>
      </c>
      <c r="N13" s="153">
        <f t="shared" si="7"/>
        <v>851.31137836695791</v>
      </c>
      <c r="O13" s="153">
        <f t="shared" si="7"/>
        <v>851.31137836695791</v>
      </c>
      <c r="P13" s="153">
        <f t="shared" si="7"/>
        <v>851.31137836695791</v>
      </c>
      <c r="Q13" s="153">
        <f t="shared" si="7"/>
        <v>851.31137836695791</v>
      </c>
      <c r="R13" s="153">
        <f t="shared" si="7"/>
        <v>851.31137836695791</v>
      </c>
      <c r="S13" s="153"/>
      <c r="T13" s="153"/>
      <c r="U13" s="153"/>
      <c r="V13" s="153"/>
      <c r="W13" s="153"/>
      <c r="X13" s="153"/>
      <c r="Y13" s="153"/>
      <c r="Z13" s="153"/>
      <c r="AA13" s="153"/>
      <c r="AB13" s="153"/>
      <c r="AC13" s="153"/>
      <c r="AD13" s="153"/>
      <c r="AE13" s="153"/>
      <c r="AF13" s="153"/>
      <c r="AJ13" s="145" t="s">
        <v>1393</v>
      </c>
      <c r="AK13" s="146" t="s">
        <v>842</v>
      </c>
      <c r="AL13" s="388">
        <f>COUNTIF(TOURENBUCH!I129:I1075,Statistik!AK13)</f>
        <v>56</v>
      </c>
    </row>
    <row r="14" spans="1:38" ht="14.25" customHeight="1" x14ac:dyDescent="0.3">
      <c r="AJ14" s="390" t="s">
        <v>1869</v>
      </c>
      <c r="AK14" s="386" t="s">
        <v>1355</v>
      </c>
      <c r="AL14" s="388">
        <f>COUNTIF(TOURENBUCH!I129:I1075,Statistik!AK14)</f>
        <v>1</v>
      </c>
    </row>
    <row r="15" spans="1:38" ht="14.25" customHeight="1" x14ac:dyDescent="0.3">
      <c r="AJ15" s="145" t="s">
        <v>1403</v>
      </c>
      <c r="AK15" s="387" t="s">
        <v>843</v>
      </c>
      <c r="AL15" s="388">
        <f>COUNTIF(TOURENBUCH!I129:I1075,Statistik!AK15)</f>
        <v>98</v>
      </c>
    </row>
    <row r="16" spans="1:38" ht="14.25" customHeight="1" thickBot="1" x14ac:dyDescent="0.35">
      <c r="AJ16" s="154" t="s">
        <v>1405</v>
      </c>
      <c r="AK16" s="155" t="s">
        <v>840</v>
      </c>
      <c r="AL16" s="389">
        <f>COUNTIF(TOURENBUCH!I129:I1075,Statistik!AK16)</f>
        <v>142</v>
      </c>
    </row>
    <row r="17" spans="38:38" ht="14.25" customHeight="1" x14ac:dyDescent="0.3">
      <c r="AL17" s="148">
        <f>SUM(AL1:AL16)</f>
        <v>942</v>
      </c>
    </row>
    <row r="18" spans="38:38" ht="14.25" customHeight="1" x14ac:dyDescent="0.3"/>
    <row r="19" spans="38:38" ht="14.25" customHeight="1" x14ac:dyDescent="0.3"/>
    <row r="20" spans="38:38" ht="14.25" customHeight="1" x14ac:dyDescent="0.3"/>
    <row r="21" spans="38:38" ht="14.25" customHeight="1" x14ac:dyDescent="0.3"/>
    <row r="22" spans="38:38" ht="14.25" customHeight="1" x14ac:dyDescent="0.3"/>
    <row r="23" spans="38:38" ht="14.25" customHeight="1" x14ac:dyDescent="0.3"/>
    <row r="24" spans="38:38" ht="14.25" customHeight="1" x14ac:dyDescent="0.3"/>
    <row r="25" spans="38:38" ht="14.25" customHeight="1" x14ac:dyDescent="0.3"/>
    <row r="26" spans="38:38" ht="14.25" customHeight="1" x14ac:dyDescent="0.3"/>
    <row r="27" spans="38:38" ht="14.25" customHeight="1" x14ac:dyDescent="0.3"/>
    <row r="28" spans="38:38" ht="14.25" customHeight="1" x14ac:dyDescent="0.3"/>
    <row r="29" spans="38:38" ht="14.25" customHeight="1" x14ac:dyDescent="0.3"/>
    <row r="30" spans="38:38" ht="14.25" customHeight="1" x14ac:dyDescent="0.3"/>
    <row r="31" spans="38:38" ht="14.25" customHeight="1" x14ac:dyDescent="0.3"/>
    <row r="32" spans="38:38"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sheetData>
  <phoneticPr fontId="0" type="noConversion"/>
  <conditionalFormatting sqref="B2:AF2">
    <cfRule type="cellIs" dxfId="17" priority="1" stopIfTrue="1" operator="greaterThan">
      <formula>$AG$2</formula>
    </cfRule>
    <cfRule type="cellIs" dxfId="16" priority="2" stopIfTrue="1" operator="lessThan">
      <formula>$AG$2</formula>
    </cfRule>
  </conditionalFormatting>
  <conditionalFormatting sqref="B3:AF3">
    <cfRule type="cellIs" dxfId="15" priority="3" stopIfTrue="1" operator="greaterThan">
      <formula>$AG$3</formula>
    </cfRule>
    <cfRule type="cellIs" dxfId="14" priority="4" stopIfTrue="1" operator="lessThan">
      <formula>$AG$3</formula>
    </cfRule>
  </conditionalFormatting>
  <conditionalFormatting sqref="B4:AF4">
    <cfRule type="cellIs" dxfId="13" priority="5" stopIfTrue="1" operator="greaterThan">
      <formula>$AG$4</formula>
    </cfRule>
    <cfRule type="cellIs" dxfId="12" priority="6" stopIfTrue="1" operator="lessThan">
      <formula>$AG$4</formula>
    </cfRule>
  </conditionalFormatting>
  <conditionalFormatting sqref="B5:AF5">
    <cfRule type="cellIs" dxfId="11" priority="45" stopIfTrue="1" operator="lessThan">
      <formula>$AG$5</formula>
    </cfRule>
    <cfRule type="cellIs" dxfId="10" priority="46" stopIfTrue="1" operator="greaterThan">
      <formula>$AG$5</formula>
    </cfRule>
  </conditionalFormatting>
  <conditionalFormatting sqref="B6:AF6">
    <cfRule type="cellIs" dxfId="9" priority="9" stopIfTrue="1" operator="greaterThan">
      <formula>$AG$6</formula>
    </cfRule>
    <cfRule type="cellIs" dxfId="8" priority="10" stopIfTrue="1" operator="lessThan">
      <formula>$AG$6</formula>
    </cfRule>
  </conditionalFormatting>
  <conditionalFormatting sqref="B7:AF7">
    <cfRule type="cellIs" dxfId="7" priority="11" stopIfTrue="1" operator="greaterThan">
      <formula>$AG$7</formula>
    </cfRule>
    <cfRule type="cellIs" dxfId="6" priority="12" stopIfTrue="1" operator="lessThan">
      <formula>$AG$7</formula>
    </cfRule>
  </conditionalFormatting>
  <conditionalFormatting sqref="B8:AF8">
    <cfRule type="cellIs" dxfId="5" priority="7" stopIfTrue="1" operator="greaterThan">
      <formula>$AG$8</formula>
    </cfRule>
    <cfRule type="cellIs" dxfId="4" priority="8" stopIfTrue="1" operator="lessThan">
      <formula>$AG$8</formula>
    </cfRule>
  </conditionalFormatting>
  <conditionalFormatting sqref="B9:AF9">
    <cfRule type="cellIs" dxfId="3" priority="63" stopIfTrue="1" operator="lessThan">
      <formula>$AG$9</formula>
    </cfRule>
    <cfRule type="cellIs" dxfId="2" priority="64" stopIfTrue="1" operator="greaterThan">
      <formula>$AG$9</formula>
    </cfRule>
  </conditionalFormatting>
  <printOptions horizontalCentered="1" verticalCentered="1"/>
  <pageMargins left="0" right="0" top="0.39370078740157483" bottom="0.31496062992125984" header="0" footer="0"/>
  <pageSetup paperSize="9" scale="77" firstPageNumber="0" orientation="landscape" horizontalDpi="300" verticalDpi="300" r:id="rId1"/>
  <headerFooter alignWithMargins="0">
    <oddHeader>&amp;C&amp;A</oddHeader>
    <oddFooter>&amp;R&amp;"Arial,Standard"&amp;8&amp;P von &amp;N</oddFooter>
  </headerFooter>
  <colBreaks count="1" manualBreakCount="1">
    <brk id="3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1"/>
    <pageSetUpPr fitToPage="1"/>
  </sheetPr>
  <dimension ref="A1:D45"/>
  <sheetViews>
    <sheetView defaultGridColor="0" colorId="16" workbookViewId="0">
      <selection activeCell="A2" sqref="A2"/>
    </sheetView>
  </sheetViews>
  <sheetFormatPr baseColWidth="10" defaultColWidth="11.1796875" defaultRowHeight="31.5" customHeight="1" x14ac:dyDescent="0.3"/>
  <cols>
    <col min="1" max="1" width="27.453125" style="185" customWidth="1"/>
    <col min="2" max="2" width="7.1796875" style="185" customWidth="1"/>
    <col min="3" max="3" width="69.54296875" style="185" bestFit="1" customWidth="1"/>
    <col min="4" max="4" width="49" style="185" bestFit="1" customWidth="1"/>
    <col min="5" max="16384" width="11.1796875" style="185"/>
  </cols>
  <sheetData>
    <row r="1" spans="1:4" s="190" customFormat="1" ht="31.5" customHeight="1" x14ac:dyDescent="0.3">
      <c r="A1" s="190" t="s">
        <v>1420</v>
      </c>
      <c r="C1" s="190" t="s">
        <v>1421</v>
      </c>
      <c r="D1" s="190" t="s">
        <v>1422</v>
      </c>
    </row>
    <row r="2" spans="1:4" s="183" customFormat="1" ht="31.5" customHeight="1" x14ac:dyDescent="0.3">
      <c r="A2" s="186" t="s">
        <v>1423</v>
      </c>
      <c r="B2" s="187" t="s">
        <v>1424</v>
      </c>
      <c r="C2" s="183" t="s">
        <v>1425</v>
      </c>
      <c r="D2" s="183" t="s">
        <v>1481</v>
      </c>
    </row>
    <row r="3" spans="1:4" s="183" customFormat="1" ht="31.5" customHeight="1" x14ac:dyDescent="0.3">
      <c r="A3" s="186" t="s">
        <v>1426</v>
      </c>
      <c r="B3" s="187" t="s">
        <v>1424</v>
      </c>
      <c r="C3" s="183" t="s">
        <v>1427</v>
      </c>
    </row>
    <row r="4" spans="1:4" s="183" customFormat="1" ht="31.5" customHeight="1" x14ac:dyDescent="0.3">
      <c r="A4" s="186" t="s">
        <v>1428</v>
      </c>
      <c r="B4" s="187" t="s">
        <v>1429</v>
      </c>
      <c r="C4" s="183" t="s">
        <v>1430</v>
      </c>
    </row>
    <row r="5" spans="1:4" s="183" customFormat="1" ht="31.5" customHeight="1" x14ac:dyDescent="0.3">
      <c r="A5" s="186" t="s">
        <v>1431</v>
      </c>
      <c r="B5" s="187" t="s">
        <v>1429</v>
      </c>
      <c r="C5" s="183" t="s">
        <v>1430</v>
      </c>
    </row>
    <row r="6" spans="1:4" s="183" customFormat="1" ht="31.5" customHeight="1" x14ac:dyDescent="0.3">
      <c r="A6" s="186" t="s">
        <v>1432</v>
      </c>
      <c r="B6" s="187" t="s">
        <v>1429</v>
      </c>
      <c r="C6" s="183" t="s">
        <v>1430</v>
      </c>
    </row>
    <row r="7" spans="1:4" s="183" customFormat="1" ht="31.5" customHeight="1" x14ac:dyDescent="0.3">
      <c r="A7" s="186" t="s">
        <v>1399</v>
      </c>
      <c r="B7" s="187" t="s">
        <v>1424</v>
      </c>
      <c r="C7" s="183" t="s">
        <v>1433</v>
      </c>
    </row>
    <row r="8" spans="1:4" s="183" customFormat="1" ht="31.5" customHeight="1" x14ac:dyDescent="0.3">
      <c r="A8" s="186" t="s">
        <v>1400</v>
      </c>
      <c r="B8" s="187" t="s">
        <v>1424</v>
      </c>
      <c r="C8" s="183" t="s">
        <v>1434</v>
      </c>
      <c r="D8" s="183" t="s">
        <v>1435</v>
      </c>
    </row>
    <row r="9" spans="1:4" s="183" customFormat="1" ht="31.5" customHeight="1" x14ac:dyDescent="0.3">
      <c r="A9" s="186" t="s">
        <v>1436</v>
      </c>
      <c r="B9" s="187" t="s">
        <v>1424</v>
      </c>
      <c r="C9" s="183" t="s">
        <v>1437</v>
      </c>
    </row>
    <row r="10" spans="1:4" s="183" customFormat="1" ht="31.5" customHeight="1" x14ac:dyDescent="0.3">
      <c r="A10" s="186" t="s">
        <v>1438</v>
      </c>
      <c r="B10" s="187" t="s">
        <v>1424</v>
      </c>
      <c r="C10" s="183" t="s">
        <v>1439</v>
      </c>
    </row>
    <row r="11" spans="1:4" s="183" customFormat="1" ht="31.5" customHeight="1" x14ac:dyDescent="0.3">
      <c r="A11" s="186" t="s">
        <v>1402</v>
      </c>
      <c r="B11" s="187" t="s">
        <v>1424</v>
      </c>
      <c r="C11" s="183" t="s">
        <v>1430</v>
      </c>
      <c r="D11" s="183" t="s">
        <v>1440</v>
      </c>
    </row>
    <row r="12" spans="1:4" s="183" customFormat="1" ht="31.5" customHeight="1" x14ac:dyDescent="0.3">
      <c r="A12" s="186" t="s">
        <v>1404</v>
      </c>
      <c r="B12" s="187" t="s">
        <v>1424</v>
      </c>
      <c r="C12" s="183" t="s">
        <v>1441</v>
      </c>
      <c r="D12" s="183" t="s">
        <v>1440</v>
      </c>
    </row>
    <row r="13" spans="1:4" s="183" customFormat="1" ht="31.5" customHeight="1" x14ac:dyDescent="0.3">
      <c r="A13" s="186" t="s">
        <v>1393</v>
      </c>
      <c r="B13" s="187" t="s">
        <v>1424</v>
      </c>
      <c r="C13" s="183" t="s">
        <v>1442</v>
      </c>
    </row>
    <row r="14" spans="1:4" s="183" customFormat="1" ht="31.5" customHeight="1" x14ac:dyDescent="0.3">
      <c r="A14" s="186" t="s">
        <v>1403</v>
      </c>
      <c r="B14" s="187" t="s">
        <v>1424</v>
      </c>
      <c r="C14" s="183" t="s">
        <v>1443</v>
      </c>
    </row>
    <row r="15" spans="1:4" s="183" customFormat="1" ht="31.5" customHeight="1" x14ac:dyDescent="0.3">
      <c r="A15" s="186" t="s">
        <v>1444</v>
      </c>
      <c r="B15" s="187" t="s">
        <v>1424</v>
      </c>
      <c r="C15" s="183" t="s">
        <v>1445</v>
      </c>
      <c r="D15" s="183" t="s">
        <v>1446</v>
      </c>
    </row>
    <row r="16" spans="1:4" s="189" customFormat="1" ht="31.5" customHeight="1" x14ac:dyDescent="0.3">
      <c r="A16" s="188" t="s">
        <v>1447</v>
      </c>
    </row>
    <row r="17" spans="1:1" s="189" customFormat="1" ht="31.5" customHeight="1" x14ac:dyDescent="0.3">
      <c r="A17" s="188" t="s">
        <v>1448</v>
      </c>
    </row>
    <row r="18" spans="1:1" s="183" customFormat="1" ht="31.5" customHeight="1" x14ac:dyDescent="0.3">
      <c r="A18" s="184"/>
    </row>
    <row r="19" spans="1:1" s="183" customFormat="1" ht="31.5" customHeight="1" x14ac:dyDescent="0.3"/>
    <row r="20" spans="1:1" s="183" customFormat="1" ht="31.5" customHeight="1" x14ac:dyDescent="0.3"/>
    <row r="21" spans="1:1" s="183" customFormat="1" ht="31.5" customHeight="1" x14ac:dyDescent="0.3"/>
    <row r="22" spans="1:1" s="183" customFormat="1" ht="31.5" customHeight="1" x14ac:dyDescent="0.3"/>
    <row r="23" spans="1:1" s="183" customFormat="1" ht="31.5" customHeight="1" x14ac:dyDescent="0.3"/>
    <row r="24" spans="1:1" s="183" customFormat="1" ht="31.5" customHeight="1" x14ac:dyDescent="0.3"/>
    <row r="25" spans="1:1" s="183" customFormat="1" ht="31.5" customHeight="1" x14ac:dyDescent="0.3"/>
    <row r="26" spans="1:1" s="183" customFormat="1" ht="31.5" customHeight="1" x14ac:dyDescent="0.3"/>
    <row r="27" spans="1:1" s="183" customFormat="1" ht="31.5" customHeight="1" x14ac:dyDescent="0.3"/>
    <row r="28" spans="1:1" s="183" customFormat="1" ht="31.5" customHeight="1" x14ac:dyDescent="0.3"/>
    <row r="29" spans="1:1" s="183" customFormat="1" ht="31.5" customHeight="1" x14ac:dyDescent="0.3"/>
    <row r="30" spans="1:1" s="183" customFormat="1" ht="31.5" customHeight="1" x14ac:dyDescent="0.3"/>
    <row r="31" spans="1:1" s="183" customFormat="1" ht="31.5" customHeight="1" x14ac:dyDescent="0.3"/>
    <row r="32" spans="1:1" s="183" customFormat="1" ht="31.5" customHeight="1" x14ac:dyDescent="0.3"/>
    <row r="33" s="183" customFormat="1" ht="31.5" customHeight="1" x14ac:dyDescent="0.3"/>
    <row r="34" s="183" customFormat="1" ht="31.5" customHeight="1" x14ac:dyDescent="0.3"/>
    <row r="35" s="183" customFormat="1" ht="31.5" customHeight="1" x14ac:dyDescent="0.3"/>
    <row r="36" s="183" customFormat="1" ht="31.5" customHeight="1" x14ac:dyDescent="0.3"/>
    <row r="37" s="183" customFormat="1" ht="31.5" customHeight="1" x14ac:dyDescent="0.3"/>
    <row r="38" s="183" customFormat="1" ht="31.5" customHeight="1" x14ac:dyDescent="0.3"/>
    <row r="39" s="183" customFormat="1" ht="31.5" customHeight="1" x14ac:dyDescent="0.3"/>
    <row r="40" s="183" customFormat="1" ht="31.5" customHeight="1" x14ac:dyDescent="0.3"/>
    <row r="41" s="183" customFormat="1" ht="31.5" customHeight="1" x14ac:dyDescent="0.3"/>
    <row r="42" s="183" customFormat="1" ht="31.5" customHeight="1" x14ac:dyDescent="0.3"/>
    <row r="43" s="183" customFormat="1" ht="31.5" customHeight="1" x14ac:dyDescent="0.3"/>
    <row r="44" s="183" customFormat="1" ht="31.5" customHeight="1" x14ac:dyDescent="0.3"/>
    <row r="45" s="183" customFormat="1" ht="31.5" customHeight="1" x14ac:dyDescent="0.3"/>
  </sheetData>
  <phoneticPr fontId="3" type="noConversion"/>
  <printOptions horizontalCentered="1" verticalCentered="1"/>
  <pageMargins left="0" right="0" top="0.51181102362204722" bottom="0.39370078740157483" header="0" footer="0"/>
  <pageSetup paperSize="9" scale="95" orientation="landscape" r:id="rId1"/>
  <headerFooter alignWithMargins="0">
    <oddHeader>&amp;R&amp;Z &amp;"Arial,Fett"&amp;12&amp;F \ &amp;A</oddHeader>
    <oddFooter>&amp;R&amp;8&amp;P / &amp;N    &amp;D</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3"/>
    <pageSetUpPr fitToPage="1"/>
  </sheetPr>
  <dimension ref="A1:U506"/>
  <sheetViews>
    <sheetView defaultGridColor="0" colorId="16" zoomScale="140" zoomScaleNormal="140" workbookViewId="0">
      <pane ySplit="3" topLeftCell="A4" activePane="bottomLeft" state="frozen"/>
      <selection pane="bottomLeft" activeCell="A185" sqref="A185"/>
    </sheetView>
  </sheetViews>
  <sheetFormatPr baseColWidth="10" defaultColWidth="12" defaultRowHeight="13" x14ac:dyDescent="0.3"/>
  <cols>
    <col min="1" max="1" width="4.453125" style="608" bestFit="1" customWidth="1"/>
    <col min="2" max="2" width="48.6328125" style="87" bestFit="1" customWidth="1"/>
    <col min="3" max="3" width="22.26953125" style="85" customWidth="1"/>
    <col min="4" max="4" width="22.90625" style="85" bestFit="1" customWidth="1"/>
    <col min="5" max="5" width="23.08984375" style="85" bestFit="1" customWidth="1"/>
    <col min="6" max="6" width="8" style="92" bestFit="1" customWidth="1"/>
    <col min="7" max="7" width="8" style="92" customWidth="1"/>
    <col min="8" max="8" width="5.81640625" style="92" customWidth="1"/>
    <col min="9" max="9" width="23.1796875" style="90" bestFit="1" customWidth="1"/>
    <col min="10" max="10" width="9.7265625" style="89" customWidth="1"/>
    <col min="11" max="11" width="10.6328125" style="89" bestFit="1" customWidth="1"/>
    <col min="12" max="12" width="12.36328125" style="437" customWidth="1"/>
    <col min="13" max="13" width="9.36328125" style="126" bestFit="1" customWidth="1"/>
    <col min="14" max="15" width="12" style="83"/>
    <col min="16" max="16" width="56.08984375" style="83" bestFit="1" customWidth="1"/>
    <col min="17" max="18" width="12" style="83"/>
    <col min="19" max="19" width="26.81640625" style="83" bestFit="1" customWidth="1"/>
    <col min="20" max="16384" width="12" style="83"/>
  </cols>
  <sheetData>
    <row r="1" spans="1:21" ht="18" customHeight="1" x14ac:dyDescent="0.3">
      <c r="A1" s="875" t="s">
        <v>1409</v>
      </c>
      <c r="B1" s="876"/>
      <c r="C1" s="876"/>
      <c r="D1" s="876"/>
      <c r="E1" s="876"/>
      <c r="F1" s="876"/>
      <c r="G1" s="876"/>
      <c r="H1" s="876"/>
      <c r="I1" s="876"/>
      <c r="J1" s="876"/>
      <c r="K1" s="876"/>
      <c r="L1" s="876"/>
      <c r="M1" s="876"/>
    </row>
    <row r="2" spans="1:21" s="82" customFormat="1" x14ac:dyDescent="0.3">
      <c r="A2" s="606" t="s">
        <v>1521</v>
      </c>
      <c r="B2" s="127" t="s">
        <v>345</v>
      </c>
      <c r="C2" s="128" t="s">
        <v>1331</v>
      </c>
      <c r="D2" s="128" t="s">
        <v>3001</v>
      </c>
      <c r="E2" s="128" t="s">
        <v>57</v>
      </c>
      <c r="F2" s="129" t="s">
        <v>1193</v>
      </c>
      <c r="G2" s="129"/>
      <c r="H2" s="129"/>
      <c r="I2" s="130" t="s">
        <v>1332</v>
      </c>
      <c r="J2" s="131" t="s">
        <v>871</v>
      </c>
      <c r="K2" s="131" t="s">
        <v>58</v>
      </c>
      <c r="L2" s="435" t="s">
        <v>2034</v>
      </c>
      <c r="M2" s="132" t="s">
        <v>346</v>
      </c>
    </row>
    <row r="3" spans="1:21" s="82" customFormat="1" x14ac:dyDescent="0.3">
      <c r="A3" s="607"/>
      <c r="B3" s="133"/>
      <c r="C3" s="134"/>
      <c r="D3" s="134"/>
      <c r="E3" s="134"/>
      <c r="F3" s="135" t="s">
        <v>1194</v>
      </c>
      <c r="G3" s="135"/>
      <c r="H3" s="135"/>
      <c r="I3" s="136"/>
      <c r="J3" s="137"/>
      <c r="K3" s="137"/>
      <c r="L3" s="436" t="s">
        <v>2035</v>
      </c>
      <c r="M3" s="138" t="s">
        <v>1341</v>
      </c>
    </row>
    <row r="4" spans="1:21" s="82" customFormat="1" x14ac:dyDescent="0.3">
      <c r="A4" s="608" t="s">
        <v>2994</v>
      </c>
      <c r="B4" s="87" t="s">
        <v>611</v>
      </c>
      <c r="C4" s="85"/>
      <c r="D4" s="90"/>
      <c r="E4" s="85" t="s">
        <v>81</v>
      </c>
      <c r="F4" s="92" t="s">
        <v>839</v>
      </c>
      <c r="G4" s="605"/>
      <c r="H4" s="92"/>
      <c r="I4" s="90"/>
      <c r="J4" s="89">
        <v>1710</v>
      </c>
      <c r="K4" s="89">
        <v>940</v>
      </c>
      <c r="L4" s="437">
        <v>0.25</v>
      </c>
      <c r="M4" s="126">
        <v>1</v>
      </c>
    </row>
    <row r="5" spans="1:21" s="82" customFormat="1" x14ac:dyDescent="0.3">
      <c r="A5" s="608"/>
      <c r="B5" s="87" t="s">
        <v>2927</v>
      </c>
      <c r="C5" s="85" t="s">
        <v>2928</v>
      </c>
      <c r="D5" s="90"/>
      <c r="E5" s="85" t="s">
        <v>1651</v>
      </c>
      <c r="F5" s="92" t="s">
        <v>844</v>
      </c>
      <c r="G5" s="605"/>
      <c r="H5" s="92" t="s">
        <v>1719</v>
      </c>
      <c r="I5" s="90"/>
      <c r="J5" s="89">
        <v>1707</v>
      </c>
      <c r="K5" s="89">
        <v>300</v>
      </c>
      <c r="L5" s="437">
        <v>0.10416666666666667</v>
      </c>
      <c r="M5" s="126">
        <v>1</v>
      </c>
    </row>
    <row r="6" spans="1:21" s="82" customFormat="1" x14ac:dyDescent="0.3">
      <c r="A6" s="608"/>
      <c r="B6" s="87" t="s">
        <v>3130</v>
      </c>
      <c r="C6" s="85"/>
      <c r="D6" s="90"/>
      <c r="E6" s="85" t="s">
        <v>3131</v>
      </c>
      <c r="F6" s="92" t="s">
        <v>2585</v>
      </c>
      <c r="G6" s="605"/>
      <c r="H6" s="92"/>
      <c r="I6" s="90"/>
      <c r="J6" s="89">
        <v>4206</v>
      </c>
      <c r="K6" s="89"/>
      <c r="L6" s="437"/>
      <c r="M6" s="126"/>
    </row>
    <row r="7" spans="1:21" s="82" customFormat="1" x14ac:dyDescent="0.3">
      <c r="A7" s="608" t="s">
        <v>2994</v>
      </c>
      <c r="B7" s="87" t="s">
        <v>3110</v>
      </c>
      <c r="C7" s="85"/>
      <c r="D7" s="90" t="s">
        <v>3111</v>
      </c>
      <c r="E7" s="85" t="s">
        <v>81</v>
      </c>
      <c r="F7" s="92" t="s">
        <v>2188</v>
      </c>
      <c r="G7" s="605"/>
      <c r="H7" s="92"/>
      <c r="I7" s="90" t="s">
        <v>3112</v>
      </c>
      <c r="J7" s="89">
        <v>1328</v>
      </c>
      <c r="K7" s="89">
        <v>540</v>
      </c>
      <c r="L7" s="437">
        <v>0.16666666666666666</v>
      </c>
      <c r="M7" s="126">
        <v>1</v>
      </c>
    </row>
    <row r="8" spans="1:21" s="82" customFormat="1" x14ac:dyDescent="0.3">
      <c r="A8" s="608"/>
      <c r="B8" s="87" t="s">
        <v>3078</v>
      </c>
      <c r="C8" s="85"/>
      <c r="D8" s="90" t="s">
        <v>3079</v>
      </c>
      <c r="E8" s="85" t="s">
        <v>16</v>
      </c>
      <c r="F8" s="92" t="s">
        <v>839</v>
      </c>
      <c r="G8" s="605"/>
      <c r="H8" s="92"/>
      <c r="I8" s="90"/>
      <c r="J8" s="89">
        <v>2748</v>
      </c>
      <c r="K8" s="89">
        <v>1000</v>
      </c>
      <c r="L8" s="437">
        <v>0.25</v>
      </c>
      <c r="M8" s="126">
        <v>1</v>
      </c>
    </row>
    <row r="9" spans="1:21" s="82" customFormat="1" x14ac:dyDescent="0.3">
      <c r="A9" s="608"/>
      <c r="B9" s="87" t="s">
        <v>2727</v>
      </c>
      <c r="C9" s="85"/>
      <c r="D9" s="90"/>
      <c r="E9" s="85" t="s">
        <v>35</v>
      </c>
      <c r="F9" s="92" t="s">
        <v>841</v>
      </c>
      <c r="G9" s="229"/>
      <c r="H9" s="92"/>
      <c r="I9" s="90"/>
      <c r="J9" s="89">
        <v>3333</v>
      </c>
      <c r="K9" s="89">
        <v>900</v>
      </c>
      <c r="L9" s="437">
        <v>0.20833333333333334</v>
      </c>
      <c r="M9" s="126">
        <v>2</v>
      </c>
    </row>
    <row r="10" spans="1:21" s="82" customFormat="1" x14ac:dyDescent="0.3">
      <c r="A10" s="608"/>
      <c r="B10" s="87" t="s">
        <v>1569</v>
      </c>
      <c r="C10" s="85"/>
      <c r="D10" s="90"/>
      <c r="E10" s="85" t="s">
        <v>1570</v>
      </c>
      <c r="F10" s="92" t="s">
        <v>1452</v>
      </c>
      <c r="G10" s="605" t="s">
        <v>2923</v>
      </c>
      <c r="H10" s="92"/>
      <c r="I10" s="90"/>
      <c r="J10" s="89">
        <v>5137</v>
      </c>
      <c r="K10" s="89"/>
      <c r="L10" s="437"/>
      <c r="M10" s="126" t="s">
        <v>2710</v>
      </c>
    </row>
    <row r="11" spans="1:21" s="82" customFormat="1" x14ac:dyDescent="0.3">
      <c r="A11" s="608"/>
      <c r="B11" s="87" t="s">
        <v>2933</v>
      </c>
      <c r="C11" s="85"/>
      <c r="D11" s="90"/>
      <c r="E11" s="85" t="s">
        <v>2917</v>
      </c>
      <c r="F11" s="92" t="s">
        <v>844</v>
      </c>
      <c r="G11" s="605"/>
      <c r="H11" s="92" t="s">
        <v>2222</v>
      </c>
      <c r="I11" s="90"/>
      <c r="J11" s="89">
        <v>2649</v>
      </c>
      <c r="K11" s="89">
        <v>900</v>
      </c>
      <c r="L11" s="437">
        <v>0.29166666666666669</v>
      </c>
      <c r="M11" s="126">
        <v>1</v>
      </c>
    </row>
    <row r="12" spans="1:21" s="82" customFormat="1" x14ac:dyDescent="0.3">
      <c r="A12" s="608"/>
      <c r="B12" s="87" t="s">
        <v>2872</v>
      </c>
      <c r="C12" s="85"/>
      <c r="D12" s="90"/>
      <c r="E12" s="85" t="s">
        <v>2948</v>
      </c>
      <c r="F12" s="92"/>
      <c r="G12" s="605" t="s">
        <v>2923</v>
      </c>
      <c r="H12" s="92"/>
      <c r="I12" s="90"/>
      <c r="J12" s="89"/>
      <c r="K12" s="89"/>
      <c r="L12" s="437"/>
      <c r="M12" s="126"/>
      <c r="P12" s="244" t="s">
        <v>2147</v>
      </c>
      <c r="Q12" s="244"/>
      <c r="R12" s="244"/>
      <c r="S12" s="244" t="s">
        <v>2237</v>
      </c>
      <c r="T12" s="244"/>
      <c r="U12" s="244"/>
    </row>
    <row r="13" spans="1:21" s="82" customFormat="1" x14ac:dyDescent="0.3">
      <c r="A13" s="608"/>
      <c r="B13" s="87" t="s">
        <v>2911</v>
      </c>
      <c r="C13" s="85"/>
      <c r="D13" s="90"/>
      <c r="E13" s="85" t="s">
        <v>8</v>
      </c>
      <c r="F13" s="92" t="s">
        <v>844</v>
      </c>
      <c r="G13" s="229"/>
      <c r="H13" s="92"/>
      <c r="I13" s="90"/>
      <c r="J13" s="89">
        <v>1679</v>
      </c>
      <c r="K13" s="89">
        <v>550</v>
      </c>
      <c r="L13" s="437">
        <v>0.1875</v>
      </c>
      <c r="M13" s="126">
        <v>1</v>
      </c>
      <c r="P13" s="244" t="s">
        <v>2432</v>
      </c>
      <c r="Q13" s="244"/>
      <c r="R13" s="244"/>
      <c r="S13" s="244"/>
      <c r="T13" s="244"/>
      <c r="U13" s="244"/>
    </row>
    <row r="14" spans="1:21" s="82" customFormat="1" x14ac:dyDescent="0.3">
      <c r="A14" s="608"/>
      <c r="B14" s="86" t="s">
        <v>1831</v>
      </c>
      <c r="C14" s="84" t="s">
        <v>1353</v>
      </c>
      <c r="D14" s="88"/>
      <c r="E14" s="84" t="s">
        <v>13</v>
      </c>
      <c r="F14" s="92" t="s">
        <v>1967</v>
      </c>
      <c r="G14" s="228"/>
      <c r="H14" s="92" t="s">
        <v>1718</v>
      </c>
      <c r="I14" s="88"/>
      <c r="J14" s="89">
        <v>2726</v>
      </c>
      <c r="K14" s="89"/>
      <c r="L14" s="437"/>
      <c r="M14" s="126">
        <v>3</v>
      </c>
      <c r="P14" s="244"/>
      <c r="Q14" s="244"/>
      <c r="R14" s="244"/>
      <c r="S14" s="244"/>
      <c r="T14" s="244"/>
      <c r="U14" s="244"/>
    </row>
    <row r="15" spans="1:21" s="82" customFormat="1" x14ac:dyDescent="0.3">
      <c r="A15" s="608"/>
      <c r="B15" s="86" t="s">
        <v>1350</v>
      </c>
      <c r="C15" s="84"/>
      <c r="D15" s="88"/>
      <c r="E15" s="84" t="s">
        <v>42</v>
      </c>
      <c r="F15" s="91" t="s">
        <v>853</v>
      </c>
      <c r="G15" s="228"/>
      <c r="H15" s="91"/>
      <c r="I15" s="88"/>
      <c r="J15" s="89">
        <v>4159</v>
      </c>
      <c r="K15" s="89"/>
      <c r="L15" s="437"/>
      <c r="M15" s="126">
        <v>4</v>
      </c>
      <c r="P15" s="244" t="s">
        <v>2433</v>
      </c>
      <c r="Q15" s="244"/>
      <c r="R15" s="244"/>
      <c r="S15" s="244"/>
      <c r="T15" s="244"/>
      <c r="U15" s="244"/>
    </row>
    <row r="16" spans="1:21" s="82" customFormat="1" x14ac:dyDescent="0.3">
      <c r="A16" s="608"/>
      <c r="B16" s="86" t="s">
        <v>2898</v>
      </c>
      <c r="C16" s="84"/>
      <c r="D16" s="88"/>
      <c r="E16" s="84" t="s">
        <v>1651</v>
      </c>
      <c r="F16" s="91" t="s">
        <v>839</v>
      </c>
      <c r="G16" s="228"/>
      <c r="H16" s="91"/>
      <c r="I16" s="88"/>
      <c r="J16" s="89">
        <v>1541</v>
      </c>
      <c r="K16" s="89">
        <v>950</v>
      </c>
      <c r="L16" s="437">
        <v>0.20833333333333334</v>
      </c>
      <c r="M16" s="126">
        <v>1</v>
      </c>
      <c r="P16" s="244" t="s">
        <v>1978</v>
      </c>
      <c r="Q16" s="244"/>
      <c r="R16" s="244"/>
      <c r="S16" s="244"/>
      <c r="T16" s="244"/>
      <c r="U16" s="244"/>
    </row>
    <row r="17" spans="1:21" s="82" customFormat="1" x14ac:dyDescent="0.3">
      <c r="A17" s="608"/>
      <c r="B17" s="86" t="s">
        <v>3016</v>
      </c>
      <c r="C17" s="84"/>
      <c r="D17" s="88" t="s">
        <v>3018</v>
      </c>
      <c r="E17" s="84" t="s">
        <v>3019</v>
      </c>
      <c r="F17" s="91" t="s">
        <v>844</v>
      </c>
      <c r="G17" s="228"/>
      <c r="H17" s="91" t="s">
        <v>1718</v>
      </c>
      <c r="I17" s="88"/>
      <c r="J17" s="89">
        <v>2916</v>
      </c>
      <c r="K17" s="89" t="s">
        <v>3017</v>
      </c>
      <c r="L17" s="437">
        <v>0.20833333333333334</v>
      </c>
      <c r="M17" s="126">
        <v>1</v>
      </c>
      <c r="P17" s="244"/>
      <c r="Q17" s="244"/>
      <c r="R17" s="244"/>
      <c r="S17" s="244"/>
      <c r="T17" s="244"/>
      <c r="U17" s="244"/>
    </row>
    <row r="18" spans="1:21" s="82" customFormat="1" x14ac:dyDescent="0.3">
      <c r="A18" s="608"/>
      <c r="B18" s="86" t="s">
        <v>2300</v>
      </c>
      <c r="C18" s="84"/>
      <c r="D18" s="88"/>
      <c r="E18" s="84" t="s">
        <v>98</v>
      </c>
      <c r="F18" s="91" t="s">
        <v>842</v>
      </c>
      <c r="G18" s="228"/>
      <c r="H18" s="91"/>
      <c r="I18" s="88"/>
      <c r="J18" s="89">
        <v>2032</v>
      </c>
      <c r="K18" s="89">
        <v>1030</v>
      </c>
      <c r="L18" s="437">
        <v>0.20833333333333334</v>
      </c>
      <c r="M18" s="126">
        <v>1</v>
      </c>
      <c r="P18" s="244" t="s">
        <v>2054</v>
      </c>
      <c r="Q18" s="244"/>
      <c r="R18" s="244"/>
      <c r="S18" s="244"/>
      <c r="T18" s="244"/>
      <c r="U18" s="244"/>
    </row>
    <row r="19" spans="1:21" s="82" customFormat="1" x14ac:dyDescent="0.3">
      <c r="A19" s="608"/>
      <c r="B19" s="86" t="s">
        <v>3124</v>
      </c>
      <c r="C19" s="84"/>
      <c r="D19" s="88" t="s">
        <v>3125</v>
      </c>
      <c r="E19" s="84" t="s">
        <v>8</v>
      </c>
      <c r="F19" s="91" t="s">
        <v>840</v>
      </c>
      <c r="G19" s="228"/>
      <c r="H19" s="91"/>
      <c r="I19" s="88" t="s">
        <v>3107</v>
      </c>
      <c r="J19" s="89"/>
      <c r="K19" s="89">
        <v>410</v>
      </c>
      <c r="L19" s="437">
        <v>0.16666666666666666</v>
      </c>
      <c r="M19" s="126">
        <v>1</v>
      </c>
      <c r="P19" s="244"/>
      <c r="Q19" s="244"/>
      <c r="R19" s="244"/>
      <c r="S19" s="244"/>
      <c r="T19" s="244"/>
      <c r="U19" s="244"/>
    </row>
    <row r="20" spans="1:21" s="82" customFormat="1" x14ac:dyDescent="0.3">
      <c r="A20" s="608"/>
      <c r="B20" s="86" t="s">
        <v>3039</v>
      </c>
      <c r="C20" s="84"/>
      <c r="D20" s="88" t="s">
        <v>3040</v>
      </c>
      <c r="E20" s="84" t="s">
        <v>98</v>
      </c>
      <c r="F20" s="91" t="s">
        <v>839</v>
      </c>
      <c r="G20" s="228"/>
      <c r="H20" s="91"/>
      <c r="I20" s="88"/>
      <c r="J20" s="89">
        <v>1868</v>
      </c>
      <c r="K20" s="89">
        <v>920</v>
      </c>
      <c r="L20" s="437">
        <v>0.20833333333333334</v>
      </c>
      <c r="M20" s="126">
        <v>1</v>
      </c>
      <c r="P20" s="244"/>
      <c r="Q20" s="244"/>
      <c r="R20" s="244"/>
      <c r="S20" s="244"/>
      <c r="T20" s="244"/>
      <c r="U20" s="244"/>
    </row>
    <row r="21" spans="1:21" s="82" customFormat="1" x14ac:dyDescent="0.3">
      <c r="A21" s="608"/>
      <c r="B21" s="86" t="s">
        <v>94</v>
      </c>
      <c r="C21" s="84" t="s">
        <v>3029</v>
      </c>
      <c r="D21" s="88"/>
      <c r="E21" s="84" t="s">
        <v>26</v>
      </c>
      <c r="F21" s="91" t="s">
        <v>839</v>
      </c>
      <c r="G21" s="228"/>
      <c r="H21" s="91"/>
      <c r="I21" s="88"/>
      <c r="J21" s="89">
        <v>1622</v>
      </c>
      <c r="K21" s="89">
        <v>900</v>
      </c>
      <c r="L21" s="437">
        <v>0.20833333333333334</v>
      </c>
      <c r="M21" s="126">
        <v>1</v>
      </c>
      <c r="P21" s="244"/>
      <c r="Q21" s="244"/>
      <c r="R21" s="244"/>
      <c r="S21" s="244"/>
      <c r="T21" s="244"/>
      <c r="U21" s="244"/>
    </row>
    <row r="22" spans="1:21" s="82" customFormat="1" x14ac:dyDescent="0.3">
      <c r="A22" s="608"/>
      <c r="B22" s="86" t="s">
        <v>2991</v>
      </c>
      <c r="C22" s="84"/>
      <c r="D22" s="88"/>
      <c r="E22" s="84" t="s">
        <v>2917</v>
      </c>
      <c r="F22" s="91" t="s">
        <v>840</v>
      </c>
      <c r="G22" s="228"/>
      <c r="H22" s="91"/>
      <c r="I22" s="88"/>
      <c r="J22" s="89">
        <v>2045</v>
      </c>
      <c r="K22" s="89">
        <v>700</v>
      </c>
      <c r="L22" s="437">
        <v>0.16666666666666666</v>
      </c>
      <c r="M22" s="126">
        <v>1</v>
      </c>
      <c r="P22" s="244"/>
      <c r="Q22" s="244"/>
      <c r="R22" s="244"/>
      <c r="S22" s="244"/>
      <c r="T22" s="244"/>
      <c r="U22" s="244"/>
    </row>
    <row r="23" spans="1:21" s="82" customFormat="1" x14ac:dyDescent="0.3">
      <c r="A23" s="608"/>
      <c r="B23" s="86" t="s">
        <v>1690</v>
      </c>
      <c r="C23" s="84"/>
      <c r="D23" s="88"/>
      <c r="E23" s="84" t="s">
        <v>26</v>
      </c>
      <c r="F23" s="91" t="s">
        <v>842</v>
      </c>
      <c r="G23" s="228"/>
      <c r="H23" s="91"/>
      <c r="I23" s="88"/>
      <c r="J23" s="89">
        <v>1547</v>
      </c>
      <c r="K23" s="89">
        <v>750</v>
      </c>
      <c r="L23" s="437">
        <v>0.125</v>
      </c>
      <c r="M23" s="126">
        <v>1</v>
      </c>
      <c r="P23" s="244"/>
      <c r="Q23" s="244"/>
      <c r="R23" s="244"/>
      <c r="S23" s="244"/>
      <c r="T23" s="244"/>
      <c r="U23" s="244"/>
    </row>
    <row r="24" spans="1:21" s="82" customFormat="1" x14ac:dyDescent="0.3">
      <c r="A24" s="608"/>
      <c r="B24" s="86" t="s">
        <v>2186</v>
      </c>
      <c r="C24" s="84"/>
      <c r="D24" s="88"/>
      <c r="E24" s="84" t="s">
        <v>2187</v>
      </c>
      <c r="F24" s="91" t="s">
        <v>2188</v>
      </c>
      <c r="G24" s="228"/>
      <c r="H24" s="91"/>
      <c r="I24" s="88" t="s">
        <v>2189</v>
      </c>
      <c r="J24" s="89">
        <v>1456</v>
      </c>
      <c r="K24" s="89">
        <v>520</v>
      </c>
      <c r="L24" s="437">
        <v>0.10416666666666667</v>
      </c>
      <c r="M24" s="126">
        <v>1</v>
      </c>
      <c r="P24" s="244"/>
      <c r="Q24" s="244"/>
      <c r="R24" s="244"/>
      <c r="S24" s="244"/>
      <c r="T24" s="244"/>
      <c r="U24" s="244"/>
    </row>
    <row r="25" spans="1:21" s="765" customFormat="1" x14ac:dyDescent="0.3">
      <c r="A25" s="756"/>
      <c r="B25" s="757" t="s">
        <v>3594</v>
      </c>
      <c r="C25" s="758"/>
      <c r="D25" s="759"/>
      <c r="E25" s="758" t="s">
        <v>298</v>
      </c>
      <c r="F25" s="760" t="s">
        <v>2188</v>
      </c>
      <c r="G25" s="761"/>
      <c r="H25" s="760"/>
      <c r="I25" s="759" t="s">
        <v>1659</v>
      </c>
      <c r="J25" s="762">
        <v>833</v>
      </c>
      <c r="K25" s="762">
        <v>50</v>
      </c>
      <c r="L25" s="763">
        <v>4.1666666666666664E-2</v>
      </c>
      <c r="M25" s="764">
        <v>1</v>
      </c>
      <c r="P25" s="781"/>
      <c r="Q25" s="781"/>
      <c r="R25" s="781"/>
      <c r="S25" s="781"/>
      <c r="T25" s="781"/>
      <c r="U25" s="781"/>
    </row>
    <row r="26" spans="1:21" s="82" customFormat="1" x14ac:dyDescent="0.3">
      <c r="A26" s="608"/>
      <c r="B26" s="86" t="s">
        <v>2322</v>
      </c>
      <c r="C26" s="84" t="s">
        <v>2323</v>
      </c>
      <c r="D26" s="88"/>
      <c r="E26" s="84" t="s">
        <v>42</v>
      </c>
      <c r="F26" s="91" t="s">
        <v>839</v>
      </c>
      <c r="G26" s="228"/>
      <c r="H26" s="91"/>
      <c r="I26" s="88"/>
      <c r="J26" s="89"/>
      <c r="K26" s="89"/>
      <c r="L26" s="437"/>
      <c r="M26" s="126"/>
      <c r="P26" s="244"/>
      <c r="Q26" s="244"/>
      <c r="R26" s="244"/>
      <c r="S26" s="244"/>
      <c r="T26" s="244"/>
      <c r="U26" s="244"/>
    </row>
    <row r="27" spans="1:21" s="82" customFormat="1" x14ac:dyDescent="0.3">
      <c r="A27" s="608"/>
      <c r="B27" s="86" t="s">
        <v>2962</v>
      </c>
      <c r="C27" s="84"/>
      <c r="D27" s="88"/>
      <c r="E27" s="84" t="s">
        <v>2917</v>
      </c>
      <c r="F27" s="91" t="s">
        <v>839</v>
      </c>
      <c r="G27" s="228"/>
      <c r="H27" s="91"/>
      <c r="I27" s="88"/>
      <c r="J27" s="89">
        <v>2462</v>
      </c>
      <c r="K27" s="89">
        <v>850</v>
      </c>
      <c r="L27" s="437">
        <v>0.27083333333333331</v>
      </c>
      <c r="M27" s="126">
        <v>1</v>
      </c>
      <c r="P27" s="244"/>
      <c r="Q27" s="244"/>
      <c r="R27" s="244"/>
      <c r="S27" s="244"/>
      <c r="T27" s="244"/>
      <c r="U27" s="244"/>
    </row>
    <row r="28" spans="1:21" s="82" customFormat="1" x14ac:dyDescent="0.3">
      <c r="A28" s="608"/>
      <c r="B28" s="86" t="s">
        <v>2564</v>
      </c>
      <c r="C28" s="84"/>
      <c r="D28" s="88" t="s">
        <v>1246</v>
      </c>
      <c r="E28" s="84" t="s">
        <v>1</v>
      </c>
      <c r="F28" s="91" t="s">
        <v>2585</v>
      </c>
      <c r="G28" s="228"/>
      <c r="H28" s="91"/>
      <c r="I28" s="88"/>
      <c r="J28" s="89">
        <v>2996</v>
      </c>
      <c r="K28" s="89">
        <v>600</v>
      </c>
      <c r="L28" s="437">
        <v>0.20833333333333334</v>
      </c>
      <c r="M28" s="204">
        <v>1</v>
      </c>
      <c r="P28" s="244" t="s">
        <v>2531</v>
      </c>
      <c r="Q28" s="244"/>
      <c r="R28" s="244"/>
      <c r="S28" s="244"/>
    </row>
    <row r="29" spans="1:21" s="82" customFormat="1" x14ac:dyDescent="0.3">
      <c r="A29" s="608"/>
      <c r="B29" s="86" t="s">
        <v>1980</v>
      </c>
      <c r="C29" s="84"/>
      <c r="D29" s="88"/>
      <c r="E29" s="84" t="s">
        <v>1981</v>
      </c>
      <c r="F29" s="91" t="s">
        <v>1452</v>
      </c>
      <c r="G29" s="605" t="s">
        <v>2923</v>
      </c>
      <c r="H29" s="91"/>
      <c r="I29" s="88"/>
      <c r="J29" s="89">
        <v>5610</v>
      </c>
      <c r="K29" s="89"/>
      <c r="L29" s="437"/>
      <c r="M29" s="126" t="s">
        <v>2710</v>
      </c>
      <c r="P29" s="244" t="s">
        <v>2532</v>
      </c>
    </row>
    <row r="30" spans="1:21" s="82" customFormat="1" x14ac:dyDescent="0.3">
      <c r="A30" s="608"/>
      <c r="B30" s="86" t="s">
        <v>2762</v>
      </c>
      <c r="C30" s="84"/>
      <c r="D30" s="88"/>
      <c r="E30" s="84" t="s">
        <v>1651</v>
      </c>
      <c r="F30" s="91" t="s">
        <v>844</v>
      </c>
      <c r="G30" s="228"/>
      <c r="H30" s="91" t="s">
        <v>1718</v>
      </c>
      <c r="I30" s="88"/>
      <c r="J30" s="89">
        <v>1060</v>
      </c>
      <c r="K30" s="89">
        <v>570</v>
      </c>
      <c r="L30" s="437">
        <v>0.16666666666666666</v>
      </c>
      <c r="M30" s="126">
        <v>1</v>
      </c>
    </row>
    <row r="31" spans="1:21" s="765" customFormat="1" x14ac:dyDescent="0.3">
      <c r="A31" s="756"/>
      <c r="B31" s="757" t="s">
        <v>3159</v>
      </c>
      <c r="C31" s="758"/>
      <c r="D31" s="759"/>
      <c r="E31" s="758" t="s">
        <v>298</v>
      </c>
      <c r="F31" s="760" t="s">
        <v>2188</v>
      </c>
      <c r="G31" s="761"/>
      <c r="H31" s="760"/>
      <c r="I31" s="759" t="s">
        <v>1659</v>
      </c>
      <c r="J31" s="762">
        <v>1042</v>
      </c>
      <c r="K31" s="762">
        <v>310</v>
      </c>
      <c r="L31" s="763">
        <v>0.16666666666666666</v>
      </c>
      <c r="M31" s="764">
        <v>1</v>
      </c>
    </row>
    <row r="32" spans="1:21" s="82" customFormat="1" x14ac:dyDescent="0.3">
      <c r="A32" s="608"/>
      <c r="B32" s="86" t="s">
        <v>1982</v>
      </c>
      <c r="C32" s="84" t="s">
        <v>19</v>
      </c>
      <c r="D32" s="88"/>
      <c r="E32" s="84" t="s">
        <v>20</v>
      </c>
      <c r="F32" s="91" t="s">
        <v>839</v>
      </c>
      <c r="G32" s="228"/>
      <c r="H32" s="91"/>
      <c r="I32" s="88"/>
      <c r="J32" s="89">
        <v>2633</v>
      </c>
      <c r="K32" s="89"/>
      <c r="L32" s="437"/>
      <c r="M32" s="126">
        <v>2</v>
      </c>
    </row>
    <row r="33" spans="1:16" s="82" customFormat="1" x14ac:dyDescent="0.3">
      <c r="A33" s="608"/>
      <c r="B33" s="86" t="s">
        <v>2992</v>
      </c>
      <c r="C33" s="84"/>
      <c r="D33" s="88"/>
      <c r="E33" s="84" t="s">
        <v>2917</v>
      </c>
      <c r="F33" s="91" t="s">
        <v>839</v>
      </c>
      <c r="G33" s="228"/>
      <c r="H33" s="91"/>
      <c r="I33" s="88"/>
      <c r="J33" s="89">
        <v>2839</v>
      </c>
      <c r="K33" s="89">
        <v>850</v>
      </c>
      <c r="L33" s="437">
        <v>0.16666666666666666</v>
      </c>
      <c r="M33" s="126">
        <v>1</v>
      </c>
    </row>
    <row r="34" spans="1:16" s="82" customFormat="1" x14ac:dyDescent="0.3">
      <c r="A34" s="608"/>
      <c r="B34" s="87" t="s">
        <v>2335</v>
      </c>
      <c r="C34" s="85"/>
      <c r="D34" s="90"/>
      <c r="E34" s="85" t="s">
        <v>2336</v>
      </c>
      <c r="F34" s="92" t="s">
        <v>1452</v>
      </c>
      <c r="G34" s="605" t="s">
        <v>2923</v>
      </c>
      <c r="H34" s="92"/>
      <c r="I34" s="90"/>
      <c r="J34" s="89">
        <v>6279</v>
      </c>
      <c r="K34" s="89"/>
      <c r="L34" s="437"/>
      <c r="M34" s="126" t="s">
        <v>2710</v>
      </c>
    </row>
    <row r="35" spans="1:16" s="82" customFormat="1" x14ac:dyDescent="0.3">
      <c r="A35" s="608"/>
      <c r="B35" s="86" t="s">
        <v>2088</v>
      </c>
      <c r="C35" s="84"/>
      <c r="D35" s="88"/>
      <c r="E35" s="84" t="s">
        <v>191</v>
      </c>
      <c r="F35" s="91" t="s">
        <v>839</v>
      </c>
      <c r="G35" s="228"/>
      <c r="H35" s="91"/>
      <c r="I35" s="88"/>
      <c r="J35" s="89">
        <v>2868</v>
      </c>
      <c r="K35" s="89">
        <v>1210</v>
      </c>
      <c r="L35" s="437">
        <v>0.29166666666666669</v>
      </c>
      <c r="M35" s="126">
        <v>2</v>
      </c>
    </row>
    <row r="36" spans="1:16" s="82" customFormat="1" x14ac:dyDescent="0.3">
      <c r="A36" s="608"/>
      <c r="B36" s="86" t="s">
        <v>2220</v>
      </c>
      <c r="C36" s="84" t="s">
        <v>2221</v>
      </c>
      <c r="D36" s="88"/>
      <c r="E36" s="84" t="s">
        <v>822</v>
      </c>
      <c r="F36" s="91" t="s">
        <v>844</v>
      </c>
      <c r="G36" s="228"/>
      <c r="H36" s="91" t="s">
        <v>2222</v>
      </c>
      <c r="I36" s="88"/>
      <c r="J36" s="89">
        <v>2663</v>
      </c>
      <c r="K36" s="89">
        <v>420</v>
      </c>
      <c r="L36" s="437">
        <v>0.125</v>
      </c>
      <c r="M36" s="126" t="s">
        <v>2344</v>
      </c>
    </row>
    <row r="37" spans="1:16" s="82" customFormat="1" x14ac:dyDescent="0.3">
      <c r="A37" s="608"/>
      <c r="B37" s="86" t="s">
        <v>2372</v>
      </c>
      <c r="C37" s="84"/>
      <c r="D37" s="88" t="s">
        <v>2373</v>
      </c>
      <c r="E37" s="84" t="s">
        <v>13</v>
      </c>
      <c r="F37" s="91" t="s">
        <v>839</v>
      </c>
      <c r="G37" s="228"/>
      <c r="H37" s="91"/>
      <c r="I37" s="88"/>
      <c r="J37" s="89">
        <v>1871</v>
      </c>
      <c r="K37" s="89">
        <v>900</v>
      </c>
      <c r="L37" s="437">
        <v>0.22916666666666666</v>
      </c>
      <c r="M37" s="126">
        <v>1</v>
      </c>
    </row>
    <row r="38" spans="1:16" s="82" customFormat="1" x14ac:dyDescent="0.3">
      <c r="A38" s="608"/>
      <c r="B38" s="86" t="s">
        <v>2989</v>
      </c>
      <c r="C38" s="84" t="s">
        <v>2990</v>
      </c>
      <c r="D38" s="88" t="s">
        <v>457</v>
      </c>
      <c r="E38" s="84" t="s">
        <v>16</v>
      </c>
      <c r="F38" s="91" t="s">
        <v>839</v>
      </c>
      <c r="G38" s="228"/>
      <c r="H38" s="91"/>
      <c r="I38" s="88"/>
      <c r="J38" s="89">
        <v>2569</v>
      </c>
      <c r="K38" s="89">
        <v>1245</v>
      </c>
      <c r="L38" s="437">
        <v>0.22916666666666666</v>
      </c>
      <c r="M38" s="126">
        <v>2</v>
      </c>
    </row>
    <row r="39" spans="1:16" s="82" customFormat="1" x14ac:dyDescent="0.3">
      <c r="A39" s="608"/>
      <c r="B39" s="86" t="s">
        <v>2989</v>
      </c>
      <c r="C39" s="84"/>
      <c r="D39" s="88" t="s">
        <v>546</v>
      </c>
      <c r="E39" s="84" t="s">
        <v>16</v>
      </c>
      <c r="F39" s="91" t="s">
        <v>839</v>
      </c>
      <c r="G39" s="228"/>
      <c r="H39" s="91"/>
      <c r="I39" s="88"/>
      <c r="J39" s="89">
        <v>2569</v>
      </c>
      <c r="K39" s="89">
        <v>830</v>
      </c>
      <c r="L39" s="437">
        <v>0.25</v>
      </c>
      <c r="M39" s="126">
        <v>2</v>
      </c>
    </row>
    <row r="40" spans="1:16" s="82" customFormat="1" x14ac:dyDescent="0.3">
      <c r="A40" s="608"/>
      <c r="B40" s="86" t="s">
        <v>1769</v>
      </c>
      <c r="C40" s="84"/>
      <c r="D40" s="88"/>
      <c r="E40" s="84" t="s">
        <v>50</v>
      </c>
      <c r="F40" s="91" t="s">
        <v>847</v>
      </c>
      <c r="G40" s="228"/>
      <c r="H40" s="91"/>
      <c r="I40" s="88" t="s">
        <v>1783</v>
      </c>
      <c r="J40" s="89">
        <v>2344</v>
      </c>
      <c r="K40" s="89">
        <v>1290</v>
      </c>
      <c r="L40" s="437">
        <v>0.29166666666666669</v>
      </c>
      <c r="M40" s="126">
        <v>2</v>
      </c>
      <c r="P40" s="244" t="s">
        <v>2423</v>
      </c>
    </row>
    <row r="41" spans="1:16" s="82" customFormat="1" x14ac:dyDescent="0.3">
      <c r="A41" s="608"/>
      <c r="B41" s="86" t="s">
        <v>3105</v>
      </c>
      <c r="C41" s="84" t="s">
        <v>3108</v>
      </c>
      <c r="D41" s="88" t="s">
        <v>3106</v>
      </c>
      <c r="E41" s="84" t="s">
        <v>135</v>
      </c>
      <c r="F41" s="91" t="s">
        <v>840</v>
      </c>
      <c r="G41" s="228"/>
      <c r="H41" s="91"/>
      <c r="I41" s="88" t="s">
        <v>3107</v>
      </c>
      <c r="J41" s="89">
        <v>669</v>
      </c>
      <c r="K41" s="89">
        <v>300</v>
      </c>
      <c r="L41" s="437">
        <v>0.16666666666666666</v>
      </c>
      <c r="M41" s="126">
        <v>1</v>
      </c>
      <c r="P41" s="244"/>
    </row>
    <row r="42" spans="1:16" s="82" customFormat="1" x14ac:dyDescent="0.3">
      <c r="A42" s="608"/>
      <c r="B42" s="86" t="s">
        <v>3074</v>
      </c>
      <c r="C42" s="84"/>
      <c r="D42" s="88" t="s">
        <v>3075</v>
      </c>
      <c r="E42" s="84" t="s">
        <v>35</v>
      </c>
      <c r="F42" s="91" t="s">
        <v>839</v>
      </c>
      <c r="G42" s="228"/>
      <c r="H42" s="91"/>
      <c r="I42" s="88"/>
      <c r="J42" s="89">
        <v>2627</v>
      </c>
      <c r="K42" s="89">
        <v>1070</v>
      </c>
      <c r="L42" s="437">
        <v>0.25</v>
      </c>
      <c r="M42" s="126">
        <v>1</v>
      </c>
      <c r="P42" s="244"/>
    </row>
    <row r="43" spans="1:16" s="82" customFormat="1" x14ac:dyDescent="0.3">
      <c r="A43" s="608"/>
      <c r="B43" s="86" t="s">
        <v>2899</v>
      </c>
      <c r="C43" s="84"/>
      <c r="D43" s="88"/>
      <c r="E43" s="84" t="s">
        <v>2546</v>
      </c>
      <c r="F43" s="91" t="s">
        <v>840</v>
      </c>
      <c r="G43" s="228"/>
      <c r="H43" s="91"/>
      <c r="I43" s="88"/>
      <c r="J43" s="89">
        <v>1559</v>
      </c>
      <c r="K43" s="89">
        <v>755</v>
      </c>
      <c r="L43" s="437">
        <v>0.16666666666666666</v>
      </c>
      <c r="M43" s="126">
        <v>1</v>
      </c>
      <c r="P43" s="244" t="s">
        <v>2515</v>
      </c>
    </row>
    <row r="44" spans="1:16" s="82" customFormat="1" x14ac:dyDescent="0.3">
      <c r="A44" s="608"/>
      <c r="B44" s="86" t="s">
        <v>2833</v>
      </c>
      <c r="C44" s="84"/>
      <c r="D44" s="88"/>
      <c r="E44" s="84"/>
      <c r="F44" s="91" t="s">
        <v>3126</v>
      </c>
      <c r="G44" s="229"/>
      <c r="H44" s="91"/>
      <c r="I44" s="88"/>
      <c r="J44" s="89"/>
      <c r="K44" s="89"/>
      <c r="L44" s="437"/>
      <c r="M44" s="126"/>
    </row>
    <row r="45" spans="1:16" s="82" customFormat="1" x14ac:dyDescent="0.3">
      <c r="A45" s="608"/>
      <c r="B45" s="86" t="s">
        <v>3118</v>
      </c>
      <c r="C45" s="84"/>
      <c r="D45" s="88" t="s">
        <v>3119</v>
      </c>
      <c r="E45" s="84" t="s">
        <v>81</v>
      </c>
      <c r="F45" s="91" t="s">
        <v>840</v>
      </c>
      <c r="G45" s="229"/>
      <c r="H45" s="91"/>
      <c r="I45" s="88"/>
      <c r="J45" s="89">
        <v>1273</v>
      </c>
      <c r="K45" s="89">
        <v>700</v>
      </c>
      <c r="L45" s="437">
        <v>0.16666666666666666</v>
      </c>
      <c r="M45" s="126">
        <v>1</v>
      </c>
    </row>
    <row r="46" spans="1:16" s="82" customFormat="1" x14ac:dyDescent="0.3">
      <c r="A46" s="608"/>
      <c r="B46" s="86" t="s">
        <v>2916</v>
      </c>
      <c r="C46" s="84"/>
      <c r="D46" s="88"/>
      <c r="E46" s="84" t="s">
        <v>2917</v>
      </c>
      <c r="F46" s="91" t="s">
        <v>843</v>
      </c>
      <c r="G46" s="228"/>
      <c r="H46" s="91"/>
      <c r="I46" s="88"/>
      <c r="J46" s="89">
        <v>2046</v>
      </c>
      <c r="K46" s="89"/>
      <c r="L46" s="437"/>
      <c r="M46" s="126">
        <v>1</v>
      </c>
    </row>
    <row r="47" spans="1:16" s="82" customFormat="1" x14ac:dyDescent="0.3">
      <c r="A47" s="608"/>
      <c r="B47" s="86" t="s">
        <v>2942</v>
      </c>
      <c r="C47" s="84"/>
      <c r="D47" s="88"/>
      <c r="E47" s="84" t="s">
        <v>398</v>
      </c>
      <c r="F47" s="91" t="s">
        <v>844</v>
      </c>
      <c r="G47" s="228"/>
      <c r="H47" s="91" t="s">
        <v>1718</v>
      </c>
      <c r="I47" s="88"/>
      <c r="J47" s="89">
        <v>1080</v>
      </c>
      <c r="K47" s="89">
        <v>350</v>
      </c>
      <c r="L47" s="437">
        <v>0.125</v>
      </c>
      <c r="M47" s="126">
        <v>1</v>
      </c>
    </row>
    <row r="48" spans="1:16" s="82" customFormat="1" x14ac:dyDescent="0.3">
      <c r="A48" s="608"/>
      <c r="B48" s="86" t="s">
        <v>2945</v>
      </c>
      <c r="C48" s="84"/>
      <c r="D48" s="88"/>
      <c r="E48" s="84" t="s">
        <v>35</v>
      </c>
      <c r="F48" s="91" t="s">
        <v>841</v>
      </c>
      <c r="G48" s="228"/>
      <c r="H48" s="91"/>
      <c r="I48" s="88"/>
      <c r="J48" s="89">
        <v>3514</v>
      </c>
      <c r="K48" s="89">
        <v>1000</v>
      </c>
      <c r="L48" s="437">
        <v>0.25</v>
      </c>
      <c r="M48" s="204" t="s">
        <v>2946</v>
      </c>
    </row>
    <row r="49" spans="1:13" s="82" customFormat="1" x14ac:dyDescent="0.3">
      <c r="A49" s="608" t="s">
        <v>2994</v>
      </c>
      <c r="B49" s="86" t="s">
        <v>2993</v>
      </c>
      <c r="C49" s="84"/>
      <c r="D49" s="88" t="s">
        <v>3061</v>
      </c>
      <c r="E49" s="84" t="s">
        <v>2917</v>
      </c>
      <c r="F49" s="91" t="s">
        <v>840</v>
      </c>
      <c r="G49" s="228"/>
      <c r="H49" s="91"/>
      <c r="I49" s="88"/>
      <c r="J49" s="89">
        <v>1249</v>
      </c>
      <c r="K49" s="89">
        <v>230</v>
      </c>
      <c r="L49" s="437">
        <v>0.125</v>
      </c>
      <c r="M49" s="204">
        <v>1</v>
      </c>
    </row>
    <row r="50" spans="1:13" s="82" customFormat="1" x14ac:dyDescent="0.3">
      <c r="A50" s="608"/>
      <c r="B50" s="86" t="s">
        <v>2919</v>
      </c>
      <c r="C50" s="84" t="s">
        <v>2920</v>
      </c>
      <c r="D50" s="88"/>
      <c r="E50" s="84" t="s">
        <v>35</v>
      </c>
      <c r="F50" s="91" t="s">
        <v>839</v>
      </c>
      <c r="G50" s="228"/>
      <c r="H50" s="91"/>
      <c r="I50" s="88"/>
      <c r="J50" s="89">
        <v>2192</v>
      </c>
      <c r="K50" s="89">
        <v>790</v>
      </c>
      <c r="L50" s="437">
        <v>0.20833333333333334</v>
      </c>
      <c r="M50" s="126">
        <v>1</v>
      </c>
    </row>
    <row r="51" spans="1:13" s="82" customFormat="1" x14ac:dyDescent="0.3">
      <c r="A51" s="608"/>
      <c r="B51" s="86" t="s">
        <v>2042</v>
      </c>
      <c r="C51" s="84"/>
      <c r="D51" s="88"/>
      <c r="E51" s="84" t="s">
        <v>13</v>
      </c>
      <c r="F51" s="91" t="s">
        <v>839</v>
      </c>
      <c r="G51" s="228"/>
      <c r="I51" s="88" t="s">
        <v>2036</v>
      </c>
      <c r="J51" s="89">
        <v>1806</v>
      </c>
      <c r="K51" s="89"/>
      <c r="L51" s="437"/>
      <c r="M51" s="126">
        <v>1</v>
      </c>
    </row>
    <row r="52" spans="1:13" s="82" customFormat="1" x14ac:dyDescent="0.3">
      <c r="A52" s="608"/>
      <c r="B52" s="86" t="s">
        <v>2304</v>
      </c>
      <c r="C52" s="84"/>
      <c r="D52" s="88"/>
      <c r="E52" s="84" t="s">
        <v>98</v>
      </c>
      <c r="F52" s="91" t="s">
        <v>839</v>
      </c>
      <c r="G52" s="228"/>
      <c r="H52" s="91"/>
      <c r="I52" s="88"/>
      <c r="J52" s="89">
        <v>2178</v>
      </c>
      <c r="K52" s="89">
        <v>750</v>
      </c>
      <c r="L52" s="437">
        <v>0.1875</v>
      </c>
      <c r="M52" s="126">
        <v>1</v>
      </c>
    </row>
    <row r="53" spans="1:13" s="82" customFormat="1" x14ac:dyDescent="0.3">
      <c r="A53" s="608"/>
      <c r="B53" s="86" t="s">
        <v>2981</v>
      </c>
      <c r="C53" s="84"/>
      <c r="D53" s="88"/>
      <c r="E53" s="84" t="s">
        <v>814</v>
      </c>
      <c r="F53" s="91" t="s">
        <v>839</v>
      </c>
      <c r="G53" s="228"/>
      <c r="H53" s="91"/>
      <c r="I53" s="88"/>
      <c r="J53" s="89">
        <v>2467</v>
      </c>
      <c r="K53" s="89">
        <v>1510</v>
      </c>
      <c r="L53" s="437"/>
      <c r="M53" s="126">
        <v>1</v>
      </c>
    </row>
    <row r="54" spans="1:13" s="82" customFormat="1" x14ac:dyDescent="0.3">
      <c r="A54" s="608"/>
      <c r="B54" s="86" t="s">
        <v>3068</v>
      </c>
      <c r="C54" s="84"/>
      <c r="D54" s="88" t="s">
        <v>3069</v>
      </c>
      <c r="E54" s="84" t="s">
        <v>1257</v>
      </c>
      <c r="F54" s="91" t="s">
        <v>839</v>
      </c>
      <c r="G54" s="228"/>
      <c r="H54" s="91"/>
      <c r="I54" s="88"/>
      <c r="J54" s="89">
        <v>1866</v>
      </c>
      <c r="K54" s="89">
        <v>1050</v>
      </c>
      <c r="L54" s="437">
        <v>0.25</v>
      </c>
      <c r="M54" s="126">
        <v>1</v>
      </c>
    </row>
    <row r="55" spans="1:13" s="82" customFormat="1" x14ac:dyDescent="0.3">
      <c r="A55" s="608"/>
      <c r="B55" s="86" t="s">
        <v>1683</v>
      </c>
      <c r="C55" s="84"/>
      <c r="D55" s="88"/>
      <c r="E55" s="84" t="s">
        <v>69</v>
      </c>
      <c r="F55" s="91" t="s">
        <v>839</v>
      </c>
      <c r="G55" s="270"/>
      <c r="H55" s="91"/>
      <c r="I55" s="88"/>
      <c r="J55" s="89">
        <v>2592</v>
      </c>
      <c r="K55" s="89"/>
      <c r="L55" s="437"/>
      <c r="M55" s="126">
        <v>3</v>
      </c>
    </row>
    <row r="56" spans="1:13" s="82" customFormat="1" x14ac:dyDescent="0.3">
      <c r="A56" s="608"/>
      <c r="B56" s="86" t="s">
        <v>1876</v>
      </c>
      <c r="C56" s="84"/>
      <c r="D56" s="88"/>
      <c r="E56" s="84" t="s">
        <v>141</v>
      </c>
      <c r="F56" s="91" t="s">
        <v>839</v>
      </c>
      <c r="G56" s="228"/>
      <c r="H56" s="91"/>
      <c r="I56" s="88"/>
      <c r="J56" s="89">
        <v>2161</v>
      </c>
      <c r="K56" s="89"/>
      <c r="L56" s="437"/>
      <c r="M56" s="126">
        <v>1</v>
      </c>
    </row>
    <row r="57" spans="1:13" s="82" customFormat="1" x14ac:dyDescent="0.3">
      <c r="A57" s="608"/>
      <c r="B57" s="86" t="s">
        <v>2283</v>
      </c>
      <c r="C57" s="84"/>
      <c r="D57" s="88"/>
      <c r="E57" s="84" t="s">
        <v>2284</v>
      </c>
      <c r="F57" s="91" t="s">
        <v>844</v>
      </c>
      <c r="G57" s="228"/>
      <c r="H57" s="91" t="s">
        <v>1719</v>
      </c>
      <c r="I57" s="88"/>
      <c r="J57" s="89">
        <v>1060</v>
      </c>
      <c r="K57" s="89">
        <v>400</v>
      </c>
      <c r="L57" s="437">
        <v>0.16666666666666666</v>
      </c>
      <c r="M57" s="126">
        <v>1</v>
      </c>
    </row>
    <row r="58" spans="1:13" s="82" customFormat="1" x14ac:dyDescent="0.3">
      <c r="A58" s="608"/>
      <c r="B58" s="86" t="s">
        <v>2136</v>
      </c>
      <c r="C58" s="84"/>
      <c r="D58" s="88"/>
      <c r="E58" s="84" t="s">
        <v>141</v>
      </c>
      <c r="F58" s="91" t="s">
        <v>839</v>
      </c>
      <c r="G58" s="228"/>
      <c r="H58" s="91"/>
      <c r="I58" s="88"/>
      <c r="J58" s="89">
        <v>1884</v>
      </c>
      <c r="K58" s="89">
        <v>730</v>
      </c>
      <c r="L58" s="437">
        <v>0.25</v>
      </c>
      <c r="M58" s="126">
        <v>1</v>
      </c>
    </row>
    <row r="59" spans="1:13" s="82" customFormat="1" x14ac:dyDescent="0.3">
      <c r="A59" s="608"/>
      <c r="B59" s="86" t="s">
        <v>2902</v>
      </c>
      <c r="C59" s="84"/>
      <c r="D59" s="88"/>
      <c r="E59" s="84" t="s">
        <v>2546</v>
      </c>
      <c r="F59" s="91" t="s">
        <v>839</v>
      </c>
      <c r="G59" s="228"/>
      <c r="H59" s="91"/>
      <c r="I59" s="88"/>
      <c r="J59" s="89">
        <v>1734</v>
      </c>
      <c r="K59" s="89">
        <v>910</v>
      </c>
      <c r="L59" s="437"/>
      <c r="M59" s="126">
        <v>1</v>
      </c>
    </row>
    <row r="60" spans="1:13" s="82" customFormat="1" x14ac:dyDescent="0.3">
      <c r="A60" s="608"/>
      <c r="B60" s="86" t="s">
        <v>2976</v>
      </c>
      <c r="C60" s="84"/>
      <c r="D60" s="88" t="s">
        <v>3117</v>
      </c>
      <c r="E60" s="84" t="s">
        <v>26</v>
      </c>
      <c r="F60" s="91" t="s">
        <v>840</v>
      </c>
      <c r="G60" s="228"/>
      <c r="H60" s="91"/>
      <c r="I60" s="88" t="s">
        <v>3107</v>
      </c>
      <c r="J60" s="89"/>
      <c r="K60" s="89">
        <v>280</v>
      </c>
      <c r="L60" s="437">
        <v>0.10416666666666667</v>
      </c>
      <c r="M60" s="126">
        <v>1</v>
      </c>
    </row>
    <row r="61" spans="1:13" s="82" customFormat="1" x14ac:dyDescent="0.3">
      <c r="A61" s="608"/>
      <c r="B61" s="86" t="s">
        <v>2704</v>
      </c>
      <c r="C61" s="84" t="s">
        <v>2705</v>
      </c>
      <c r="D61" s="88"/>
      <c r="E61" s="84" t="s">
        <v>16</v>
      </c>
      <c r="F61" s="91" t="s">
        <v>1355</v>
      </c>
      <c r="G61" s="228"/>
      <c r="H61" s="91"/>
      <c r="I61" s="88"/>
      <c r="J61" s="89">
        <v>2506</v>
      </c>
      <c r="K61" s="89">
        <v>1050</v>
      </c>
      <c r="L61" s="437">
        <v>0.25</v>
      </c>
      <c r="M61" s="126">
        <v>1</v>
      </c>
    </row>
    <row r="62" spans="1:13" s="82" customFormat="1" x14ac:dyDescent="0.3">
      <c r="A62" s="608"/>
      <c r="B62" s="86" t="s">
        <v>2011</v>
      </c>
      <c r="C62" s="84"/>
      <c r="D62" s="88" t="s">
        <v>3057</v>
      </c>
      <c r="E62" s="84" t="s">
        <v>187</v>
      </c>
      <c r="F62" s="91" t="s">
        <v>839</v>
      </c>
      <c r="G62" s="228"/>
      <c r="H62" s="91"/>
      <c r="I62" s="88"/>
      <c r="J62" s="89">
        <v>2397</v>
      </c>
      <c r="K62" s="89">
        <v>1100</v>
      </c>
      <c r="L62" s="437">
        <v>0.20833333333333334</v>
      </c>
      <c r="M62" s="126">
        <v>1</v>
      </c>
    </row>
    <row r="63" spans="1:13" s="82" customFormat="1" x14ac:dyDescent="0.3">
      <c r="A63" s="608"/>
      <c r="B63" s="86" t="s">
        <v>3098</v>
      </c>
      <c r="C63" s="84"/>
      <c r="D63" s="88" t="s">
        <v>3099</v>
      </c>
      <c r="E63" s="84" t="s">
        <v>13</v>
      </c>
      <c r="F63" s="91" t="s">
        <v>840</v>
      </c>
      <c r="G63" s="228"/>
      <c r="H63" s="91"/>
      <c r="I63" s="88" t="s">
        <v>3107</v>
      </c>
      <c r="J63" s="89"/>
      <c r="K63" s="89">
        <v>360</v>
      </c>
      <c r="L63" s="437">
        <v>0.16666666666666666</v>
      </c>
      <c r="M63" s="126">
        <v>1</v>
      </c>
    </row>
    <row r="64" spans="1:13" s="82" customFormat="1" x14ac:dyDescent="0.3">
      <c r="A64" s="608"/>
      <c r="B64" s="86" t="s">
        <v>2205</v>
      </c>
      <c r="C64" s="84"/>
      <c r="D64" s="88"/>
      <c r="E64" s="84" t="s">
        <v>187</v>
      </c>
      <c r="F64" s="91" t="s">
        <v>844</v>
      </c>
      <c r="G64" s="228"/>
      <c r="H64" s="91"/>
      <c r="I64" s="88"/>
      <c r="J64" s="89">
        <v>2677</v>
      </c>
      <c r="K64" s="89">
        <v>1750</v>
      </c>
      <c r="L64" s="437">
        <v>0.33333333333333331</v>
      </c>
      <c r="M64" s="126">
        <v>2</v>
      </c>
    </row>
    <row r="65" spans="1:13" s="82" customFormat="1" x14ac:dyDescent="0.3">
      <c r="A65" s="608"/>
      <c r="B65" s="86" t="s">
        <v>2959</v>
      </c>
      <c r="C65" s="84"/>
      <c r="D65" s="88" t="s">
        <v>2951</v>
      </c>
      <c r="E65" s="84" t="s">
        <v>1582</v>
      </c>
      <c r="F65" s="91" t="s">
        <v>2960</v>
      </c>
      <c r="G65" s="228"/>
      <c r="H65" s="91"/>
      <c r="I65" s="88"/>
      <c r="J65" s="89">
        <v>3626</v>
      </c>
      <c r="K65" s="89">
        <v>2000</v>
      </c>
      <c r="L65" s="437">
        <v>0.54166666666666663</v>
      </c>
      <c r="M65" s="126" t="s">
        <v>2961</v>
      </c>
    </row>
    <row r="66" spans="1:13" s="82" customFormat="1" x14ac:dyDescent="0.3">
      <c r="A66" s="608"/>
      <c r="B66" s="87" t="s">
        <v>1465</v>
      </c>
      <c r="C66" s="85"/>
      <c r="D66" s="90" t="s">
        <v>3012</v>
      </c>
      <c r="E66" s="85" t="s">
        <v>2182</v>
      </c>
      <c r="F66" s="92" t="s">
        <v>847</v>
      </c>
      <c r="G66" s="228"/>
      <c r="H66" s="92"/>
      <c r="I66" s="90"/>
      <c r="J66" s="89">
        <v>2998</v>
      </c>
      <c r="K66" s="89">
        <v>700</v>
      </c>
      <c r="L66" s="437">
        <v>0.33333333333333331</v>
      </c>
      <c r="M66" s="126">
        <v>4</v>
      </c>
    </row>
    <row r="67" spans="1:13" s="82" customFormat="1" x14ac:dyDescent="0.3">
      <c r="A67" s="608"/>
      <c r="B67" s="86" t="s">
        <v>2599</v>
      </c>
      <c r="C67" s="84"/>
      <c r="D67" s="88"/>
      <c r="E67" s="84" t="s">
        <v>98</v>
      </c>
      <c r="F67" s="91" t="s">
        <v>839</v>
      </c>
      <c r="G67" s="228"/>
      <c r="H67" s="91"/>
      <c r="I67" s="88"/>
      <c r="J67" s="89">
        <v>1893</v>
      </c>
      <c r="K67" s="89">
        <v>970</v>
      </c>
      <c r="L67" s="437">
        <v>0.25</v>
      </c>
      <c r="M67" s="126">
        <v>1</v>
      </c>
    </row>
    <row r="68" spans="1:13" s="82" customFormat="1" x14ac:dyDescent="0.3">
      <c r="A68" s="608"/>
      <c r="B68" s="86" t="s">
        <v>2971</v>
      </c>
      <c r="C68" s="84"/>
      <c r="D68" s="88" t="s">
        <v>3123</v>
      </c>
      <c r="E68" s="84" t="s">
        <v>141</v>
      </c>
      <c r="F68" s="91" t="s">
        <v>840</v>
      </c>
      <c r="G68" s="228"/>
      <c r="H68" s="91"/>
      <c r="I68" s="88"/>
      <c r="J68" s="89">
        <v>1839</v>
      </c>
      <c r="K68" s="89">
        <v>550</v>
      </c>
      <c r="L68" s="437">
        <v>0.14583333333333334</v>
      </c>
      <c r="M68" s="126">
        <v>1</v>
      </c>
    </row>
    <row r="69" spans="1:13" s="82" customFormat="1" x14ac:dyDescent="0.3">
      <c r="A69" s="608"/>
      <c r="B69" s="86" t="s">
        <v>3033</v>
      </c>
      <c r="C69" s="84"/>
      <c r="D69" s="88"/>
      <c r="E69" s="84" t="s">
        <v>50</v>
      </c>
      <c r="F69" s="91" t="s">
        <v>839</v>
      </c>
      <c r="G69" s="228"/>
      <c r="H69" s="91"/>
      <c r="I69" s="88"/>
      <c r="J69" s="89">
        <v>1280</v>
      </c>
      <c r="K69" s="89">
        <v>950</v>
      </c>
      <c r="L69" s="437">
        <v>0.20833333333333334</v>
      </c>
      <c r="M69" s="126">
        <v>1</v>
      </c>
    </row>
    <row r="70" spans="1:13" s="82" customFormat="1" x14ac:dyDescent="0.3">
      <c r="A70" s="608"/>
      <c r="B70" s="86" t="s">
        <v>2999</v>
      </c>
      <c r="C70" s="84"/>
      <c r="D70" s="88"/>
      <c r="E70" s="84" t="s">
        <v>2917</v>
      </c>
      <c r="F70" s="91" t="s">
        <v>839</v>
      </c>
      <c r="G70" s="228"/>
      <c r="H70" s="91"/>
      <c r="I70" s="88"/>
      <c r="J70" s="89"/>
      <c r="K70" s="89">
        <v>1350</v>
      </c>
      <c r="L70" s="437">
        <v>0.33333333333333331</v>
      </c>
      <c r="M70" s="126">
        <v>1</v>
      </c>
    </row>
    <row r="71" spans="1:13" s="82" customFormat="1" x14ac:dyDescent="0.3">
      <c r="A71" s="608"/>
      <c r="B71" s="86" t="s">
        <v>2538</v>
      </c>
      <c r="C71" s="84" t="s">
        <v>2667</v>
      </c>
      <c r="D71" s="88"/>
      <c r="E71" s="84" t="s">
        <v>13</v>
      </c>
      <c r="F71" s="91" t="s">
        <v>839</v>
      </c>
      <c r="G71" s="228"/>
      <c r="H71" s="91"/>
      <c r="I71" s="88" t="s">
        <v>1348</v>
      </c>
      <c r="J71" s="89">
        <v>2178</v>
      </c>
      <c r="K71" s="89">
        <v>1000</v>
      </c>
      <c r="L71" s="437">
        <v>0.22916666666666666</v>
      </c>
      <c r="M71" s="126">
        <v>2</v>
      </c>
    </row>
    <row r="72" spans="1:13" s="82" customFormat="1" x14ac:dyDescent="0.3">
      <c r="A72" s="608"/>
      <c r="B72" s="86" t="s">
        <v>3034</v>
      </c>
      <c r="C72" s="84" t="s">
        <v>3035</v>
      </c>
      <c r="D72" s="88" t="s">
        <v>2496</v>
      </c>
      <c r="E72" s="84" t="s">
        <v>13</v>
      </c>
      <c r="F72" s="91" t="s">
        <v>839</v>
      </c>
      <c r="G72" s="228"/>
      <c r="H72" s="91"/>
      <c r="I72" s="88"/>
      <c r="J72" s="89">
        <v>1665</v>
      </c>
      <c r="K72" s="89">
        <v>760</v>
      </c>
      <c r="L72" s="437">
        <v>0.20833333333333334</v>
      </c>
      <c r="M72" s="126">
        <v>1</v>
      </c>
    </row>
    <row r="73" spans="1:13" s="82" customFormat="1" x14ac:dyDescent="0.3">
      <c r="A73" s="608"/>
      <c r="B73" s="86" t="s">
        <v>750</v>
      </c>
      <c r="C73" s="84" t="s">
        <v>724</v>
      </c>
      <c r="D73" s="88" t="s">
        <v>2951</v>
      </c>
      <c r="E73" s="84" t="s">
        <v>73</v>
      </c>
      <c r="F73" s="91" t="s">
        <v>2086</v>
      </c>
      <c r="G73" s="228"/>
      <c r="H73" s="91"/>
      <c r="I73" s="88"/>
      <c r="J73" s="89">
        <v>3277</v>
      </c>
      <c r="K73" s="89">
        <v>2000</v>
      </c>
      <c r="L73" s="437">
        <v>0.41666666666666669</v>
      </c>
      <c r="M73" s="204" t="s">
        <v>2467</v>
      </c>
    </row>
    <row r="74" spans="1:13" s="82" customFormat="1" x14ac:dyDescent="0.3">
      <c r="A74" s="608"/>
      <c r="B74" s="86" t="s">
        <v>1931</v>
      </c>
      <c r="C74" s="84"/>
      <c r="D74" s="88" t="s">
        <v>484</v>
      </c>
      <c r="E74" s="84" t="s">
        <v>1196</v>
      </c>
      <c r="F74" s="91" t="s">
        <v>844</v>
      </c>
      <c r="G74" s="228"/>
      <c r="H74" s="91"/>
      <c r="I74" s="88"/>
      <c r="J74" s="89">
        <v>2192</v>
      </c>
      <c r="K74" s="89">
        <v>450</v>
      </c>
      <c r="L74" s="437">
        <v>0.10416666666666667</v>
      </c>
      <c r="M74" s="204">
        <v>1</v>
      </c>
    </row>
    <row r="75" spans="1:13" s="82" customFormat="1" x14ac:dyDescent="0.3">
      <c r="A75" s="608"/>
      <c r="B75" s="86" t="s">
        <v>2297</v>
      </c>
      <c r="C75" s="84"/>
      <c r="D75" s="88"/>
      <c r="E75" s="84" t="s">
        <v>135</v>
      </c>
      <c r="F75" s="91" t="s">
        <v>843</v>
      </c>
      <c r="G75" s="228"/>
      <c r="H75" s="91"/>
      <c r="I75" s="88" t="s">
        <v>1348</v>
      </c>
      <c r="J75" s="89">
        <v>1340</v>
      </c>
      <c r="K75" s="89">
        <v>765</v>
      </c>
      <c r="L75" s="437">
        <v>0.1875</v>
      </c>
      <c r="M75" s="126">
        <v>1</v>
      </c>
    </row>
    <row r="76" spans="1:13" s="82" customFormat="1" x14ac:dyDescent="0.3">
      <c r="A76" s="608"/>
      <c r="B76" s="86" t="s">
        <v>2144</v>
      </c>
      <c r="C76" s="85"/>
      <c r="D76" s="88" t="s">
        <v>3002</v>
      </c>
      <c r="E76" s="85" t="s">
        <v>135</v>
      </c>
      <c r="F76" s="92" t="s">
        <v>839</v>
      </c>
      <c r="G76" s="229"/>
      <c r="H76" s="92"/>
      <c r="I76" s="90"/>
      <c r="J76" s="89">
        <v>1415</v>
      </c>
      <c r="K76" s="89">
        <v>900</v>
      </c>
      <c r="L76" s="437">
        <v>0.29166666666666669</v>
      </c>
      <c r="M76" s="126">
        <v>1</v>
      </c>
    </row>
    <row r="77" spans="1:13" s="82" customFormat="1" x14ac:dyDescent="0.3">
      <c r="A77" s="608"/>
      <c r="B77" s="86" t="s">
        <v>1713</v>
      </c>
      <c r="C77" s="84"/>
      <c r="D77" s="88"/>
      <c r="E77" s="84" t="s">
        <v>1714</v>
      </c>
      <c r="F77" s="91" t="s">
        <v>839</v>
      </c>
      <c r="G77" s="228"/>
      <c r="H77" s="91"/>
      <c r="I77" s="88" t="s">
        <v>1485</v>
      </c>
      <c r="J77" s="89">
        <v>1603</v>
      </c>
      <c r="K77" s="89">
        <v>870</v>
      </c>
      <c r="L77" s="437">
        <v>0.20833333333333334</v>
      </c>
      <c r="M77" s="126">
        <v>1</v>
      </c>
    </row>
    <row r="78" spans="1:13" s="82" customFormat="1" x14ac:dyDescent="0.3">
      <c r="A78" s="608" t="s">
        <v>2994</v>
      </c>
      <c r="B78" s="86" t="s">
        <v>2938</v>
      </c>
      <c r="C78" s="84"/>
      <c r="D78" s="88" t="s">
        <v>2939</v>
      </c>
      <c r="E78" s="84" t="s">
        <v>2181</v>
      </c>
      <c r="F78" s="91" t="s">
        <v>2188</v>
      </c>
      <c r="G78" s="228"/>
      <c r="H78" s="91" t="s">
        <v>1716</v>
      </c>
      <c r="I78" s="88"/>
      <c r="J78" s="89">
        <v>2477</v>
      </c>
      <c r="K78" s="89">
        <v>240</v>
      </c>
      <c r="L78" s="437">
        <v>8.3333333333333329E-2</v>
      </c>
      <c r="M78" s="126">
        <v>1</v>
      </c>
    </row>
    <row r="79" spans="1:13" s="82" customFormat="1" x14ac:dyDescent="0.3">
      <c r="A79" s="608"/>
      <c r="B79" s="86" t="s">
        <v>2925</v>
      </c>
      <c r="C79" s="84"/>
      <c r="D79" s="88"/>
      <c r="E79" s="84" t="s">
        <v>1</v>
      </c>
      <c r="F79" s="91" t="s">
        <v>844</v>
      </c>
      <c r="G79" s="228"/>
      <c r="H79" s="91" t="s">
        <v>1272</v>
      </c>
      <c r="I79" s="88"/>
      <c r="J79" s="89"/>
      <c r="K79" s="89">
        <v>130</v>
      </c>
      <c r="L79" s="437">
        <v>6.25E-2</v>
      </c>
      <c r="M79" s="126">
        <v>1</v>
      </c>
    </row>
    <row r="80" spans="1:13" s="82" customFormat="1" x14ac:dyDescent="0.3">
      <c r="A80" s="608"/>
      <c r="B80" s="86" t="s">
        <v>2711</v>
      </c>
      <c r="C80" s="84"/>
      <c r="D80" s="88"/>
      <c r="E80" s="84" t="s">
        <v>2712</v>
      </c>
      <c r="F80" s="91"/>
      <c r="G80" s="605" t="s">
        <v>2923</v>
      </c>
      <c r="H80" s="91"/>
      <c r="I80" s="88"/>
      <c r="J80" s="89"/>
      <c r="K80" s="89"/>
      <c r="L80" s="437"/>
      <c r="M80" s="126" t="s">
        <v>2710</v>
      </c>
    </row>
    <row r="81" spans="1:13" s="82" customFormat="1" x14ac:dyDescent="0.3">
      <c r="A81" s="608"/>
      <c r="B81" s="86" t="s">
        <v>2037</v>
      </c>
      <c r="C81" s="84"/>
      <c r="D81" s="88"/>
      <c r="E81" s="84" t="s">
        <v>167</v>
      </c>
      <c r="F81" s="91" t="s">
        <v>839</v>
      </c>
      <c r="G81" s="228"/>
      <c r="H81" s="91"/>
      <c r="I81" s="88" t="s">
        <v>2038</v>
      </c>
      <c r="J81" s="89">
        <v>1659</v>
      </c>
      <c r="K81" s="89">
        <v>1100</v>
      </c>
      <c r="L81" s="437">
        <v>0.20833333333333334</v>
      </c>
      <c r="M81" s="126">
        <v>1</v>
      </c>
    </row>
    <row r="82" spans="1:13" s="82" customFormat="1" x14ac:dyDescent="0.3">
      <c r="A82" s="608"/>
      <c r="B82" s="86" t="s">
        <v>2303</v>
      </c>
      <c r="C82" s="84"/>
      <c r="D82" s="88"/>
      <c r="E82" s="84" t="s">
        <v>187</v>
      </c>
      <c r="F82" s="91" t="s">
        <v>842</v>
      </c>
      <c r="G82" s="228"/>
      <c r="H82" s="91"/>
      <c r="I82" s="88"/>
      <c r="J82" s="89">
        <v>2725</v>
      </c>
      <c r="K82" s="89">
        <v>1400</v>
      </c>
      <c r="L82" s="437">
        <v>0.29166666666666669</v>
      </c>
      <c r="M82" s="126">
        <v>1</v>
      </c>
    </row>
    <row r="83" spans="1:13" s="82" customFormat="1" x14ac:dyDescent="0.3">
      <c r="A83" s="608"/>
      <c r="B83" s="86" t="s">
        <v>3115</v>
      </c>
      <c r="C83" s="84"/>
      <c r="D83" s="88"/>
      <c r="E83" s="84" t="s">
        <v>81</v>
      </c>
      <c r="F83" s="91" t="s">
        <v>840</v>
      </c>
      <c r="G83" s="228"/>
      <c r="H83" s="91"/>
      <c r="I83" s="88" t="s">
        <v>3116</v>
      </c>
      <c r="J83" s="89">
        <v>1427</v>
      </c>
      <c r="K83" s="89">
        <v>650</v>
      </c>
      <c r="L83" s="437">
        <v>0.16666666666666666</v>
      </c>
      <c r="M83" s="126">
        <v>1</v>
      </c>
    </row>
    <row r="84" spans="1:13" s="82" customFormat="1" x14ac:dyDescent="0.3">
      <c r="A84" s="608"/>
      <c r="B84" s="86" t="s">
        <v>3113</v>
      </c>
      <c r="C84" s="84"/>
      <c r="D84" s="88" t="s">
        <v>3114</v>
      </c>
      <c r="E84" s="84" t="s">
        <v>81</v>
      </c>
      <c r="F84" s="91" t="s">
        <v>840</v>
      </c>
      <c r="G84" s="228"/>
      <c r="H84" s="91"/>
      <c r="I84" s="88"/>
      <c r="J84" s="89">
        <v>1427</v>
      </c>
      <c r="K84" s="89">
        <v>700</v>
      </c>
      <c r="L84" s="437">
        <v>0.16666666666666666</v>
      </c>
      <c r="M84" s="126">
        <v>1</v>
      </c>
    </row>
    <row r="85" spans="1:13" s="82" customFormat="1" x14ac:dyDescent="0.3">
      <c r="A85" s="608"/>
      <c r="B85" s="86" t="s">
        <v>718</v>
      </c>
      <c r="C85" s="84" t="s">
        <v>2912</v>
      </c>
      <c r="D85" s="88"/>
      <c r="E85" s="84" t="s">
        <v>50</v>
      </c>
      <c r="F85" s="91" t="s">
        <v>840</v>
      </c>
      <c r="G85" s="228"/>
      <c r="H85" s="91"/>
      <c r="I85" s="88"/>
      <c r="J85" s="89">
        <v>1470</v>
      </c>
      <c r="K85" s="89">
        <v>750</v>
      </c>
      <c r="L85" s="437">
        <v>0.20833333333333334</v>
      </c>
      <c r="M85" s="126">
        <v>1</v>
      </c>
    </row>
    <row r="86" spans="1:13" s="82" customFormat="1" x14ac:dyDescent="0.3">
      <c r="A86" s="608"/>
      <c r="B86" s="86" t="s">
        <v>2</v>
      </c>
      <c r="C86" s="84" t="s">
        <v>1646</v>
      </c>
      <c r="D86" s="88"/>
      <c r="E86" s="84" t="s">
        <v>3</v>
      </c>
      <c r="F86" s="91" t="s">
        <v>839</v>
      </c>
      <c r="G86" s="228"/>
      <c r="H86" s="91"/>
      <c r="I86" s="88"/>
      <c r="J86" s="89">
        <v>2863</v>
      </c>
      <c r="K86" s="89"/>
      <c r="L86" s="437"/>
      <c r="M86" s="126">
        <v>3</v>
      </c>
    </row>
    <row r="87" spans="1:13" s="82" customFormat="1" x14ac:dyDescent="0.3">
      <c r="A87" s="608"/>
      <c r="B87" s="86" t="s">
        <v>45</v>
      </c>
      <c r="C87" s="84" t="s">
        <v>2956</v>
      </c>
      <c r="D87" s="88" t="s">
        <v>484</v>
      </c>
      <c r="E87" s="84" t="s">
        <v>1196</v>
      </c>
      <c r="F87" s="91" t="s">
        <v>839</v>
      </c>
      <c r="G87" s="228"/>
      <c r="H87" s="91"/>
      <c r="I87" s="88"/>
      <c r="J87" s="89">
        <v>2299</v>
      </c>
      <c r="K87" s="89">
        <v>700</v>
      </c>
      <c r="L87" s="437">
        <v>0.20833333333333334</v>
      </c>
      <c r="M87" s="126">
        <v>1</v>
      </c>
    </row>
    <row r="88" spans="1:13" s="82" customFormat="1" x14ac:dyDescent="0.3">
      <c r="A88" s="608"/>
      <c r="B88" s="86" t="s">
        <v>710</v>
      </c>
      <c r="C88" s="84"/>
      <c r="D88" s="88"/>
      <c r="E88" s="84" t="s">
        <v>1359</v>
      </c>
      <c r="F88" s="91" t="s">
        <v>839</v>
      </c>
      <c r="G88" s="228"/>
      <c r="H88" s="91"/>
      <c r="I88" s="88"/>
      <c r="J88" s="89">
        <v>2607</v>
      </c>
      <c r="K88" s="89"/>
      <c r="L88" s="437"/>
      <c r="M88" s="126">
        <v>2</v>
      </c>
    </row>
    <row r="89" spans="1:13" s="82" customFormat="1" x14ac:dyDescent="0.3">
      <c r="A89" s="608"/>
      <c r="B89" s="86" t="s">
        <v>2299</v>
      </c>
      <c r="C89" s="84"/>
      <c r="D89" s="88"/>
      <c r="E89" s="84" t="s">
        <v>1359</v>
      </c>
      <c r="F89" s="91" t="s">
        <v>839</v>
      </c>
      <c r="G89" s="228"/>
      <c r="H89" s="91"/>
      <c r="I89" s="88"/>
      <c r="J89" s="514">
        <v>1953</v>
      </c>
      <c r="K89" s="89">
        <v>860</v>
      </c>
      <c r="L89" s="437">
        <v>0.20833333333333334</v>
      </c>
      <c r="M89" s="126">
        <v>1</v>
      </c>
    </row>
    <row r="90" spans="1:13" s="82" customFormat="1" x14ac:dyDescent="0.3">
      <c r="A90" s="608"/>
      <c r="B90" s="86" t="s">
        <v>2298</v>
      </c>
      <c r="C90" s="84"/>
      <c r="D90" s="88"/>
      <c r="E90" s="84" t="s">
        <v>81</v>
      </c>
      <c r="F90" s="91" t="s">
        <v>843</v>
      </c>
      <c r="G90" s="228"/>
      <c r="H90" s="91"/>
      <c r="I90" s="88"/>
      <c r="J90" s="89">
        <v>1592</v>
      </c>
      <c r="K90" s="89">
        <v>900</v>
      </c>
      <c r="L90" s="437">
        <v>0.29166666666666669</v>
      </c>
      <c r="M90" s="126">
        <v>1</v>
      </c>
    </row>
    <row r="91" spans="1:13" s="82" customFormat="1" x14ac:dyDescent="0.3">
      <c r="A91" s="608"/>
      <c r="B91" s="86" t="s">
        <v>2905</v>
      </c>
      <c r="C91" s="84"/>
      <c r="D91" s="88"/>
      <c r="E91" s="84" t="s">
        <v>141</v>
      </c>
      <c r="F91" s="91" t="s">
        <v>839</v>
      </c>
      <c r="G91" s="228"/>
      <c r="H91" s="91"/>
      <c r="I91" s="88"/>
      <c r="J91" s="89">
        <v>2082</v>
      </c>
      <c r="K91" s="89">
        <v>980</v>
      </c>
      <c r="L91" s="437">
        <v>0.22916666666666666</v>
      </c>
      <c r="M91" s="126">
        <v>1</v>
      </c>
    </row>
    <row r="92" spans="1:13" s="82" customFormat="1" x14ac:dyDescent="0.3">
      <c r="A92" s="608"/>
      <c r="B92" s="86" t="s">
        <v>3052</v>
      </c>
      <c r="C92" s="84"/>
      <c r="D92" s="88" t="s">
        <v>3053</v>
      </c>
      <c r="E92" s="84" t="s">
        <v>73</v>
      </c>
      <c r="F92" s="91" t="s">
        <v>839</v>
      </c>
      <c r="G92" s="228"/>
      <c r="H92" s="91"/>
      <c r="I92" s="88"/>
      <c r="J92" s="89">
        <v>3010</v>
      </c>
      <c r="K92" s="89">
        <v>950</v>
      </c>
      <c r="L92" s="437">
        <v>0.29166666666666669</v>
      </c>
      <c r="M92" s="126">
        <v>2</v>
      </c>
    </row>
    <row r="93" spans="1:13" s="82" customFormat="1" x14ac:dyDescent="0.3">
      <c r="A93" s="608"/>
      <c r="B93" s="86" t="s">
        <v>2913</v>
      </c>
      <c r="C93" s="84"/>
      <c r="D93" s="88"/>
      <c r="E93" s="84" t="s">
        <v>2914</v>
      </c>
      <c r="F93" s="91" t="s">
        <v>840</v>
      </c>
      <c r="G93" s="228"/>
      <c r="H93" s="91"/>
      <c r="I93" s="88"/>
      <c r="J93" s="89">
        <v>2220</v>
      </c>
      <c r="K93" s="89">
        <v>650</v>
      </c>
      <c r="L93" s="437">
        <v>0.1875</v>
      </c>
      <c r="M93" s="126">
        <v>1</v>
      </c>
    </row>
    <row r="94" spans="1:13" s="82" customFormat="1" x14ac:dyDescent="0.3">
      <c r="A94" s="608"/>
      <c r="B94" s="86" t="s">
        <v>1514</v>
      </c>
      <c r="C94" s="84"/>
      <c r="D94" s="88" t="s">
        <v>3006</v>
      </c>
      <c r="E94" s="84" t="s">
        <v>135</v>
      </c>
      <c r="F94" s="91" t="s">
        <v>1355</v>
      </c>
      <c r="G94" s="228"/>
      <c r="H94" s="91"/>
      <c r="I94" s="88"/>
      <c r="J94" s="89">
        <v>1568</v>
      </c>
      <c r="K94" s="89">
        <v>900</v>
      </c>
      <c r="L94" s="609" t="s">
        <v>3008</v>
      </c>
      <c r="M94" s="126">
        <v>1</v>
      </c>
    </row>
    <row r="95" spans="1:13" s="82" customFormat="1" x14ac:dyDescent="0.3">
      <c r="A95" s="608"/>
      <c r="B95" s="86" t="s">
        <v>2978</v>
      </c>
      <c r="C95" s="84"/>
      <c r="D95" s="88" t="s">
        <v>3007</v>
      </c>
      <c r="E95" s="84" t="s">
        <v>26</v>
      </c>
      <c r="F95" s="91" t="s">
        <v>839</v>
      </c>
      <c r="G95" s="228"/>
      <c r="H95" s="91"/>
      <c r="I95" s="88"/>
      <c r="J95" s="89">
        <v>1625</v>
      </c>
      <c r="K95" s="89">
        <v>1310</v>
      </c>
      <c r="L95" s="437">
        <v>0.20833333333333334</v>
      </c>
      <c r="M95" s="126">
        <v>1</v>
      </c>
    </row>
    <row r="96" spans="1:13" s="82" customFormat="1" x14ac:dyDescent="0.3">
      <c r="A96" s="608"/>
      <c r="B96" s="86" t="s">
        <v>2921</v>
      </c>
      <c r="C96" s="84"/>
      <c r="D96" s="88"/>
      <c r="E96" s="84" t="s">
        <v>141</v>
      </c>
      <c r="F96" s="91" t="s">
        <v>839</v>
      </c>
      <c r="G96" s="270"/>
      <c r="H96" s="91"/>
      <c r="I96" s="88"/>
      <c r="J96" s="89">
        <v>2247</v>
      </c>
      <c r="K96" s="89">
        <v>1250</v>
      </c>
      <c r="L96" s="437"/>
      <c r="M96" s="126">
        <v>1</v>
      </c>
    </row>
    <row r="97" spans="1:13" s="82" customFormat="1" x14ac:dyDescent="0.3">
      <c r="A97" s="608"/>
      <c r="B97" s="86" t="s">
        <v>51</v>
      </c>
      <c r="C97" s="84" t="s">
        <v>1362</v>
      </c>
      <c r="D97" s="88"/>
      <c r="E97" s="84" t="s">
        <v>135</v>
      </c>
      <c r="F97" s="91" t="s">
        <v>844</v>
      </c>
      <c r="G97" s="228"/>
      <c r="H97" s="91" t="s">
        <v>1272</v>
      </c>
      <c r="I97" s="88"/>
      <c r="J97" s="89">
        <v>1771</v>
      </c>
      <c r="K97" s="89">
        <v>1280</v>
      </c>
      <c r="L97" s="437">
        <v>0.33333333333333331</v>
      </c>
      <c r="M97" s="126">
        <v>1</v>
      </c>
    </row>
    <row r="98" spans="1:13" s="82" customFormat="1" x14ac:dyDescent="0.3">
      <c r="A98" s="608"/>
      <c r="B98" s="86" t="s">
        <v>2924</v>
      </c>
      <c r="C98" s="84"/>
      <c r="D98" s="88"/>
      <c r="E98" s="84" t="s">
        <v>1359</v>
      </c>
      <c r="F98" s="91" t="s">
        <v>844</v>
      </c>
      <c r="G98" s="228"/>
      <c r="H98" s="91" t="s">
        <v>1718</v>
      </c>
      <c r="I98" s="88"/>
      <c r="J98" s="89">
        <v>1972</v>
      </c>
      <c r="K98" s="89">
        <v>1200</v>
      </c>
      <c r="L98" s="437">
        <v>0.3125</v>
      </c>
      <c r="M98" s="126">
        <v>1</v>
      </c>
    </row>
    <row r="99" spans="1:13" s="82" customFormat="1" x14ac:dyDescent="0.3">
      <c r="A99" s="608"/>
      <c r="B99" s="86" t="s">
        <v>3080</v>
      </c>
      <c r="C99" s="84"/>
      <c r="D99" s="88" t="s">
        <v>581</v>
      </c>
      <c r="E99" s="84" t="s">
        <v>35</v>
      </c>
      <c r="F99" s="91" t="s">
        <v>2585</v>
      </c>
      <c r="G99" s="228"/>
      <c r="H99" s="91"/>
      <c r="I99" s="88"/>
      <c r="J99" s="89">
        <v>3539</v>
      </c>
      <c r="K99" s="89">
        <v>780</v>
      </c>
      <c r="L99" s="609" t="s">
        <v>3081</v>
      </c>
      <c r="M99" s="126">
        <v>1</v>
      </c>
    </row>
    <row r="100" spans="1:13" s="82" customFormat="1" x14ac:dyDescent="0.3">
      <c r="A100" s="608"/>
      <c r="B100" s="86" t="s">
        <v>2983</v>
      </c>
      <c r="C100" s="84"/>
      <c r="D100" s="88"/>
      <c r="E100" s="84" t="s">
        <v>13</v>
      </c>
      <c r="F100" s="91" t="s">
        <v>839</v>
      </c>
      <c r="G100" s="228"/>
      <c r="H100" s="91"/>
      <c r="I100" s="88"/>
      <c r="J100" s="89">
        <v>1950</v>
      </c>
      <c r="K100" s="89"/>
      <c r="L100" s="437"/>
      <c r="M100" s="126">
        <v>1</v>
      </c>
    </row>
    <row r="101" spans="1:13" s="82" customFormat="1" x14ac:dyDescent="0.3">
      <c r="A101" s="608"/>
      <c r="B101" s="86" t="s">
        <v>1349</v>
      </c>
      <c r="C101" s="84"/>
      <c r="D101" s="88"/>
      <c r="E101" s="84" t="s">
        <v>69</v>
      </c>
      <c r="F101" s="91" t="s">
        <v>839</v>
      </c>
      <c r="G101" s="228"/>
      <c r="H101" s="91"/>
      <c r="I101" s="88"/>
      <c r="J101" s="89">
        <v>2659</v>
      </c>
      <c r="K101" s="89"/>
      <c r="L101" s="437"/>
      <c r="M101" s="126">
        <v>1</v>
      </c>
    </row>
    <row r="102" spans="1:13" s="82" customFormat="1" x14ac:dyDescent="0.3">
      <c r="A102" s="608"/>
      <c r="B102" s="86" t="s">
        <v>3036</v>
      </c>
      <c r="C102" s="84"/>
      <c r="D102" s="88"/>
      <c r="E102" s="84" t="s">
        <v>13</v>
      </c>
      <c r="F102" s="91" t="s">
        <v>839</v>
      </c>
      <c r="G102" s="228"/>
      <c r="H102" s="91"/>
      <c r="I102" s="88"/>
      <c r="J102" s="89">
        <v>2491</v>
      </c>
      <c r="K102" s="89" t="s">
        <v>3037</v>
      </c>
      <c r="L102" s="437">
        <v>0.3125</v>
      </c>
      <c r="M102" s="126">
        <v>2</v>
      </c>
    </row>
    <row r="103" spans="1:13" s="82" customFormat="1" x14ac:dyDescent="0.3">
      <c r="A103" s="608"/>
      <c r="B103" s="86" t="s">
        <v>55</v>
      </c>
      <c r="C103" s="84" t="s">
        <v>2514</v>
      </c>
      <c r="D103" s="88"/>
      <c r="E103" s="84" t="s">
        <v>1359</v>
      </c>
      <c r="F103" s="91" t="s">
        <v>839</v>
      </c>
      <c r="G103" s="228"/>
      <c r="H103" s="91"/>
      <c r="I103" s="88"/>
      <c r="J103" s="89">
        <v>2522</v>
      </c>
      <c r="K103" s="89"/>
      <c r="L103" s="437"/>
      <c r="M103" s="126">
        <v>2</v>
      </c>
    </row>
    <row r="104" spans="1:13" s="82" customFormat="1" x14ac:dyDescent="0.3">
      <c r="A104" s="608"/>
      <c r="B104" s="86" t="s">
        <v>2979</v>
      </c>
      <c r="C104" s="84"/>
      <c r="D104" s="88" t="s">
        <v>2980</v>
      </c>
      <c r="E104" s="84" t="s">
        <v>8</v>
      </c>
      <c r="F104" s="91" t="s">
        <v>3082</v>
      </c>
      <c r="G104" s="228"/>
      <c r="H104" s="91"/>
      <c r="I104" s="88"/>
      <c r="J104" s="89">
        <v>2230</v>
      </c>
      <c r="K104" s="89">
        <v>1100</v>
      </c>
      <c r="L104" s="437">
        <v>0.29166666666666669</v>
      </c>
      <c r="M104" s="126">
        <v>1</v>
      </c>
    </row>
    <row r="105" spans="1:13" s="82" customFormat="1" x14ac:dyDescent="0.3">
      <c r="A105" s="608"/>
      <c r="B105" s="87" t="s">
        <v>2039</v>
      </c>
      <c r="C105" s="85"/>
      <c r="D105" s="90"/>
      <c r="E105" s="85" t="s">
        <v>2040</v>
      </c>
      <c r="F105" s="92" t="s">
        <v>2041</v>
      </c>
      <c r="G105" s="605" t="s">
        <v>2923</v>
      </c>
      <c r="H105" s="92"/>
      <c r="I105" s="90"/>
      <c r="J105" s="89"/>
      <c r="K105" s="89"/>
      <c r="L105" s="437"/>
      <c r="M105" s="126" t="s">
        <v>2710</v>
      </c>
    </row>
    <row r="106" spans="1:13" s="82" customFormat="1" x14ac:dyDescent="0.3">
      <c r="A106" s="608"/>
      <c r="B106" s="87" t="s">
        <v>2717</v>
      </c>
      <c r="C106" s="85" t="s">
        <v>2716</v>
      </c>
      <c r="D106" s="90"/>
      <c r="E106" s="85" t="s">
        <v>2715</v>
      </c>
      <c r="F106" s="92"/>
      <c r="G106" s="605" t="s">
        <v>2923</v>
      </c>
      <c r="H106" s="92"/>
      <c r="I106" s="90"/>
      <c r="J106" s="89" t="s">
        <v>2718</v>
      </c>
      <c r="K106" s="89"/>
      <c r="L106" s="437"/>
      <c r="M106" s="126" t="s">
        <v>2710</v>
      </c>
    </row>
    <row r="107" spans="1:13" s="82" customFormat="1" x14ac:dyDescent="0.3">
      <c r="A107" s="608"/>
      <c r="B107" s="86" t="s">
        <v>2105</v>
      </c>
      <c r="C107" s="84"/>
      <c r="D107" s="88" t="s">
        <v>3032</v>
      </c>
      <c r="E107" s="84" t="s">
        <v>1359</v>
      </c>
      <c r="F107" s="91" t="s">
        <v>839</v>
      </c>
      <c r="G107" s="228"/>
      <c r="H107" s="91"/>
      <c r="I107" s="88"/>
      <c r="J107" s="89">
        <v>1703</v>
      </c>
      <c r="K107" s="89">
        <v>1000</v>
      </c>
      <c r="L107" s="437">
        <v>0.27083333333333331</v>
      </c>
      <c r="M107" s="126">
        <v>1</v>
      </c>
    </row>
    <row r="108" spans="1:13" s="82" customFormat="1" x14ac:dyDescent="0.3">
      <c r="A108" s="608"/>
      <c r="B108" s="86" t="s">
        <v>2225</v>
      </c>
      <c r="C108" s="84" t="s">
        <v>2223</v>
      </c>
      <c r="D108" s="88"/>
      <c r="E108" s="84" t="s">
        <v>69</v>
      </c>
      <c r="F108" s="91" t="s">
        <v>839</v>
      </c>
      <c r="G108" s="228"/>
      <c r="H108" s="91"/>
      <c r="I108" s="88" t="s">
        <v>2224</v>
      </c>
      <c r="J108" s="89">
        <v>2040</v>
      </c>
      <c r="K108" s="89">
        <v>940</v>
      </c>
      <c r="L108" s="437">
        <v>0.14583333333333334</v>
      </c>
      <c r="M108" s="126">
        <v>2</v>
      </c>
    </row>
    <row r="109" spans="1:13" s="82" customFormat="1" x14ac:dyDescent="0.3">
      <c r="A109" s="608"/>
      <c r="B109" s="86" t="s">
        <v>2926</v>
      </c>
      <c r="C109" s="84"/>
      <c r="D109" s="88"/>
      <c r="E109" s="84" t="s">
        <v>1</v>
      </c>
      <c r="F109" s="91" t="s">
        <v>844</v>
      </c>
      <c r="G109" s="228"/>
      <c r="H109" s="91" t="s">
        <v>1718</v>
      </c>
      <c r="I109" s="88"/>
      <c r="J109" s="89"/>
      <c r="K109" s="89">
        <v>350</v>
      </c>
      <c r="L109" s="437">
        <v>0.20833333333333334</v>
      </c>
      <c r="M109" s="126">
        <v>1</v>
      </c>
    </row>
    <row r="110" spans="1:13" s="82" customFormat="1" x14ac:dyDescent="0.3">
      <c r="A110" s="608" t="s">
        <v>2994</v>
      </c>
      <c r="B110" s="86" t="s">
        <v>3165</v>
      </c>
      <c r="C110" s="84"/>
      <c r="D110" s="88" t="s">
        <v>3167</v>
      </c>
      <c r="E110" s="84" t="s">
        <v>1359</v>
      </c>
      <c r="F110" s="91" t="s">
        <v>844</v>
      </c>
      <c r="G110" s="228"/>
      <c r="H110" s="91" t="s">
        <v>3166</v>
      </c>
      <c r="I110" s="88"/>
      <c r="J110" s="89">
        <v>1874</v>
      </c>
      <c r="K110" s="89">
        <v>570</v>
      </c>
      <c r="L110" s="437">
        <v>0.16666666666666666</v>
      </c>
      <c r="M110" s="126">
        <v>1</v>
      </c>
    </row>
    <row r="111" spans="1:13" s="82" customFormat="1" x14ac:dyDescent="0.3">
      <c r="A111" s="608" t="s">
        <v>2994</v>
      </c>
      <c r="B111" s="86" t="s">
        <v>1363</v>
      </c>
      <c r="C111" s="84"/>
      <c r="D111" s="88"/>
      <c r="E111" s="84" t="s">
        <v>81</v>
      </c>
      <c r="F111" s="91"/>
      <c r="G111" s="228"/>
      <c r="H111" s="91"/>
      <c r="I111" s="88" t="s">
        <v>3132</v>
      </c>
      <c r="J111" s="89">
        <v>1566</v>
      </c>
      <c r="K111" s="89"/>
      <c r="L111" s="437"/>
      <c r="M111" s="126"/>
    </row>
    <row r="112" spans="1:13" s="82" customFormat="1" x14ac:dyDescent="0.3">
      <c r="A112" s="608"/>
      <c r="B112" s="86" t="s">
        <v>3084</v>
      </c>
      <c r="C112" s="84"/>
      <c r="D112" s="88" t="s">
        <v>3077</v>
      </c>
      <c r="E112" s="84" t="s">
        <v>1904</v>
      </c>
      <c r="F112" s="91" t="s">
        <v>840</v>
      </c>
      <c r="G112" s="228"/>
      <c r="H112" s="91"/>
      <c r="I112" s="88"/>
      <c r="J112" s="89">
        <v>2390</v>
      </c>
      <c r="K112" s="89">
        <v>640</v>
      </c>
      <c r="L112" s="437">
        <v>0.16666666666666666</v>
      </c>
      <c r="M112" s="126">
        <v>1</v>
      </c>
    </row>
    <row r="113" spans="1:13" s="82" customFormat="1" x14ac:dyDescent="0.3">
      <c r="A113" s="608"/>
      <c r="B113" s="86" t="s">
        <v>1805</v>
      </c>
      <c r="C113" s="84"/>
      <c r="D113" s="88"/>
      <c r="E113" s="84" t="s">
        <v>50</v>
      </c>
      <c r="F113" s="91" t="s">
        <v>839</v>
      </c>
      <c r="G113" s="228"/>
      <c r="H113" s="91"/>
      <c r="I113" s="88"/>
      <c r="J113" s="89">
        <v>2171</v>
      </c>
      <c r="K113" s="89"/>
      <c r="L113" s="437"/>
      <c r="M113" s="126">
        <v>2</v>
      </c>
    </row>
    <row r="114" spans="1:13" s="82" customFormat="1" x14ac:dyDescent="0.3">
      <c r="A114" s="608"/>
      <c r="B114" s="86" t="s">
        <v>2906</v>
      </c>
      <c r="C114" s="84"/>
      <c r="D114" s="88"/>
      <c r="E114" s="84" t="s">
        <v>20</v>
      </c>
      <c r="F114" s="91" t="s">
        <v>839</v>
      </c>
      <c r="G114" s="228"/>
      <c r="H114" s="91"/>
      <c r="I114" s="88"/>
      <c r="J114" s="89">
        <v>1821</v>
      </c>
      <c r="K114" s="89">
        <v>1100</v>
      </c>
      <c r="L114" s="437">
        <v>0.29166666666666669</v>
      </c>
      <c r="M114" s="126">
        <v>1</v>
      </c>
    </row>
    <row r="115" spans="1:13" s="82" customFormat="1" x14ac:dyDescent="0.3">
      <c r="A115" s="608"/>
      <c r="B115" s="86" t="s">
        <v>2871</v>
      </c>
      <c r="C115" s="84"/>
      <c r="D115" s="88"/>
      <c r="E115" s="84"/>
      <c r="F115" s="91"/>
      <c r="G115" s="229"/>
      <c r="H115" s="91"/>
      <c r="I115" s="88"/>
      <c r="J115" s="89"/>
      <c r="K115" s="89"/>
      <c r="L115" s="437"/>
      <c r="M115" s="126"/>
    </row>
    <row r="116" spans="1:13" s="82" customFormat="1" x14ac:dyDescent="0.3">
      <c r="A116" s="608"/>
      <c r="B116" s="86" t="s">
        <v>2468</v>
      </c>
      <c r="C116" s="84"/>
      <c r="D116" s="88"/>
      <c r="E116" s="84" t="s">
        <v>98</v>
      </c>
      <c r="F116" s="91" t="s">
        <v>839</v>
      </c>
      <c r="G116" s="228"/>
      <c r="H116" s="91"/>
      <c r="I116" s="88"/>
      <c r="J116" s="89">
        <v>1922</v>
      </c>
      <c r="K116" s="89">
        <v>1100</v>
      </c>
      <c r="L116" s="437">
        <v>0.22916666666666666</v>
      </c>
      <c r="M116" s="126">
        <v>1</v>
      </c>
    </row>
    <row r="117" spans="1:13" s="82" customFormat="1" x14ac:dyDescent="0.3">
      <c r="A117" s="608"/>
      <c r="B117" s="86" t="s">
        <v>1903</v>
      </c>
      <c r="C117" s="84" t="s">
        <v>2516</v>
      </c>
      <c r="D117" s="88"/>
      <c r="E117" s="84" t="s">
        <v>1904</v>
      </c>
      <c r="F117" s="91" t="s">
        <v>843</v>
      </c>
      <c r="G117" s="228"/>
      <c r="H117" s="91"/>
      <c r="I117" s="88"/>
      <c r="J117" s="89">
        <v>2581</v>
      </c>
      <c r="K117" s="89"/>
      <c r="L117" s="437"/>
      <c r="M117" s="204" t="s">
        <v>2467</v>
      </c>
    </row>
    <row r="118" spans="1:13" s="82" customFormat="1" x14ac:dyDescent="0.3">
      <c r="A118" s="608"/>
      <c r="B118" s="86" t="s">
        <v>300</v>
      </c>
      <c r="C118" s="84"/>
      <c r="D118" s="88"/>
      <c r="E118" s="84" t="s">
        <v>98</v>
      </c>
      <c r="F118" s="91" t="s">
        <v>844</v>
      </c>
      <c r="G118" s="228"/>
      <c r="H118" s="91" t="s">
        <v>1272</v>
      </c>
      <c r="I118" s="88"/>
      <c r="J118" s="89">
        <v>1996</v>
      </c>
      <c r="K118" s="89"/>
      <c r="L118" s="437"/>
      <c r="M118" s="126">
        <v>1</v>
      </c>
    </row>
    <row r="119" spans="1:13" s="82" customFormat="1" x14ac:dyDescent="0.3">
      <c r="A119" s="608"/>
      <c r="B119" s="86" t="s">
        <v>2068</v>
      </c>
      <c r="C119" s="84" t="s">
        <v>2069</v>
      </c>
      <c r="D119" s="88"/>
      <c r="E119" s="84" t="s">
        <v>1359</v>
      </c>
      <c r="F119" s="91" t="s">
        <v>839</v>
      </c>
      <c r="G119" s="228"/>
      <c r="H119" s="91"/>
      <c r="I119" s="88"/>
      <c r="J119" s="89">
        <v>2307</v>
      </c>
      <c r="K119" s="89">
        <v>1620</v>
      </c>
      <c r="L119" s="437"/>
      <c r="M119" s="126">
        <v>1</v>
      </c>
    </row>
    <row r="120" spans="1:13" s="82" customFormat="1" x14ac:dyDescent="0.3">
      <c r="A120" s="608"/>
      <c r="B120" s="86" t="s">
        <v>225</v>
      </c>
      <c r="C120" s="84"/>
      <c r="D120" s="88"/>
      <c r="E120" s="84" t="s">
        <v>1377</v>
      </c>
      <c r="F120" s="91" t="s">
        <v>842</v>
      </c>
      <c r="G120" s="228"/>
      <c r="H120" s="91"/>
      <c r="I120" s="88"/>
      <c r="J120" s="89">
        <v>2938</v>
      </c>
      <c r="K120" s="89"/>
      <c r="L120" s="437"/>
      <c r="M120" s="126">
        <v>1</v>
      </c>
    </row>
    <row r="121" spans="1:13" s="765" customFormat="1" x14ac:dyDescent="0.3">
      <c r="A121" s="756"/>
      <c r="B121" s="757" t="s">
        <v>3319</v>
      </c>
      <c r="C121" s="758"/>
      <c r="D121" s="759"/>
      <c r="E121" s="758" t="s">
        <v>298</v>
      </c>
      <c r="F121" s="760" t="s">
        <v>2188</v>
      </c>
      <c r="G121" s="761"/>
      <c r="H121" s="760"/>
      <c r="I121" s="759" t="s">
        <v>1659</v>
      </c>
      <c r="J121" s="762">
        <v>1056</v>
      </c>
      <c r="K121" s="762">
        <v>180</v>
      </c>
      <c r="L121" s="763">
        <v>8.3333333333333329E-2</v>
      </c>
      <c r="M121" s="764">
        <v>1</v>
      </c>
    </row>
    <row r="122" spans="1:13" s="82" customFormat="1" x14ac:dyDescent="0.3">
      <c r="A122" s="608"/>
      <c r="B122" s="86" t="s">
        <v>3100</v>
      </c>
      <c r="C122" s="84"/>
      <c r="D122" s="88"/>
      <c r="E122" s="84" t="s">
        <v>3101</v>
      </c>
      <c r="F122" s="91" t="s">
        <v>3102</v>
      </c>
      <c r="G122" s="228"/>
      <c r="H122" s="91"/>
      <c r="I122" s="88"/>
      <c r="J122" s="89"/>
      <c r="K122" s="89">
        <v>430</v>
      </c>
      <c r="L122" s="437">
        <v>8.3333333333333329E-2</v>
      </c>
      <c r="M122" s="126">
        <v>1</v>
      </c>
    </row>
    <row r="123" spans="1:13" s="82" customFormat="1" x14ac:dyDescent="0.3">
      <c r="A123" s="608"/>
      <c r="B123" s="86" t="s">
        <v>3045</v>
      </c>
      <c r="C123" s="84"/>
      <c r="D123" s="88" t="s">
        <v>3046</v>
      </c>
      <c r="E123" s="84" t="s">
        <v>73</v>
      </c>
      <c r="F123" s="91" t="s">
        <v>839</v>
      </c>
      <c r="G123" s="228"/>
      <c r="H123" s="91"/>
      <c r="I123" s="88"/>
      <c r="J123" s="89">
        <v>2199</v>
      </c>
      <c r="K123" s="89">
        <v>860</v>
      </c>
      <c r="L123" s="437">
        <v>0.20833333333333334</v>
      </c>
      <c r="M123" s="126">
        <v>2</v>
      </c>
    </row>
    <row r="124" spans="1:13" s="82" customFormat="1" x14ac:dyDescent="0.3">
      <c r="A124" s="608"/>
      <c r="B124" s="86" t="s">
        <v>2334</v>
      </c>
      <c r="C124" s="84"/>
      <c r="D124" s="88"/>
      <c r="E124" s="84" t="s">
        <v>2336</v>
      </c>
      <c r="F124" s="91" t="s">
        <v>1452</v>
      </c>
      <c r="G124" s="605" t="s">
        <v>2923</v>
      </c>
      <c r="H124" s="91"/>
      <c r="I124" s="88"/>
      <c r="J124" s="89">
        <v>5740</v>
      </c>
      <c r="K124" s="89"/>
      <c r="L124" s="437"/>
      <c r="M124" s="126" t="s">
        <v>2710</v>
      </c>
    </row>
    <row r="125" spans="1:13" s="82" customFormat="1" x14ac:dyDescent="0.3">
      <c r="A125" s="608"/>
      <c r="B125" s="86" t="s">
        <v>2915</v>
      </c>
      <c r="C125" s="84"/>
      <c r="D125" s="88"/>
      <c r="E125" s="84" t="s">
        <v>1904</v>
      </c>
      <c r="F125" s="91" t="s">
        <v>839</v>
      </c>
      <c r="G125" s="228"/>
      <c r="H125" s="91"/>
      <c r="I125" s="88"/>
      <c r="J125" s="89">
        <v>2436</v>
      </c>
      <c r="K125" s="89">
        <v>1260</v>
      </c>
      <c r="L125" s="437">
        <v>0.25</v>
      </c>
      <c r="M125" s="126">
        <v>1</v>
      </c>
    </row>
    <row r="126" spans="1:13" s="82" customFormat="1" x14ac:dyDescent="0.3">
      <c r="A126" s="608"/>
      <c r="B126" s="86" t="s">
        <v>1519</v>
      </c>
      <c r="C126" s="84"/>
      <c r="D126" s="88"/>
      <c r="E126" s="84" t="s">
        <v>98</v>
      </c>
      <c r="F126" s="91" t="s">
        <v>1355</v>
      </c>
      <c r="G126" s="228"/>
      <c r="H126" s="91"/>
      <c r="I126" s="88"/>
      <c r="J126" s="89">
        <v>1980</v>
      </c>
      <c r="K126" s="89"/>
      <c r="L126" s="437"/>
      <c r="M126" s="126">
        <v>1</v>
      </c>
    </row>
    <row r="127" spans="1:13" s="82" customFormat="1" x14ac:dyDescent="0.3">
      <c r="A127" s="608"/>
      <c r="B127" s="86" t="s">
        <v>2708</v>
      </c>
      <c r="C127" s="84"/>
      <c r="D127" s="88"/>
      <c r="E127" s="84" t="s">
        <v>2709</v>
      </c>
      <c r="F127" s="91" t="s">
        <v>1452</v>
      </c>
      <c r="G127" s="605" t="s">
        <v>2923</v>
      </c>
      <c r="H127" s="91"/>
      <c r="I127" s="88"/>
      <c r="J127" s="89"/>
      <c r="K127" s="89"/>
      <c r="L127" s="437"/>
      <c r="M127" s="126" t="s">
        <v>2710</v>
      </c>
    </row>
    <row r="128" spans="1:13" s="82" customFormat="1" x14ac:dyDescent="0.3">
      <c r="A128" s="608"/>
      <c r="B128" s="86" t="s">
        <v>1754</v>
      </c>
      <c r="C128" s="84"/>
      <c r="D128" s="88"/>
      <c r="E128" s="84" t="s">
        <v>1196</v>
      </c>
      <c r="F128" s="91" t="s">
        <v>1407</v>
      </c>
      <c r="G128" s="228"/>
      <c r="H128" s="91"/>
      <c r="I128" s="88"/>
      <c r="J128" s="89">
        <v>2157</v>
      </c>
      <c r="K128" s="89"/>
      <c r="L128" s="437"/>
      <c r="M128" s="126">
        <v>2</v>
      </c>
    </row>
    <row r="129" spans="1:13" s="82" customFormat="1" x14ac:dyDescent="0.3">
      <c r="A129" s="608"/>
      <c r="B129" s="86" t="s">
        <v>2093</v>
      </c>
      <c r="C129" s="84"/>
      <c r="D129" s="88"/>
      <c r="E129" s="84" t="s">
        <v>13</v>
      </c>
      <c r="F129" s="91" t="s">
        <v>839</v>
      </c>
      <c r="G129" s="228"/>
      <c r="H129" s="91"/>
      <c r="I129" s="88" t="s">
        <v>2094</v>
      </c>
      <c r="J129" s="89">
        <v>1766</v>
      </c>
      <c r="K129" s="89">
        <v>1070</v>
      </c>
      <c r="L129" s="437">
        <v>0.32291666666666669</v>
      </c>
      <c r="M129" s="126">
        <v>1</v>
      </c>
    </row>
    <row r="130" spans="1:13" s="82" customFormat="1" x14ac:dyDescent="0.3">
      <c r="A130" s="608"/>
      <c r="B130" s="86" t="s">
        <v>2952</v>
      </c>
      <c r="C130" s="84"/>
      <c r="D130" s="88" t="s">
        <v>3088</v>
      </c>
      <c r="E130" s="84" t="s">
        <v>141</v>
      </c>
      <c r="F130" s="91" t="s">
        <v>839</v>
      </c>
      <c r="G130" s="228"/>
      <c r="H130" s="91"/>
      <c r="I130" s="88"/>
      <c r="J130" s="89">
        <v>2010</v>
      </c>
      <c r="K130" s="89">
        <v>1250</v>
      </c>
      <c r="L130" s="437">
        <v>0.27083333333333331</v>
      </c>
      <c r="M130" s="126">
        <v>1</v>
      </c>
    </row>
    <row r="131" spans="1:13" s="82" customFormat="1" x14ac:dyDescent="0.3">
      <c r="A131" s="608"/>
      <c r="B131" s="86" t="s">
        <v>2713</v>
      </c>
      <c r="C131" s="84"/>
      <c r="D131" s="88"/>
      <c r="E131" s="84" t="s">
        <v>2714</v>
      </c>
      <c r="F131" s="91" t="s">
        <v>839</v>
      </c>
      <c r="G131" s="605" t="s">
        <v>2923</v>
      </c>
      <c r="H131" s="91"/>
      <c r="I131" s="88"/>
      <c r="J131" s="89"/>
      <c r="K131" s="89"/>
      <c r="L131" s="437"/>
      <c r="M131" s="126" t="s">
        <v>2710</v>
      </c>
    </row>
    <row r="132" spans="1:13" s="82" customFormat="1" x14ac:dyDescent="0.3">
      <c r="A132" s="608"/>
      <c r="B132" s="86" t="s">
        <v>2167</v>
      </c>
      <c r="C132" s="84"/>
      <c r="D132" s="88"/>
      <c r="E132" s="84" t="s">
        <v>26</v>
      </c>
      <c r="F132" s="91" t="s">
        <v>839</v>
      </c>
      <c r="G132" s="228"/>
      <c r="H132" s="91"/>
      <c r="I132" s="88" t="s">
        <v>2164</v>
      </c>
      <c r="J132" s="89">
        <v>1716</v>
      </c>
      <c r="K132" s="89">
        <v>850</v>
      </c>
      <c r="L132" s="437">
        <v>0.27083333333333331</v>
      </c>
      <c r="M132" s="126">
        <v>1</v>
      </c>
    </row>
    <row r="133" spans="1:13" s="82" customFormat="1" x14ac:dyDescent="0.3">
      <c r="A133" s="608"/>
      <c r="B133" s="86" t="s">
        <v>3031</v>
      </c>
      <c r="C133" s="84"/>
      <c r="D133" s="88" t="s">
        <v>3060</v>
      </c>
      <c r="E133" s="84" t="s">
        <v>141</v>
      </c>
      <c r="F133" s="91" t="s">
        <v>839</v>
      </c>
      <c r="G133" s="228"/>
      <c r="H133" s="91"/>
      <c r="I133" s="88"/>
      <c r="J133" s="89">
        <v>2026</v>
      </c>
      <c r="K133" s="89">
        <v>1200</v>
      </c>
      <c r="L133" s="437">
        <v>0.33333333333333331</v>
      </c>
      <c r="M133" s="126">
        <v>1</v>
      </c>
    </row>
    <row r="134" spans="1:13" s="82" customFormat="1" x14ac:dyDescent="0.3">
      <c r="A134" s="608"/>
      <c r="B134" s="86" t="s">
        <v>2691</v>
      </c>
      <c r="C134" s="84"/>
      <c r="D134" s="88"/>
      <c r="E134" s="84" t="s">
        <v>2692</v>
      </c>
      <c r="F134" s="91" t="s">
        <v>2693</v>
      </c>
      <c r="G134" s="228"/>
      <c r="H134" s="91"/>
      <c r="I134" s="88"/>
      <c r="J134" s="89">
        <v>1852</v>
      </c>
      <c r="K134" s="89">
        <v>810</v>
      </c>
      <c r="L134" s="437">
        <v>0.125</v>
      </c>
      <c r="M134" s="126">
        <v>2</v>
      </c>
    </row>
    <row r="135" spans="1:13" s="82" customFormat="1" x14ac:dyDescent="0.3">
      <c r="A135" s="608"/>
      <c r="B135" s="86" t="s">
        <v>2137</v>
      </c>
      <c r="C135" s="84"/>
      <c r="D135" s="88"/>
      <c r="E135" s="84" t="s">
        <v>98</v>
      </c>
      <c r="F135" s="91" t="s">
        <v>839</v>
      </c>
      <c r="G135" s="228"/>
      <c r="H135" s="91"/>
      <c r="I135" s="88" t="s">
        <v>1348</v>
      </c>
      <c r="J135" s="89">
        <v>2054</v>
      </c>
      <c r="K135" s="89">
        <v>740</v>
      </c>
      <c r="L135" s="437">
        <v>0.10416666666666667</v>
      </c>
      <c r="M135" s="126">
        <v>2</v>
      </c>
    </row>
    <row r="136" spans="1:13" s="82" customFormat="1" x14ac:dyDescent="0.3">
      <c r="A136" s="608"/>
      <c r="B136" s="86" t="s">
        <v>2901</v>
      </c>
      <c r="C136" s="84"/>
      <c r="D136" s="88" t="s">
        <v>2900</v>
      </c>
      <c r="E136" s="84" t="s">
        <v>2546</v>
      </c>
      <c r="F136" s="91" t="s">
        <v>839</v>
      </c>
      <c r="G136" s="228"/>
      <c r="H136" s="91"/>
      <c r="I136" s="88"/>
      <c r="J136" s="89">
        <v>1675</v>
      </c>
      <c r="K136" s="89">
        <v>900</v>
      </c>
      <c r="L136" s="437">
        <v>0.20833333333333334</v>
      </c>
      <c r="M136" s="126">
        <v>1</v>
      </c>
    </row>
    <row r="137" spans="1:13" s="82" customFormat="1" x14ac:dyDescent="0.3">
      <c r="A137" s="608"/>
      <c r="B137" s="86" t="s">
        <v>2940</v>
      </c>
      <c r="C137" s="84" t="s">
        <v>2941</v>
      </c>
      <c r="D137" s="88"/>
      <c r="E137" s="84" t="s">
        <v>2917</v>
      </c>
      <c r="F137" s="91" t="s">
        <v>844</v>
      </c>
      <c r="G137" s="228"/>
      <c r="H137" s="91" t="s">
        <v>1721</v>
      </c>
      <c r="I137" s="88"/>
      <c r="J137" s="89">
        <v>2778</v>
      </c>
      <c r="K137" s="89">
        <v>670</v>
      </c>
      <c r="L137" s="437">
        <v>0.16666666666666666</v>
      </c>
      <c r="M137" s="126">
        <v>1</v>
      </c>
    </row>
    <row r="138" spans="1:13" s="82" customFormat="1" x14ac:dyDescent="0.3">
      <c r="A138" s="608"/>
      <c r="B138" s="86" t="s">
        <v>2995</v>
      </c>
      <c r="C138" s="84"/>
      <c r="D138" s="88"/>
      <c r="E138" s="84" t="s">
        <v>2917</v>
      </c>
      <c r="F138" s="91" t="s">
        <v>840</v>
      </c>
      <c r="G138" s="228"/>
      <c r="H138" s="91"/>
      <c r="I138" s="88"/>
      <c r="J138" s="89"/>
      <c r="K138" s="89">
        <v>600</v>
      </c>
      <c r="L138" s="437">
        <v>0.25</v>
      </c>
      <c r="M138" s="126">
        <v>1</v>
      </c>
    </row>
    <row r="139" spans="1:13" s="82" customFormat="1" x14ac:dyDescent="0.3">
      <c r="A139" s="608"/>
      <c r="B139" s="86" t="s">
        <v>2089</v>
      </c>
      <c r="C139" s="84"/>
      <c r="D139" s="88"/>
      <c r="E139" s="84" t="s">
        <v>1</v>
      </c>
      <c r="F139" s="91" t="s">
        <v>844</v>
      </c>
      <c r="G139" s="228"/>
      <c r="H139" s="91" t="s">
        <v>1719</v>
      </c>
      <c r="I139" s="88"/>
      <c r="J139" s="89"/>
      <c r="K139" s="89"/>
      <c r="L139" s="437">
        <v>6.25E-2</v>
      </c>
      <c r="M139" s="126">
        <v>2</v>
      </c>
    </row>
    <row r="140" spans="1:13" s="82" customFormat="1" x14ac:dyDescent="0.3">
      <c r="A140" s="608"/>
      <c r="B140" s="86" t="s">
        <v>2964</v>
      </c>
      <c r="C140" s="84"/>
      <c r="D140" s="88" t="s">
        <v>3059</v>
      </c>
      <c r="E140" s="84" t="s">
        <v>2917</v>
      </c>
      <c r="F140" s="91" t="s">
        <v>839</v>
      </c>
      <c r="G140" s="228"/>
      <c r="H140" s="91"/>
      <c r="I140" s="88"/>
      <c r="J140" s="89">
        <v>2791</v>
      </c>
      <c r="K140" s="89">
        <v>1060</v>
      </c>
      <c r="L140" s="437">
        <v>0.25</v>
      </c>
      <c r="M140" s="126">
        <v>1</v>
      </c>
    </row>
    <row r="141" spans="1:13" s="82" customFormat="1" x14ac:dyDescent="0.3">
      <c r="A141" s="608"/>
      <c r="B141" s="86" t="s">
        <v>2663</v>
      </c>
      <c r="C141" s="84"/>
      <c r="D141" s="88"/>
      <c r="E141" s="84" t="s">
        <v>1878</v>
      </c>
      <c r="F141" s="91" t="s">
        <v>843</v>
      </c>
      <c r="G141" s="228"/>
      <c r="H141" s="91"/>
      <c r="I141" s="88" t="s">
        <v>1348</v>
      </c>
      <c r="J141" s="89">
        <v>2078</v>
      </c>
      <c r="K141" s="89">
        <v>700</v>
      </c>
      <c r="L141" s="437">
        <v>0.125</v>
      </c>
      <c r="M141" s="126">
        <v>2</v>
      </c>
    </row>
    <row r="142" spans="1:13" s="82" customFormat="1" x14ac:dyDescent="0.3">
      <c r="A142" s="608"/>
      <c r="B142" s="86" t="s">
        <v>2987</v>
      </c>
      <c r="C142" s="84"/>
      <c r="D142" s="88"/>
      <c r="E142" s="84" t="s">
        <v>73</v>
      </c>
      <c r="F142" s="91" t="s">
        <v>840</v>
      </c>
      <c r="G142" s="228"/>
      <c r="H142" s="91"/>
      <c r="I142" s="88"/>
      <c r="J142" s="89">
        <v>2101</v>
      </c>
      <c r="K142" s="89">
        <v>660</v>
      </c>
      <c r="L142" s="437">
        <v>0.16666666666666666</v>
      </c>
      <c r="M142" s="126">
        <v>1</v>
      </c>
    </row>
    <row r="143" spans="1:13" s="82" customFormat="1" x14ac:dyDescent="0.3">
      <c r="A143" s="608"/>
      <c r="B143" s="86" t="s">
        <v>2487</v>
      </c>
      <c r="C143" s="84"/>
      <c r="D143" s="88"/>
      <c r="E143" s="84" t="s">
        <v>72</v>
      </c>
      <c r="F143" s="91" t="s">
        <v>839</v>
      </c>
      <c r="G143" s="228"/>
      <c r="H143" s="91"/>
      <c r="I143" s="88"/>
      <c r="J143" s="89">
        <v>2471</v>
      </c>
      <c r="K143" s="89" t="s">
        <v>2488</v>
      </c>
      <c r="L143" s="437">
        <v>0.29166666666666669</v>
      </c>
      <c r="M143" s="126">
        <v>1</v>
      </c>
    </row>
    <row r="144" spans="1:13" s="82" customFormat="1" x14ac:dyDescent="0.3">
      <c r="A144" s="608"/>
      <c r="B144" s="86" t="s">
        <v>1906</v>
      </c>
      <c r="C144" s="84"/>
      <c r="D144" s="88"/>
      <c r="E144" s="84" t="s">
        <v>122</v>
      </c>
      <c r="F144" s="91" t="s">
        <v>844</v>
      </c>
      <c r="G144" s="228"/>
      <c r="H144" s="91" t="s">
        <v>1272</v>
      </c>
      <c r="I144" s="88"/>
      <c r="J144" s="89"/>
      <c r="K144" s="89"/>
      <c r="L144" s="437"/>
      <c r="M144" s="126">
        <v>2</v>
      </c>
    </row>
    <row r="145" spans="1:13" s="82" customFormat="1" x14ac:dyDescent="0.3">
      <c r="A145" s="608"/>
      <c r="B145" s="86" t="s">
        <v>2789</v>
      </c>
      <c r="C145" s="84"/>
      <c r="D145" s="88" t="s">
        <v>3127</v>
      </c>
      <c r="E145" s="84" t="s">
        <v>135</v>
      </c>
      <c r="F145" s="91" t="s">
        <v>839</v>
      </c>
      <c r="G145" s="228"/>
      <c r="H145" s="91"/>
      <c r="I145" s="88"/>
      <c r="J145" s="89">
        <v>1324</v>
      </c>
      <c r="K145" s="89">
        <v>750</v>
      </c>
      <c r="L145" s="437">
        <v>0.16666666666666666</v>
      </c>
      <c r="M145" s="126">
        <v>1</v>
      </c>
    </row>
    <row r="146" spans="1:13" s="82" customFormat="1" x14ac:dyDescent="0.3">
      <c r="A146" s="608"/>
      <c r="B146" s="86" t="s">
        <v>2982</v>
      </c>
      <c r="C146" s="84"/>
      <c r="D146" s="88"/>
      <c r="E146" s="84" t="s">
        <v>13</v>
      </c>
      <c r="F146" s="91" t="s">
        <v>839</v>
      </c>
      <c r="G146" s="228"/>
      <c r="H146" s="91"/>
      <c r="I146" s="88"/>
      <c r="J146" s="89">
        <v>2094</v>
      </c>
      <c r="K146" s="89">
        <v>1000</v>
      </c>
      <c r="L146" s="437">
        <v>0.33333333333333331</v>
      </c>
      <c r="M146" s="126">
        <v>1</v>
      </c>
    </row>
    <row r="147" spans="1:13" s="82" customFormat="1" x14ac:dyDescent="0.3">
      <c r="A147" s="608"/>
      <c r="B147" s="86" t="s">
        <v>2965</v>
      </c>
      <c r="C147" s="84"/>
      <c r="D147" s="88" t="s">
        <v>3051</v>
      </c>
      <c r="E147" s="84" t="s">
        <v>2837</v>
      </c>
      <c r="F147" s="91" t="s">
        <v>839</v>
      </c>
      <c r="G147" s="228"/>
      <c r="H147" s="91"/>
      <c r="I147" s="88"/>
      <c r="J147" s="89">
        <v>2395</v>
      </c>
      <c r="K147" s="89">
        <v>1030</v>
      </c>
      <c r="L147" s="437">
        <v>0.22916666666666666</v>
      </c>
      <c r="M147" s="126">
        <v>1</v>
      </c>
    </row>
    <row r="148" spans="1:13" s="82" customFormat="1" x14ac:dyDescent="0.3">
      <c r="A148" s="608"/>
      <c r="B148" s="86" t="s">
        <v>2703</v>
      </c>
      <c r="C148" s="84"/>
      <c r="D148" s="88"/>
      <c r="E148" s="84" t="s">
        <v>16</v>
      </c>
      <c r="F148" s="91" t="s">
        <v>1355</v>
      </c>
      <c r="G148" s="228"/>
      <c r="H148" s="91"/>
      <c r="I148" s="88"/>
      <c r="J148" s="89">
        <v>2499</v>
      </c>
      <c r="K148" s="89">
        <v>1030</v>
      </c>
      <c r="L148" s="437">
        <v>0.25</v>
      </c>
      <c r="M148" s="126">
        <v>1</v>
      </c>
    </row>
    <row r="149" spans="1:13" s="82" customFormat="1" x14ac:dyDescent="0.3">
      <c r="A149" s="608"/>
      <c r="B149" s="86" t="s">
        <v>2936</v>
      </c>
      <c r="C149" s="84"/>
      <c r="D149" s="88"/>
      <c r="E149" s="84" t="s">
        <v>48</v>
      </c>
      <c r="F149" s="91" t="s">
        <v>844</v>
      </c>
      <c r="G149" s="228"/>
      <c r="H149" s="91" t="s">
        <v>2937</v>
      </c>
      <c r="I149" s="88"/>
      <c r="J149" s="89"/>
      <c r="K149" s="89">
        <v>120</v>
      </c>
      <c r="L149" s="437">
        <v>6.25E-2</v>
      </c>
      <c r="M149" s="126">
        <v>1</v>
      </c>
    </row>
    <row r="150" spans="1:13" s="82" customFormat="1" x14ac:dyDescent="0.3">
      <c r="A150" s="608"/>
      <c r="B150" s="86" t="s">
        <v>3070</v>
      </c>
      <c r="C150" s="84"/>
      <c r="D150" s="88" t="s">
        <v>3071</v>
      </c>
      <c r="E150" s="84" t="s">
        <v>1257</v>
      </c>
      <c r="F150" s="91" t="s">
        <v>839</v>
      </c>
      <c r="G150" s="228"/>
      <c r="H150" s="91"/>
      <c r="I150" s="88"/>
      <c r="J150" s="89">
        <v>2116</v>
      </c>
      <c r="K150" s="89">
        <v>1600</v>
      </c>
      <c r="L150" s="437">
        <v>0.375</v>
      </c>
      <c r="M150" s="126">
        <v>1</v>
      </c>
    </row>
    <row r="151" spans="1:13" s="82" customFormat="1" x14ac:dyDescent="0.3">
      <c r="A151" s="608"/>
      <c r="B151" s="86" t="s">
        <v>2996</v>
      </c>
      <c r="C151" s="84"/>
      <c r="D151" s="88"/>
      <c r="E151" s="84" t="s">
        <v>2917</v>
      </c>
      <c r="F151" s="91" t="s">
        <v>839</v>
      </c>
      <c r="G151" s="228"/>
      <c r="H151" s="91"/>
      <c r="I151" s="88"/>
      <c r="J151" s="89">
        <v>2490</v>
      </c>
      <c r="K151" s="89" t="s">
        <v>2997</v>
      </c>
      <c r="L151" s="437"/>
      <c r="M151" s="126">
        <v>1</v>
      </c>
    </row>
    <row r="152" spans="1:13" s="82" customFormat="1" x14ac:dyDescent="0.3">
      <c r="A152" s="608"/>
      <c r="B152" s="86" t="s">
        <v>2918</v>
      </c>
      <c r="C152" s="84"/>
      <c r="D152" s="88"/>
      <c r="E152" s="84" t="s">
        <v>2837</v>
      </c>
      <c r="F152" s="91" t="s">
        <v>841</v>
      </c>
      <c r="G152" s="270"/>
      <c r="H152" s="91"/>
      <c r="I152" s="88"/>
      <c r="J152" s="89">
        <v>3645</v>
      </c>
      <c r="K152" s="89">
        <v>2010</v>
      </c>
      <c r="L152" s="437">
        <v>0.45833333333333331</v>
      </c>
      <c r="M152" s="204" t="s">
        <v>2586</v>
      </c>
    </row>
    <row r="153" spans="1:13" s="82" customFormat="1" x14ac:dyDescent="0.3">
      <c r="A153" s="608"/>
      <c r="B153" s="86" t="s">
        <v>3066</v>
      </c>
      <c r="C153" s="84"/>
      <c r="D153" s="88" t="s">
        <v>3067</v>
      </c>
      <c r="E153" s="84" t="s">
        <v>2917</v>
      </c>
      <c r="F153" s="91" t="s">
        <v>839</v>
      </c>
      <c r="G153" s="270"/>
      <c r="H153" s="91"/>
      <c r="I153" s="88"/>
      <c r="J153" s="89">
        <v>2405</v>
      </c>
      <c r="K153" s="89">
        <v>1140</v>
      </c>
      <c r="L153" s="437">
        <v>0.25</v>
      </c>
      <c r="M153" s="204">
        <v>1</v>
      </c>
    </row>
    <row r="154" spans="1:13" s="82" customFormat="1" x14ac:dyDescent="0.3">
      <c r="A154" s="608"/>
      <c r="B154" s="87" t="s">
        <v>1395</v>
      </c>
      <c r="C154" s="85"/>
      <c r="D154" s="90"/>
      <c r="E154" s="85" t="s">
        <v>73</v>
      </c>
      <c r="F154" s="92" t="s">
        <v>1355</v>
      </c>
      <c r="G154" s="228"/>
      <c r="H154" s="92"/>
      <c r="I154" s="90" t="s">
        <v>1348</v>
      </c>
      <c r="J154" s="89">
        <v>2483</v>
      </c>
      <c r="K154" s="89"/>
      <c r="L154" s="437"/>
      <c r="M154" s="126">
        <v>2</v>
      </c>
    </row>
    <row r="155" spans="1:13" s="82" customFormat="1" x14ac:dyDescent="0.3">
      <c r="A155" s="608"/>
      <c r="B155" s="87" t="s">
        <v>3089</v>
      </c>
      <c r="C155" s="85"/>
      <c r="D155" s="90" t="s">
        <v>3090</v>
      </c>
      <c r="E155" s="85" t="s">
        <v>8</v>
      </c>
      <c r="F155" s="92" t="s">
        <v>839</v>
      </c>
      <c r="G155" s="228"/>
      <c r="H155" s="92"/>
      <c r="I155" s="90"/>
      <c r="J155" s="89">
        <v>1833</v>
      </c>
      <c r="K155" s="89">
        <v>900</v>
      </c>
      <c r="L155" s="437">
        <v>0.29166666666666669</v>
      </c>
      <c r="M155" s="126">
        <v>1</v>
      </c>
    </row>
    <row r="156" spans="1:13" s="82" customFormat="1" x14ac:dyDescent="0.3">
      <c r="A156" s="608" t="s">
        <v>2994</v>
      </c>
      <c r="B156" s="87" t="s">
        <v>3095</v>
      </c>
      <c r="C156" s="85"/>
      <c r="D156" s="90" t="s">
        <v>3096</v>
      </c>
      <c r="E156" s="85" t="s">
        <v>1196</v>
      </c>
      <c r="F156" s="92" t="s">
        <v>2188</v>
      </c>
      <c r="G156" s="228"/>
      <c r="H156" s="92"/>
      <c r="I156" s="90"/>
      <c r="J156" s="89">
        <v>1618</v>
      </c>
      <c r="K156" s="89">
        <v>650</v>
      </c>
      <c r="L156" s="609" t="s">
        <v>3097</v>
      </c>
      <c r="M156" s="126">
        <v>1</v>
      </c>
    </row>
    <row r="157" spans="1:13" s="82" customFormat="1" x14ac:dyDescent="0.3">
      <c r="A157" s="608"/>
      <c r="B157" s="87" t="s">
        <v>2944</v>
      </c>
      <c r="C157" s="85"/>
      <c r="D157" s="90"/>
      <c r="E157" s="85" t="s">
        <v>98</v>
      </c>
      <c r="F157" s="92" t="s">
        <v>842</v>
      </c>
      <c r="G157" s="228"/>
      <c r="H157" s="92"/>
      <c r="I157" s="90"/>
      <c r="J157" s="89">
        <v>2146</v>
      </c>
      <c r="K157" s="89">
        <v>950</v>
      </c>
      <c r="L157" s="437">
        <v>0.125</v>
      </c>
      <c r="M157" s="126">
        <v>1</v>
      </c>
    </row>
    <row r="158" spans="1:13" s="82" customFormat="1" x14ac:dyDescent="0.3">
      <c r="A158" s="608"/>
      <c r="B158" s="87" t="s">
        <v>2953</v>
      </c>
      <c r="C158" s="85"/>
      <c r="D158" s="90"/>
      <c r="E158" s="85" t="s">
        <v>35</v>
      </c>
      <c r="F158" s="92" t="s">
        <v>839</v>
      </c>
      <c r="G158" s="228"/>
      <c r="H158" s="92"/>
      <c r="I158" s="90"/>
      <c r="J158" s="89">
        <v>3163</v>
      </c>
      <c r="K158" s="89">
        <v>1500</v>
      </c>
      <c r="L158" s="437">
        <v>0.29166666666666669</v>
      </c>
      <c r="M158" s="204" t="s">
        <v>2467</v>
      </c>
    </row>
    <row r="159" spans="1:13" s="82" customFormat="1" x14ac:dyDescent="0.3">
      <c r="A159" s="608"/>
      <c r="B159" s="86" t="s">
        <v>2204</v>
      </c>
      <c r="C159" s="84"/>
      <c r="D159" s="88"/>
      <c r="E159" s="84" t="s">
        <v>73</v>
      </c>
      <c r="F159" s="91" t="s">
        <v>839</v>
      </c>
      <c r="G159" s="228"/>
      <c r="H159" s="91"/>
      <c r="I159" s="88" t="s">
        <v>1348</v>
      </c>
      <c r="J159" s="89">
        <v>2404</v>
      </c>
      <c r="K159" s="89">
        <v>850</v>
      </c>
      <c r="L159" s="437">
        <v>0.16666666666666666</v>
      </c>
      <c r="M159" s="126">
        <v>2</v>
      </c>
    </row>
    <row r="160" spans="1:13" s="82" customFormat="1" x14ac:dyDescent="0.3">
      <c r="A160" s="608"/>
      <c r="B160" s="721" t="s">
        <v>3311</v>
      </c>
      <c r="C160" s="84"/>
      <c r="D160" s="88"/>
      <c r="E160" s="84" t="s">
        <v>2546</v>
      </c>
      <c r="F160" s="91" t="s">
        <v>839</v>
      </c>
      <c r="G160" s="228"/>
      <c r="H160" s="91"/>
      <c r="I160" s="88"/>
      <c r="J160" s="89">
        <v>1042</v>
      </c>
      <c r="K160" s="89">
        <v>710</v>
      </c>
      <c r="L160" s="437">
        <v>0.14583333333333334</v>
      </c>
      <c r="M160" s="126">
        <v>1</v>
      </c>
    </row>
    <row r="161" spans="1:13" s="82" customFormat="1" x14ac:dyDescent="0.3">
      <c r="A161" s="608"/>
      <c r="B161" s="86" t="s">
        <v>2986</v>
      </c>
      <c r="C161" s="84"/>
      <c r="D161" s="88"/>
      <c r="E161" s="84" t="s">
        <v>3</v>
      </c>
      <c r="F161" s="91" t="s">
        <v>840</v>
      </c>
      <c r="G161" s="228"/>
      <c r="H161" s="91"/>
      <c r="I161" s="88"/>
      <c r="J161" s="89">
        <v>1672</v>
      </c>
      <c r="K161" s="89">
        <v>550</v>
      </c>
      <c r="L161" s="437">
        <v>0.16666666666666666</v>
      </c>
      <c r="M161" s="126">
        <v>1</v>
      </c>
    </row>
    <row r="162" spans="1:13" s="82" customFormat="1" x14ac:dyDescent="0.3">
      <c r="A162" s="608"/>
      <c r="B162" s="86" t="s">
        <v>1347</v>
      </c>
      <c r="C162" s="84"/>
      <c r="D162" s="88"/>
      <c r="E162" s="84" t="s">
        <v>155</v>
      </c>
      <c r="F162" s="91" t="s">
        <v>839</v>
      </c>
      <c r="G162" s="228"/>
      <c r="H162" s="91"/>
      <c r="I162" s="88"/>
      <c r="J162" s="89">
        <v>2513</v>
      </c>
      <c r="K162" s="89"/>
      <c r="L162" s="437"/>
      <c r="M162" s="126">
        <v>2</v>
      </c>
    </row>
    <row r="163" spans="1:13" s="82" customFormat="1" x14ac:dyDescent="0.3">
      <c r="A163" s="608"/>
      <c r="B163" s="86" t="s">
        <v>2135</v>
      </c>
      <c r="C163" s="84"/>
      <c r="D163" s="88"/>
      <c r="E163" s="84" t="s">
        <v>98</v>
      </c>
      <c r="F163" s="91" t="s">
        <v>842</v>
      </c>
      <c r="G163" s="228"/>
      <c r="H163" s="91"/>
      <c r="I163" s="88"/>
      <c r="J163" s="89">
        <v>2469</v>
      </c>
      <c r="K163" s="89">
        <v>1340</v>
      </c>
      <c r="L163" s="437">
        <v>0.16666666666666666</v>
      </c>
      <c r="M163" s="126">
        <v>1</v>
      </c>
    </row>
    <row r="164" spans="1:13" s="82" customFormat="1" x14ac:dyDescent="0.3">
      <c r="A164" s="608"/>
      <c r="B164" s="86" t="s">
        <v>2668</v>
      </c>
      <c r="C164" s="84"/>
      <c r="D164" s="88"/>
      <c r="E164" s="84" t="s">
        <v>13</v>
      </c>
      <c r="F164" s="91" t="s">
        <v>839</v>
      </c>
      <c r="G164" s="228"/>
      <c r="H164" s="91"/>
      <c r="I164" s="88"/>
      <c r="J164" s="89">
        <v>2745</v>
      </c>
      <c r="K164" s="89"/>
      <c r="L164" s="437"/>
      <c r="M164" s="126">
        <v>2</v>
      </c>
    </row>
    <row r="165" spans="1:13" s="82" customFormat="1" x14ac:dyDescent="0.3">
      <c r="A165" s="608"/>
      <c r="B165" s="86" t="s">
        <v>2834</v>
      </c>
      <c r="C165" s="84"/>
      <c r="D165" s="88"/>
      <c r="E165" s="84" t="s">
        <v>20</v>
      </c>
      <c r="F165" s="91" t="s">
        <v>839</v>
      </c>
      <c r="G165" s="228"/>
      <c r="H165" s="91"/>
      <c r="I165" s="88"/>
      <c r="J165" s="89">
        <v>2469</v>
      </c>
      <c r="K165" s="89">
        <v>1500</v>
      </c>
      <c r="L165" s="437">
        <v>0.33333333333333331</v>
      </c>
      <c r="M165" s="126">
        <v>1</v>
      </c>
    </row>
    <row r="166" spans="1:13" s="82" customFormat="1" x14ac:dyDescent="0.3">
      <c r="A166" s="608"/>
      <c r="B166" s="86" t="s">
        <v>2664</v>
      </c>
      <c r="C166" s="84"/>
      <c r="D166" s="88"/>
      <c r="E166" s="84" t="s">
        <v>1878</v>
      </c>
      <c r="F166" s="91" t="s">
        <v>843</v>
      </c>
      <c r="G166" s="228"/>
      <c r="H166" s="91"/>
      <c r="I166" s="88" t="s">
        <v>1348</v>
      </c>
      <c r="J166" s="89">
        <v>2230</v>
      </c>
      <c r="K166" s="89">
        <v>650</v>
      </c>
      <c r="L166" s="437">
        <v>0.16666666666666666</v>
      </c>
      <c r="M166" s="126">
        <v>2</v>
      </c>
    </row>
    <row r="167" spans="1:13" s="82" customFormat="1" x14ac:dyDescent="0.3">
      <c r="A167" s="608"/>
      <c r="B167" s="86" t="s">
        <v>1336</v>
      </c>
      <c r="C167" s="84"/>
      <c r="D167" s="88"/>
      <c r="E167" s="84" t="s">
        <v>1359</v>
      </c>
      <c r="F167" s="91" t="s">
        <v>844</v>
      </c>
      <c r="G167" s="228"/>
      <c r="H167" s="91"/>
      <c r="I167" s="88"/>
      <c r="J167" s="89">
        <v>2540</v>
      </c>
      <c r="K167" s="89"/>
      <c r="L167" s="437"/>
      <c r="M167" s="126">
        <v>2</v>
      </c>
    </row>
    <row r="168" spans="1:13" s="82" customFormat="1" x14ac:dyDescent="0.3">
      <c r="A168" s="608" t="s">
        <v>2994</v>
      </c>
      <c r="B168" s="86" t="s">
        <v>1877</v>
      </c>
      <c r="C168" s="84"/>
      <c r="D168" s="88" t="s">
        <v>3028</v>
      </c>
      <c r="E168" s="84" t="s">
        <v>1878</v>
      </c>
      <c r="F168" s="91" t="s">
        <v>844</v>
      </c>
      <c r="G168" s="228"/>
      <c r="H168" s="91" t="s">
        <v>1719</v>
      </c>
      <c r="I168" s="88"/>
      <c r="J168" s="89" t="s">
        <v>3027</v>
      </c>
      <c r="K168" s="89">
        <v>450</v>
      </c>
      <c r="L168" s="437">
        <v>0.125</v>
      </c>
      <c r="M168" s="126">
        <v>1</v>
      </c>
    </row>
    <row r="169" spans="1:13" s="82" customFormat="1" x14ac:dyDescent="0.3">
      <c r="A169" s="608"/>
      <c r="B169" s="86" t="s">
        <v>1627</v>
      </c>
      <c r="C169" s="84"/>
      <c r="D169" s="88"/>
      <c r="E169" s="84" t="s">
        <v>1628</v>
      </c>
      <c r="F169" s="91" t="s">
        <v>839</v>
      </c>
      <c r="G169" s="228"/>
      <c r="H169" s="91"/>
      <c r="I169" s="88"/>
      <c r="J169" s="89">
        <v>3132</v>
      </c>
      <c r="K169" s="89"/>
      <c r="L169" s="437"/>
      <c r="M169" s="126">
        <v>5</v>
      </c>
    </row>
    <row r="170" spans="1:13" s="82" customFormat="1" x14ac:dyDescent="0.3">
      <c r="A170" s="608" t="s">
        <v>2994</v>
      </c>
      <c r="B170" s="86" t="s">
        <v>2998</v>
      </c>
      <c r="C170" s="84"/>
      <c r="D170" s="88" t="s">
        <v>3041</v>
      </c>
      <c r="E170" s="84" t="s">
        <v>2917</v>
      </c>
      <c r="F170" s="91" t="s">
        <v>840</v>
      </c>
      <c r="G170" s="228"/>
      <c r="H170" s="91"/>
      <c r="I170" s="88"/>
      <c r="J170" s="89">
        <v>2298</v>
      </c>
      <c r="K170" s="89">
        <v>300</v>
      </c>
      <c r="L170" s="437">
        <v>0.16666666666666666</v>
      </c>
      <c r="M170" s="126">
        <v>1</v>
      </c>
    </row>
    <row r="171" spans="1:13" s="82" customFormat="1" x14ac:dyDescent="0.3">
      <c r="A171" s="608"/>
      <c r="B171" s="87" t="s">
        <v>1406</v>
      </c>
      <c r="C171" s="85"/>
      <c r="D171" s="90" t="s">
        <v>3043</v>
      </c>
      <c r="E171" s="85" t="s">
        <v>98</v>
      </c>
      <c r="F171" s="92" t="s">
        <v>1407</v>
      </c>
      <c r="G171" s="228"/>
      <c r="H171" s="92"/>
      <c r="I171" s="90"/>
      <c r="J171" s="89">
        <v>2249</v>
      </c>
      <c r="K171" s="89"/>
      <c r="L171" s="437">
        <v>0.41666666666666669</v>
      </c>
      <c r="M171" s="610" t="s">
        <v>2586</v>
      </c>
    </row>
    <row r="172" spans="1:13" s="82" customFormat="1" x14ac:dyDescent="0.3">
      <c r="A172" s="608"/>
      <c r="B172" s="87" t="s">
        <v>2963</v>
      </c>
      <c r="C172" s="85"/>
      <c r="D172" s="90" t="s">
        <v>3042</v>
      </c>
      <c r="E172" s="85" t="s">
        <v>2917</v>
      </c>
      <c r="F172" s="92" t="s">
        <v>839</v>
      </c>
      <c r="G172" s="228"/>
      <c r="H172" s="92"/>
      <c r="I172" s="90"/>
      <c r="J172" s="89">
        <v>3152</v>
      </c>
      <c r="K172" s="89">
        <v>450</v>
      </c>
      <c r="L172" s="437">
        <v>0.125</v>
      </c>
      <c r="M172" s="126">
        <v>1</v>
      </c>
    </row>
    <row r="173" spans="1:13" s="82" customFormat="1" x14ac:dyDescent="0.3">
      <c r="A173" s="608"/>
      <c r="B173" s="87" t="s">
        <v>2119</v>
      </c>
      <c r="C173" s="85" t="s">
        <v>2120</v>
      </c>
      <c r="D173" s="90"/>
      <c r="E173" s="85" t="s">
        <v>281</v>
      </c>
      <c r="F173" s="92" t="s">
        <v>839</v>
      </c>
      <c r="G173" s="228"/>
      <c r="H173" s="92"/>
      <c r="I173" s="90"/>
      <c r="J173" s="89">
        <v>3411</v>
      </c>
      <c r="K173" s="89">
        <v>1100</v>
      </c>
      <c r="L173" s="437">
        <v>0.29166666666666669</v>
      </c>
      <c r="M173" s="126">
        <v>2</v>
      </c>
    </row>
    <row r="174" spans="1:13" s="82" customFormat="1" x14ac:dyDescent="0.3">
      <c r="A174" s="608"/>
      <c r="B174" s="87" t="s">
        <v>2251</v>
      </c>
      <c r="C174" s="85"/>
      <c r="D174" s="90"/>
      <c r="E174" s="85" t="s">
        <v>592</v>
      </c>
      <c r="F174" s="92" t="s">
        <v>841</v>
      </c>
      <c r="G174" s="228"/>
      <c r="H174" s="92"/>
      <c r="I174" s="90"/>
      <c r="J174" s="89">
        <v>3751</v>
      </c>
      <c r="K174" s="89"/>
      <c r="L174" s="437"/>
      <c r="M174" s="126">
        <v>4</v>
      </c>
    </row>
    <row r="175" spans="1:13" s="82" customFormat="1" x14ac:dyDescent="0.3">
      <c r="A175" s="608"/>
      <c r="B175" s="87" t="s">
        <v>1250</v>
      </c>
      <c r="C175" s="85"/>
      <c r="D175" s="90"/>
      <c r="E175" s="85" t="s">
        <v>281</v>
      </c>
      <c r="F175" s="92" t="s">
        <v>842</v>
      </c>
      <c r="G175" s="228"/>
      <c r="H175" s="92"/>
      <c r="I175" s="90"/>
      <c r="J175" s="89">
        <v>3179</v>
      </c>
      <c r="K175" s="89"/>
      <c r="L175" s="437"/>
      <c r="M175" s="126">
        <v>3</v>
      </c>
    </row>
    <row r="176" spans="1:13" s="82" customFormat="1" x14ac:dyDescent="0.3">
      <c r="A176" s="608"/>
      <c r="B176" s="87" t="s">
        <v>2934</v>
      </c>
      <c r="C176" s="85" t="s">
        <v>2935</v>
      </c>
      <c r="D176" s="90"/>
      <c r="E176" s="85" t="s">
        <v>2917</v>
      </c>
      <c r="F176" s="92" t="s">
        <v>844</v>
      </c>
      <c r="G176" s="228"/>
      <c r="H176" s="92" t="s">
        <v>1716</v>
      </c>
      <c r="I176" s="90"/>
      <c r="J176" s="89">
        <v>2958</v>
      </c>
      <c r="K176" s="89">
        <v>780</v>
      </c>
      <c r="L176" s="437">
        <v>0.27083333333333331</v>
      </c>
      <c r="M176" s="126">
        <v>1</v>
      </c>
    </row>
    <row r="177" spans="1:13" s="82" customFormat="1" x14ac:dyDescent="0.3">
      <c r="A177" s="608"/>
      <c r="B177" s="87" t="s">
        <v>216</v>
      </c>
      <c r="C177" s="85"/>
      <c r="D177" s="90"/>
      <c r="E177" s="85" t="s">
        <v>13</v>
      </c>
      <c r="F177" s="92" t="s">
        <v>1355</v>
      </c>
      <c r="G177" s="228"/>
      <c r="H177" s="92"/>
      <c r="I177" s="90"/>
      <c r="J177" s="89">
        <v>2567</v>
      </c>
      <c r="K177" s="89"/>
      <c r="L177" s="437"/>
      <c r="M177" s="126">
        <v>2</v>
      </c>
    </row>
    <row r="178" spans="1:13" s="82" customFormat="1" x14ac:dyDescent="0.3">
      <c r="A178" s="608"/>
      <c r="B178" s="87" t="s">
        <v>2929</v>
      </c>
      <c r="C178" s="85"/>
      <c r="D178" s="90"/>
      <c r="E178" s="85" t="s">
        <v>1651</v>
      </c>
      <c r="F178" s="92" t="s">
        <v>844</v>
      </c>
      <c r="G178" s="228"/>
      <c r="H178" s="92" t="s">
        <v>1272</v>
      </c>
      <c r="I178" s="90" t="s">
        <v>3107</v>
      </c>
      <c r="J178" s="89"/>
      <c r="K178" s="89">
        <v>530</v>
      </c>
      <c r="L178" s="437">
        <v>0.1875</v>
      </c>
      <c r="M178" s="126">
        <v>1</v>
      </c>
    </row>
    <row r="179" spans="1:13" s="82" customFormat="1" x14ac:dyDescent="0.3">
      <c r="A179" s="608"/>
      <c r="B179" s="87" t="s">
        <v>1905</v>
      </c>
      <c r="C179" s="85"/>
      <c r="D179" s="90"/>
      <c r="E179" s="85" t="s">
        <v>2917</v>
      </c>
      <c r="F179" s="92" t="s">
        <v>839</v>
      </c>
      <c r="G179" s="228"/>
      <c r="H179" s="92"/>
      <c r="I179" s="90"/>
      <c r="J179" s="89"/>
      <c r="K179" s="89"/>
      <c r="L179" s="437"/>
      <c r="M179" s="126"/>
    </row>
    <row r="180" spans="1:13" s="82" customFormat="1" x14ac:dyDescent="0.3">
      <c r="A180" s="608"/>
      <c r="B180" s="87" t="s">
        <v>629</v>
      </c>
      <c r="C180" s="85"/>
      <c r="D180" s="90" t="s">
        <v>3062</v>
      </c>
      <c r="E180" s="85" t="s">
        <v>50</v>
      </c>
      <c r="F180" s="92" t="s">
        <v>839</v>
      </c>
      <c r="G180" s="228"/>
      <c r="H180" s="92"/>
      <c r="I180" s="90" t="s">
        <v>3063</v>
      </c>
      <c r="J180" s="89">
        <v>1997</v>
      </c>
      <c r="K180" s="89">
        <v>1420</v>
      </c>
      <c r="L180" s="437">
        <v>0.29166666666666669</v>
      </c>
      <c r="M180" s="126">
        <v>1</v>
      </c>
    </row>
    <row r="181" spans="1:13" s="82" customFormat="1" x14ac:dyDescent="0.3">
      <c r="A181" s="608"/>
      <c r="B181" s="87" t="s">
        <v>1572</v>
      </c>
      <c r="C181" s="85"/>
      <c r="D181" s="90"/>
      <c r="E181" s="85" t="s">
        <v>1571</v>
      </c>
      <c r="F181" s="92" t="s">
        <v>839</v>
      </c>
      <c r="G181" s="605" t="s">
        <v>2923</v>
      </c>
      <c r="H181" s="92"/>
      <c r="I181" s="90"/>
      <c r="J181" s="89">
        <v>3088</v>
      </c>
      <c r="K181" s="89"/>
      <c r="L181" s="437"/>
      <c r="M181" s="126" t="s">
        <v>2710</v>
      </c>
    </row>
    <row r="182" spans="1:13" s="82" customFormat="1" x14ac:dyDescent="0.3">
      <c r="A182" s="608"/>
      <c r="B182" s="87" t="s">
        <v>2697</v>
      </c>
      <c r="C182" s="85"/>
      <c r="D182" s="90"/>
      <c r="E182" s="85" t="s">
        <v>26</v>
      </c>
      <c r="F182" s="92" t="s">
        <v>1355</v>
      </c>
      <c r="G182" s="229"/>
      <c r="H182" s="92"/>
      <c r="I182" s="90"/>
      <c r="J182" s="89">
        <v>1465</v>
      </c>
      <c r="K182" s="89">
        <v>700</v>
      </c>
      <c r="L182" s="609" t="s">
        <v>3005</v>
      </c>
      <c r="M182" s="126">
        <v>1</v>
      </c>
    </row>
    <row r="183" spans="1:13" s="82" customFormat="1" x14ac:dyDescent="0.3">
      <c r="A183" s="608"/>
      <c r="B183" s="87" t="s">
        <v>2504</v>
      </c>
      <c r="C183" s="85" t="s">
        <v>2600</v>
      </c>
      <c r="D183" s="90"/>
      <c r="E183" s="85" t="s">
        <v>35</v>
      </c>
      <c r="F183" s="92" t="s">
        <v>841</v>
      </c>
      <c r="G183" s="229"/>
      <c r="H183" s="92"/>
      <c r="I183" s="90"/>
      <c r="J183" s="89">
        <v>3550</v>
      </c>
      <c r="K183" s="89">
        <v>1640</v>
      </c>
      <c r="L183" s="437">
        <v>0.20833333333333334</v>
      </c>
      <c r="M183" s="126">
        <v>3</v>
      </c>
    </row>
    <row r="184" spans="1:13" s="82" customFormat="1" x14ac:dyDescent="0.3">
      <c r="A184" s="608"/>
      <c r="B184" s="86" t="s">
        <v>1552</v>
      </c>
      <c r="C184" s="84"/>
      <c r="D184" s="88"/>
      <c r="E184" s="84" t="s">
        <v>16</v>
      </c>
      <c r="F184" s="91" t="s">
        <v>842</v>
      </c>
      <c r="G184" s="270"/>
      <c r="H184" s="91"/>
      <c r="I184" s="88"/>
      <c r="J184" s="89">
        <v>2762</v>
      </c>
      <c r="K184" s="89"/>
      <c r="L184" s="437"/>
      <c r="M184" s="126">
        <v>1</v>
      </c>
    </row>
    <row r="185" spans="1:13" s="765" customFormat="1" x14ac:dyDescent="0.3">
      <c r="A185" s="756"/>
      <c r="B185" s="757" t="s">
        <v>3592</v>
      </c>
      <c r="C185" s="758"/>
      <c r="D185" s="759"/>
      <c r="E185" s="758" t="s">
        <v>298</v>
      </c>
      <c r="F185" s="760" t="s">
        <v>2188</v>
      </c>
      <c r="G185" s="766"/>
      <c r="H185" s="760"/>
      <c r="I185" s="759" t="s">
        <v>1659</v>
      </c>
      <c r="J185" s="762">
        <v>1050</v>
      </c>
      <c r="K185" s="762">
        <v>300</v>
      </c>
      <c r="L185" s="763">
        <v>0.125</v>
      </c>
      <c r="M185" s="764">
        <v>1</v>
      </c>
    </row>
    <row r="186" spans="1:13" s="82" customFormat="1" x14ac:dyDescent="0.3">
      <c r="A186" s="608"/>
      <c r="B186" s="86" t="s">
        <v>25</v>
      </c>
      <c r="C186" s="84"/>
      <c r="D186" s="88"/>
      <c r="E186" s="85" t="s">
        <v>81</v>
      </c>
      <c r="F186" s="91" t="s">
        <v>1355</v>
      </c>
      <c r="G186" s="270"/>
      <c r="H186" s="91"/>
      <c r="I186" s="88"/>
      <c r="J186" s="89">
        <v>1698</v>
      </c>
      <c r="K186" s="89">
        <v>935</v>
      </c>
      <c r="L186" s="437">
        <v>0.20833333333333334</v>
      </c>
      <c r="M186" s="126">
        <v>1</v>
      </c>
    </row>
    <row r="187" spans="1:13" s="82" customFormat="1" x14ac:dyDescent="0.3">
      <c r="A187" s="608"/>
      <c r="B187" s="86" t="s">
        <v>2429</v>
      </c>
      <c r="C187" s="84"/>
      <c r="D187" s="88"/>
      <c r="E187" s="84" t="s">
        <v>50</v>
      </c>
      <c r="F187" s="91" t="s">
        <v>839</v>
      </c>
      <c r="G187" s="270"/>
      <c r="H187" s="91"/>
      <c r="I187" s="88" t="s">
        <v>2430</v>
      </c>
      <c r="J187" s="89">
        <v>2227</v>
      </c>
      <c r="K187" s="89">
        <v>1150</v>
      </c>
      <c r="L187" s="437">
        <v>0.27083333333333331</v>
      </c>
      <c r="M187" s="126">
        <v>1</v>
      </c>
    </row>
    <row r="188" spans="1:13" s="82" customFormat="1" x14ac:dyDescent="0.3">
      <c r="A188" s="608"/>
      <c r="B188" s="86" t="s">
        <v>2947</v>
      </c>
      <c r="C188" s="84"/>
      <c r="D188" s="88" t="s">
        <v>546</v>
      </c>
      <c r="E188" s="84" t="s">
        <v>16</v>
      </c>
      <c r="F188" s="91" t="s">
        <v>841</v>
      </c>
      <c r="G188" s="270"/>
      <c r="H188" s="91"/>
      <c r="I188" s="88"/>
      <c r="J188" s="89">
        <v>3303</v>
      </c>
      <c r="K188" s="89">
        <v>940</v>
      </c>
      <c r="L188" s="437">
        <v>0.25</v>
      </c>
      <c r="M188" s="204" t="s">
        <v>2946</v>
      </c>
    </row>
    <row r="189" spans="1:13" s="82" customFormat="1" x14ac:dyDescent="0.3">
      <c r="A189" s="608"/>
      <c r="B189" s="86" t="s">
        <v>3086</v>
      </c>
      <c r="C189" s="84"/>
      <c r="D189" s="88"/>
      <c r="E189" s="85" t="s">
        <v>81</v>
      </c>
      <c r="F189" s="91" t="s">
        <v>839</v>
      </c>
      <c r="G189" s="270"/>
      <c r="H189" s="91"/>
      <c r="I189" s="88"/>
      <c r="J189" s="89">
        <v>1516</v>
      </c>
      <c r="K189" s="89"/>
      <c r="L189" s="437"/>
      <c r="M189" s="204">
        <v>1</v>
      </c>
    </row>
    <row r="190" spans="1:13" s="82" customFormat="1" x14ac:dyDescent="0.3">
      <c r="A190" s="608"/>
      <c r="B190" s="86" t="s">
        <v>3038</v>
      </c>
      <c r="C190" s="84"/>
      <c r="D190" s="88"/>
      <c r="E190" s="84" t="s">
        <v>13</v>
      </c>
      <c r="F190" s="91" t="s">
        <v>839</v>
      </c>
      <c r="G190" s="270"/>
      <c r="H190" s="91"/>
      <c r="I190" s="88"/>
      <c r="J190" s="89">
        <v>1926</v>
      </c>
      <c r="K190" s="89">
        <v>1000</v>
      </c>
      <c r="L190" s="437">
        <v>0.25</v>
      </c>
      <c r="M190" s="204">
        <v>1</v>
      </c>
    </row>
    <row r="191" spans="1:13" s="82" customFormat="1" x14ac:dyDescent="0.3">
      <c r="A191" s="608"/>
      <c r="B191" s="86" t="s">
        <v>2958</v>
      </c>
      <c r="C191" s="84"/>
      <c r="D191" s="88" t="s">
        <v>2990</v>
      </c>
      <c r="E191" s="84" t="s">
        <v>16</v>
      </c>
      <c r="F191" s="91" t="s">
        <v>839</v>
      </c>
      <c r="G191" s="270"/>
      <c r="H191" s="91"/>
      <c r="I191" s="88"/>
      <c r="J191" s="89">
        <v>3052</v>
      </c>
      <c r="K191" s="89">
        <v>720</v>
      </c>
      <c r="L191" s="437">
        <v>0.1875</v>
      </c>
      <c r="M191" s="204" t="s">
        <v>2467</v>
      </c>
    </row>
    <row r="192" spans="1:13" s="765" customFormat="1" x14ac:dyDescent="0.3">
      <c r="A192" s="756"/>
      <c r="B192" s="757" t="s">
        <v>3571</v>
      </c>
      <c r="C192" s="758"/>
      <c r="D192" s="759"/>
      <c r="E192" s="758" t="s">
        <v>298</v>
      </c>
      <c r="F192" s="760" t="s">
        <v>2188</v>
      </c>
      <c r="G192" s="766"/>
      <c r="H192" s="760"/>
      <c r="I192" s="759" t="s">
        <v>1659</v>
      </c>
      <c r="J192" s="762">
        <v>1042</v>
      </c>
      <c r="K192" s="762">
        <v>190</v>
      </c>
      <c r="L192" s="763">
        <v>0.10416666666666667</v>
      </c>
      <c r="M192" s="767">
        <v>1</v>
      </c>
    </row>
    <row r="193" spans="1:13" s="82" customFormat="1" x14ac:dyDescent="0.3">
      <c r="A193" s="608"/>
      <c r="B193" s="86" t="s">
        <v>2974</v>
      </c>
      <c r="C193" s="84"/>
      <c r="D193" s="88"/>
      <c r="E193" s="84" t="s">
        <v>1359</v>
      </c>
      <c r="F193" s="91" t="s">
        <v>839</v>
      </c>
      <c r="G193" s="270"/>
      <c r="H193" s="91"/>
      <c r="I193" s="88"/>
      <c r="J193" s="89">
        <v>1420</v>
      </c>
      <c r="K193" s="89">
        <v>800</v>
      </c>
      <c r="L193" s="437">
        <v>0.25</v>
      </c>
      <c r="M193" s="204">
        <v>1</v>
      </c>
    </row>
    <row r="194" spans="1:13" s="82" customFormat="1" x14ac:dyDescent="0.3">
      <c r="A194" s="608"/>
      <c r="B194" s="86" t="s">
        <v>3091</v>
      </c>
      <c r="C194" s="84"/>
      <c r="D194" s="88" t="s">
        <v>3092</v>
      </c>
      <c r="E194" s="84" t="s">
        <v>1904</v>
      </c>
      <c r="F194" s="91" t="s">
        <v>840</v>
      </c>
      <c r="G194" s="270"/>
      <c r="H194" s="91"/>
      <c r="I194" s="88"/>
      <c r="J194" s="89">
        <v>1171</v>
      </c>
      <c r="K194" s="89">
        <v>490</v>
      </c>
      <c r="L194" s="437">
        <v>0.125</v>
      </c>
      <c r="M194" s="204">
        <v>1</v>
      </c>
    </row>
    <row r="195" spans="1:13" s="82" customFormat="1" x14ac:dyDescent="0.3">
      <c r="A195" s="608"/>
      <c r="B195" s="86" t="s">
        <v>3064</v>
      </c>
      <c r="C195" s="84"/>
      <c r="D195" s="88" t="s">
        <v>3065</v>
      </c>
      <c r="E195" s="84" t="s">
        <v>16</v>
      </c>
      <c r="F195" s="91" t="s">
        <v>839</v>
      </c>
      <c r="G195" s="270"/>
      <c r="H195" s="91"/>
      <c r="I195" s="88"/>
      <c r="J195" s="89">
        <v>1949</v>
      </c>
      <c r="K195" s="89">
        <v>850</v>
      </c>
      <c r="L195" s="437">
        <v>0.20833333333333334</v>
      </c>
      <c r="M195" s="204">
        <v>1</v>
      </c>
    </row>
    <row r="196" spans="1:13" s="82" customFormat="1" x14ac:dyDescent="0.3">
      <c r="A196" s="608"/>
      <c r="B196" s="86" t="s">
        <v>3120</v>
      </c>
      <c r="C196" s="84"/>
      <c r="D196" s="88" t="s">
        <v>3121</v>
      </c>
      <c r="E196" s="84" t="s">
        <v>141</v>
      </c>
      <c r="F196" s="91" t="s">
        <v>840</v>
      </c>
      <c r="G196" s="270"/>
      <c r="H196" s="91"/>
      <c r="I196" s="88"/>
      <c r="J196" s="89">
        <v>1425</v>
      </c>
      <c r="K196" s="89">
        <v>560</v>
      </c>
      <c r="L196" s="437">
        <v>0.125</v>
      </c>
      <c r="M196" s="204">
        <v>1</v>
      </c>
    </row>
    <row r="197" spans="1:13" s="82" customFormat="1" x14ac:dyDescent="0.3">
      <c r="A197" s="608"/>
      <c r="B197" s="86" t="s">
        <v>2553</v>
      </c>
      <c r="C197" s="84"/>
      <c r="D197" s="88"/>
      <c r="E197" s="84" t="s">
        <v>16</v>
      </c>
      <c r="F197" s="91" t="s">
        <v>839</v>
      </c>
      <c r="G197" s="270"/>
      <c r="H197" s="91"/>
      <c r="I197" s="88"/>
      <c r="J197" s="89">
        <v>2897</v>
      </c>
      <c r="K197" s="89">
        <v>1100</v>
      </c>
      <c r="L197" s="437">
        <v>0.25</v>
      </c>
      <c r="M197" s="204" t="s">
        <v>1782</v>
      </c>
    </row>
    <row r="198" spans="1:13" s="82" customFormat="1" x14ac:dyDescent="0.3">
      <c r="A198" s="608"/>
      <c r="B198" s="86" t="s">
        <v>1253</v>
      </c>
      <c r="C198" s="84"/>
      <c r="D198" s="88" t="s">
        <v>517</v>
      </c>
      <c r="E198" s="84" t="s">
        <v>73</v>
      </c>
      <c r="F198" s="91" t="s">
        <v>2585</v>
      </c>
      <c r="G198" s="270"/>
      <c r="H198" s="91"/>
      <c r="I198" s="88"/>
      <c r="J198" s="89">
        <v>3473</v>
      </c>
      <c r="K198" s="89">
        <v>1150</v>
      </c>
      <c r="L198" s="437">
        <v>0.29166666666666669</v>
      </c>
      <c r="M198" s="204">
        <v>1</v>
      </c>
    </row>
    <row r="199" spans="1:13" s="82" customFormat="1" x14ac:dyDescent="0.3">
      <c r="A199" s="608"/>
      <c r="B199" s="86" t="s">
        <v>2910</v>
      </c>
      <c r="C199" s="84" t="s">
        <v>2219</v>
      </c>
      <c r="D199" s="88"/>
      <c r="E199" s="84" t="s">
        <v>13</v>
      </c>
      <c r="F199" s="91" t="s">
        <v>839</v>
      </c>
      <c r="G199" s="270"/>
      <c r="H199" s="91"/>
      <c r="I199" s="88"/>
      <c r="J199" s="89">
        <v>2454</v>
      </c>
      <c r="K199" s="89">
        <v>530</v>
      </c>
      <c r="L199" s="437">
        <v>0.16666666666666666</v>
      </c>
      <c r="M199" s="204" t="s">
        <v>2467</v>
      </c>
    </row>
    <row r="200" spans="1:13" s="82" customFormat="1" x14ac:dyDescent="0.3">
      <c r="A200" s="608"/>
      <c r="B200" s="86" t="s">
        <v>1360</v>
      </c>
      <c r="C200" s="84"/>
      <c r="D200" s="88"/>
      <c r="E200" s="84" t="s">
        <v>1</v>
      </c>
      <c r="F200" s="91" t="s">
        <v>839</v>
      </c>
      <c r="G200" s="228"/>
      <c r="H200" s="91"/>
      <c r="I200" s="88"/>
      <c r="J200" s="89"/>
      <c r="K200" s="89"/>
      <c r="L200" s="437"/>
      <c r="M200" s="126">
        <v>3</v>
      </c>
    </row>
    <row r="201" spans="1:13" s="82" customFormat="1" x14ac:dyDescent="0.3">
      <c r="A201" s="608"/>
      <c r="B201" s="86" t="s">
        <v>1361</v>
      </c>
      <c r="C201" s="84"/>
      <c r="D201" s="88"/>
      <c r="E201" s="84" t="s">
        <v>1339</v>
      </c>
      <c r="F201" s="91" t="s">
        <v>1967</v>
      </c>
      <c r="G201" s="228"/>
      <c r="H201" s="91"/>
      <c r="I201" s="88"/>
      <c r="J201" s="89"/>
      <c r="K201" s="89"/>
      <c r="L201" s="437"/>
      <c r="M201" s="126">
        <v>2</v>
      </c>
    </row>
    <row r="202" spans="1:13" s="82" customFormat="1" x14ac:dyDescent="0.3">
      <c r="A202" s="608"/>
      <c r="B202" s="86" t="s">
        <v>2984</v>
      </c>
      <c r="C202" s="84"/>
      <c r="D202" s="88"/>
      <c r="E202" s="84" t="s">
        <v>98</v>
      </c>
      <c r="F202" s="91" t="s">
        <v>840</v>
      </c>
      <c r="G202" s="228"/>
      <c r="H202" s="91"/>
      <c r="I202" s="88"/>
      <c r="J202" s="89">
        <v>2006</v>
      </c>
      <c r="K202" s="89">
        <v>670</v>
      </c>
      <c r="L202" s="437">
        <v>0.1875</v>
      </c>
      <c r="M202" s="126"/>
    </row>
    <row r="203" spans="1:13" s="82" customFormat="1" x14ac:dyDescent="0.3">
      <c r="A203" s="608"/>
      <c r="B203" s="86" t="s">
        <v>3044</v>
      </c>
      <c r="C203" s="84"/>
      <c r="D203" s="88" t="s">
        <v>440</v>
      </c>
      <c r="E203" s="84" t="s">
        <v>1196</v>
      </c>
      <c r="F203" s="91" t="s">
        <v>2041</v>
      </c>
      <c r="G203" s="228"/>
      <c r="H203" s="91"/>
      <c r="I203" s="88"/>
      <c r="J203" s="89">
        <v>2228</v>
      </c>
      <c r="K203" s="89">
        <v>685</v>
      </c>
      <c r="L203" s="437">
        <v>8.3333333333333329E-2</v>
      </c>
      <c r="M203" s="126">
        <v>2</v>
      </c>
    </row>
    <row r="204" spans="1:13" s="82" customFormat="1" x14ac:dyDescent="0.3">
      <c r="A204" s="608"/>
      <c r="B204" s="86" t="s">
        <v>2908</v>
      </c>
      <c r="C204" s="84"/>
      <c r="D204" s="88"/>
      <c r="E204" s="84" t="s">
        <v>48</v>
      </c>
      <c r="F204" s="91" t="s">
        <v>839</v>
      </c>
      <c r="G204" s="228"/>
      <c r="H204" s="91"/>
      <c r="I204" s="88"/>
      <c r="J204" s="89">
        <v>3086</v>
      </c>
      <c r="K204" s="89">
        <v>800</v>
      </c>
      <c r="L204" s="437">
        <v>0.16666666666666666</v>
      </c>
      <c r="M204" s="126">
        <v>1</v>
      </c>
    </row>
    <row r="205" spans="1:13" s="82" customFormat="1" x14ac:dyDescent="0.3">
      <c r="A205" s="608"/>
      <c r="B205" s="87" t="s">
        <v>83</v>
      </c>
      <c r="C205" s="85"/>
      <c r="D205" s="88"/>
      <c r="E205" s="85" t="s">
        <v>141</v>
      </c>
      <c r="F205" s="92" t="s">
        <v>839</v>
      </c>
      <c r="G205" s="229"/>
      <c r="H205" s="92"/>
      <c r="I205" s="88" t="s">
        <v>1783</v>
      </c>
      <c r="J205" s="89">
        <v>2047</v>
      </c>
      <c r="K205" s="89"/>
      <c r="L205" s="437"/>
      <c r="M205" s="126">
        <v>2</v>
      </c>
    </row>
    <row r="206" spans="1:13" s="82" customFormat="1" x14ac:dyDescent="0.3">
      <c r="A206" s="608"/>
      <c r="B206" s="87" t="s">
        <v>2835</v>
      </c>
      <c r="C206" s="85" t="s">
        <v>2836</v>
      </c>
      <c r="D206" s="88"/>
      <c r="E206" s="85" t="s">
        <v>2837</v>
      </c>
      <c r="F206" s="92" t="s">
        <v>839</v>
      </c>
      <c r="G206" s="229"/>
      <c r="H206" s="92"/>
      <c r="I206" s="88"/>
      <c r="J206" s="89">
        <v>2727</v>
      </c>
      <c r="K206" s="89">
        <v>1330</v>
      </c>
      <c r="L206" s="437">
        <v>0.25</v>
      </c>
      <c r="M206" s="126"/>
    </row>
    <row r="207" spans="1:13" s="82" customFormat="1" x14ac:dyDescent="0.3">
      <c r="A207" s="608"/>
      <c r="B207" s="87" t="s">
        <v>2665</v>
      </c>
      <c r="D207" s="88"/>
      <c r="E207" s="85" t="s">
        <v>73</v>
      </c>
      <c r="F207" s="92" t="s">
        <v>843</v>
      </c>
      <c r="G207" s="229"/>
      <c r="H207" s="92"/>
      <c r="I207" s="88" t="s">
        <v>1783</v>
      </c>
      <c r="J207" s="89">
        <v>2405</v>
      </c>
      <c r="K207" s="89">
        <v>750</v>
      </c>
      <c r="L207" s="437">
        <v>0.125</v>
      </c>
      <c r="M207" s="126">
        <v>2</v>
      </c>
    </row>
    <row r="208" spans="1:13" s="82" customFormat="1" x14ac:dyDescent="0.3">
      <c r="A208" s="608"/>
      <c r="B208" s="87" t="s">
        <v>2601</v>
      </c>
      <c r="C208" s="85" t="s">
        <v>2600</v>
      </c>
      <c r="D208" s="90"/>
      <c r="E208" s="85" t="s">
        <v>35</v>
      </c>
      <c r="F208" s="92" t="s">
        <v>841</v>
      </c>
      <c r="G208" s="229"/>
      <c r="H208" s="92"/>
      <c r="I208" s="90"/>
      <c r="J208" s="89">
        <v>3540</v>
      </c>
      <c r="K208" s="89">
        <v>750</v>
      </c>
      <c r="L208" s="437">
        <v>0.20833333333333334</v>
      </c>
      <c r="M208" s="126">
        <v>3</v>
      </c>
    </row>
    <row r="209" spans="1:13" s="82" customFormat="1" x14ac:dyDescent="0.3">
      <c r="A209" s="608"/>
      <c r="B209" s="87" t="s">
        <v>3004</v>
      </c>
      <c r="C209" s="85"/>
      <c r="D209" s="90"/>
      <c r="E209" s="85" t="s">
        <v>98</v>
      </c>
      <c r="F209" s="92" t="s">
        <v>1355</v>
      </c>
      <c r="G209" s="229"/>
      <c r="H209" s="92"/>
      <c r="I209" s="90"/>
      <c r="J209" s="89">
        <v>1898</v>
      </c>
      <c r="K209" s="89">
        <v>900</v>
      </c>
      <c r="L209" s="437">
        <v>0.20833333333333334</v>
      </c>
      <c r="M209" s="126">
        <v>1</v>
      </c>
    </row>
    <row r="210" spans="1:13" s="82" customFormat="1" x14ac:dyDescent="0.3">
      <c r="A210" s="608"/>
      <c r="B210" s="87" t="s">
        <v>1914</v>
      </c>
      <c r="C210" s="85" t="s">
        <v>1915</v>
      </c>
      <c r="D210" s="90"/>
      <c r="E210" s="84" t="s">
        <v>1196</v>
      </c>
      <c r="F210" s="92" t="s">
        <v>839</v>
      </c>
      <c r="G210" s="229"/>
      <c r="H210" s="92"/>
      <c r="I210" s="90"/>
      <c r="J210" s="89">
        <v>1811</v>
      </c>
      <c r="K210" s="89"/>
      <c r="L210" s="437"/>
      <c r="M210" s="126">
        <v>1</v>
      </c>
    </row>
    <row r="211" spans="1:13" s="82" customFormat="1" x14ac:dyDescent="0.3">
      <c r="A211" s="608"/>
      <c r="B211" s="87" t="s">
        <v>2489</v>
      </c>
      <c r="C211" s="85"/>
      <c r="D211" s="90"/>
      <c r="E211" s="85" t="s">
        <v>141</v>
      </c>
      <c r="F211" s="92" t="s">
        <v>839</v>
      </c>
      <c r="G211" s="229"/>
      <c r="H211" s="92"/>
      <c r="I211" s="90"/>
      <c r="J211" s="89">
        <v>2053</v>
      </c>
      <c r="K211" s="89">
        <v>1350</v>
      </c>
      <c r="L211" s="437">
        <v>0.27083333333333331</v>
      </c>
      <c r="M211" s="126">
        <v>1</v>
      </c>
    </row>
    <row r="212" spans="1:13" s="82" customFormat="1" x14ac:dyDescent="0.3">
      <c r="A212" s="608"/>
      <c r="B212" s="87" t="s">
        <v>1966</v>
      </c>
      <c r="C212" s="85"/>
      <c r="D212" s="90"/>
      <c r="E212" s="84" t="s">
        <v>122</v>
      </c>
      <c r="F212" s="92" t="s">
        <v>1967</v>
      </c>
      <c r="G212" s="229"/>
      <c r="H212" s="92"/>
      <c r="I212" s="90"/>
      <c r="J212" s="89">
        <v>2396</v>
      </c>
      <c r="K212" s="89"/>
      <c r="L212" s="437"/>
      <c r="M212" s="126">
        <v>2</v>
      </c>
    </row>
    <row r="213" spans="1:13" s="82" customFormat="1" x14ac:dyDescent="0.3">
      <c r="A213" s="608"/>
      <c r="B213" s="86" t="s">
        <v>1589</v>
      </c>
      <c r="C213" s="84"/>
      <c r="D213" s="88"/>
      <c r="E213" s="84" t="s">
        <v>73</v>
      </c>
      <c r="F213" s="91" t="s">
        <v>839</v>
      </c>
      <c r="G213" s="228"/>
      <c r="H213" s="91"/>
      <c r="I213" s="88" t="s">
        <v>1783</v>
      </c>
      <c r="J213" s="89">
        <v>2804</v>
      </c>
      <c r="K213" s="89"/>
      <c r="L213" s="437"/>
      <c r="M213" s="126">
        <v>2</v>
      </c>
    </row>
    <row r="214" spans="1:13" s="82" customFormat="1" x14ac:dyDescent="0.3">
      <c r="A214" s="608"/>
      <c r="B214" s="87" t="s">
        <v>2909</v>
      </c>
      <c r="C214" s="85"/>
      <c r="D214" s="90"/>
      <c r="E214" s="84" t="s">
        <v>48</v>
      </c>
      <c r="F214" s="92" t="s">
        <v>839</v>
      </c>
      <c r="G214" s="229"/>
      <c r="H214" s="92"/>
      <c r="I214" s="90"/>
      <c r="J214" s="89">
        <v>3289</v>
      </c>
      <c r="K214" s="89">
        <v>950</v>
      </c>
      <c r="L214" s="437">
        <v>0.33333333333333331</v>
      </c>
      <c r="M214" s="204" t="s">
        <v>2467</v>
      </c>
    </row>
    <row r="215" spans="1:13" s="82" customFormat="1" x14ac:dyDescent="0.3">
      <c r="A215" s="608"/>
      <c r="B215" s="86" t="s">
        <v>2904</v>
      </c>
      <c r="C215" s="84"/>
      <c r="D215" s="88"/>
      <c r="E215" s="84" t="s">
        <v>8</v>
      </c>
      <c r="F215" s="91" t="s">
        <v>839</v>
      </c>
      <c r="G215" s="228"/>
      <c r="H215" s="91"/>
      <c r="I215" s="88"/>
      <c r="J215" s="89">
        <v>2268</v>
      </c>
      <c r="K215" s="89">
        <v>1300</v>
      </c>
      <c r="L215" s="437">
        <v>0.375</v>
      </c>
      <c r="M215" s="126">
        <v>1</v>
      </c>
    </row>
    <row r="216" spans="1:13" s="82" customFormat="1" x14ac:dyDescent="0.3">
      <c r="A216" s="608"/>
      <c r="B216" s="86" t="s">
        <v>2030</v>
      </c>
      <c r="C216" s="84"/>
      <c r="D216" s="88"/>
      <c r="E216" s="84" t="s">
        <v>81</v>
      </c>
      <c r="F216" s="91" t="s">
        <v>842</v>
      </c>
      <c r="G216" s="228"/>
      <c r="H216" s="91"/>
      <c r="I216" s="88"/>
      <c r="J216" s="89">
        <v>1620</v>
      </c>
      <c r="K216" s="89">
        <v>900</v>
      </c>
      <c r="L216" s="437">
        <v>0.16666666666666666</v>
      </c>
      <c r="M216" s="126">
        <v>1</v>
      </c>
    </row>
    <row r="217" spans="1:13" s="82" customFormat="1" x14ac:dyDescent="0.3">
      <c r="A217" s="608"/>
      <c r="B217" s="86" t="s">
        <v>3072</v>
      </c>
      <c r="C217" s="84"/>
      <c r="D217" s="88" t="s">
        <v>3073</v>
      </c>
      <c r="E217" s="84" t="s">
        <v>2837</v>
      </c>
      <c r="F217" s="91" t="s">
        <v>839</v>
      </c>
      <c r="G217" s="228"/>
      <c r="H217" s="91"/>
      <c r="I217" s="88"/>
      <c r="J217" s="89">
        <v>3128</v>
      </c>
      <c r="K217" s="89">
        <v>1300</v>
      </c>
      <c r="L217" s="437">
        <v>0.29166666666666669</v>
      </c>
      <c r="M217" s="126">
        <v>1</v>
      </c>
    </row>
    <row r="218" spans="1:13" s="82" customFormat="1" x14ac:dyDescent="0.3">
      <c r="A218" s="608"/>
      <c r="B218" s="86" t="s">
        <v>2967</v>
      </c>
      <c r="C218" s="84"/>
      <c r="D218" s="88"/>
      <c r="E218" s="84" t="s">
        <v>8</v>
      </c>
      <c r="F218" s="91" t="s">
        <v>839</v>
      </c>
      <c r="G218" s="228"/>
      <c r="H218" s="91"/>
      <c r="I218" s="88"/>
      <c r="J218" s="89">
        <v>1824</v>
      </c>
      <c r="K218" s="89" t="s">
        <v>2968</v>
      </c>
      <c r="L218" s="437">
        <v>0.25</v>
      </c>
      <c r="M218" s="126">
        <v>1</v>
      </c>
    </row>
    <row r="219" spans="1:13" s="82" customFormat="1" x14ac:dyDescent="0.3">
      <c r="A219" s="608"/>
      <c r="B219" s="86" t="s">
        <v>2838</v>
      </c>
      <c r="C219" s="84"/>
      <c r="D219" s="88"/>
      <c r="E219" s="84" t="s">
        <v>53</v>
      </c>
      <c r="F219" s="91" t="s">
        <v>839</v>
      </c>
      <c r="G219" s="228"/>
      <c r="H219" s="91"/>
      <c r="I219" s="88"/>
      <c r="J219" s="89">
        <v>1594</v>
      </c>
      <c r="K219" s="89">
        <v>700</v>
      </c>
      <c r="L219" s="437">
        <v>0.16666666666666666</v>
      </c>
      <c r="M219" s="126">
        <v>1</v>
      </c>
    </row>
    <row r="220" spans="1:13" s="82" customFormat="1" x14ac:dyDescent="0.3">
      <c r="A220" s="608"/>
      <c r="B220" s="86" t="s">
        <v>1684</v>
      </c>
      <c r="C220" s="84"/>
      <c r="D220" s="88"/>
      <c r="E220" s="84" t="s">
        <v>1685</v>
      </c>
      <c r="F220" s="91" t="s">
        <v>842</v>
      </c>
      <c r="G220" s="228"/>
      <c r="H220" s="91"/>
      <c r="I220" s="88"/>
      <c r="J220" s="89">
        <v>2011</v>
      </c>
      <c r="K220" s="89"/>
      <c r="L220" s="437"/>
      <c r="M220" s="126">
        <v>1</v>
      </c>
    </row>
    <row r="221" spans="1:13" s="82" customFormat="1" x14ac:dyDescent="0.3">
      <c r="A221" s="608"/>
      <c r="B221" s="86" t="s">
        <v>2988</v>
      </c>
      <c r="C221" s="84"/>
      <c r="D221" s="88"/>
      <c r="E221" s="84" t="s">
        <v>73</v>
      </c>
      <c r="F221" s="91" t="s">
        <v>839</v>
      </c>
      <c r="G221" s="228"/>
      <c r="H221" s="91"/>
      <c r="I221" s="88"/>
      <c r="J221" s="89">
        <v>2502</v>
      </c>
      <c r="K221" s="89">
        <v>1130</v>
      </c>
      <c r="L221" s="437">
        <v>0.25</v>
      </c>
      <c r="M221" s="126">
        <v>1</v>
      </c>
    </row>
    <row r="222" spans="1:13" s="82" customFormat="1" x14ac:dyDescent="0.3">
      <c r="A222" s="608"/>
      <c r="B222" s="86" t="s">
        <v>2966</v>
      </c>
      <c r="C222" s="84"/>
      <c r="D222" s="88" t="s">
        <v>3051</v>
      </c>
      <c r="E222" s="84" t="s">
        <v>2837</v>
      </c>
      <c r="F222" s="91" t="s">
        <v>839</v>
      </c>
      <c r="G222" s="228"/>
      <c r="H222" s="91"/>
      <c r="I222" s="88"/>
      <c r="J222" s="89">
        <v>2564</v>
      </c>
      <c r="K222" s="89">
        <v>1120</v>
      </c>
      <c r="L222" s="437">
        <v>0.25</v>
      </c>
      <c r="M222" s="126">
        <v>1</v>
      </c>
    </row>
    <row r="223" spans="1:13" s="82" customFormat="1" x14ac:dyDescent="0.3">
      <c r="A223" s="608"/>
      <c r="B223" s="86" t="s">
        <v>2537</v>
      </c>
      <c r="C223" s="84"/>
      <c r="D223" s="88" t="s">
        <v>3050</v>
      </c>
      <c r="E223" s="84" t="s">
        <v>3030</v>
      </c>
      <c r="F223" s="91" t="s">
        <v>839</v>
      </c>
      <c r="G223" s="228"/>
      <c r="H223" s="91"/>
      <c r="I223" s="88"/>
      <c r="J223" s="89">
        <v>1961</v>
      </c>
      <c r="K223" s="89">
        <v>1050</v>
      </c>
      <c r="L223" s="437">
        <v>0.25</v>
      </c>
      <c r="M223" s="126">
        <v>1</v>
      </c>
    </row>
    <row r="224" spans="1:13" s="82" customFormat="1" x14ac:dyDescent="0.3">
      <c r="A224" s="608"/>
      <c r="B224" s="86" t="s">
        <v>1895</v>
      </c>
      <c r="C224" s="84"/>
      <c r="D224" s="88"/>
      <c r="E224" s="84" t="s">
        <v>2922</v>
      </c>
      <c r="F224" s="91" t="s">
        <v>839</v>
      </c>
      <c r="G224" s="228"/>
      <c r="H224" s="91"/>
      <c r="I224" s="88"/>
      <c r="J224" s="89">
        <v>2486</v>
      </c>
      <c r="K224" s="89"/>
      <c r="L224" s="437"/>
      <c r="M224" s="204" t="s">
        <v>2343</v>
      </c>
    </row>
    <row r="225" spans="1:13" s="82" customFormat="1" x14ac:dyDescent="0.3">
      <c r="A225" s="608"/>
      <c r="B225" s="86" t="s">
        <v>2001</v>
      </c>
      <c r="C225" s="84"/>
      <c r="D225" s="88"/>
      <c r="E225" s="84" t="s">
        <v>13</v>
      </c>
      <c r="F225" s="91" t="s">
        <v>839</v>
      </c>
      <c r="G225" s="228"/>
      <c r="H225" s="91"/>
      <c r="I225" s="88"/>
      <c r="J225" s="89">
        <v>2637</v>
      </c>
      <c r="K225" s="89"/>
      <c r="L225" s="437"/>
      <c r="M225" s="126">
        <v>2</v>
      </c>
    </row>
    <row r="226" spans="1:13" s="82" customFormat="1" x14ac:dyDescent="0.3">
      <c r="A226" s="608"/>
      <c r="B226" s="86" t="s">
        <v>2706</v>
      </c>
      <c r="C226" s="84"/>
      <c r="D226" s="88"/>
      <c r="E226" s="84" t="s">
        <v>16</v>
      </c>
      <c r="F226" s="91" t="s">
        <v>843</v>
      </c>
      <c r="G226" s="228"/>
      <c r="H226" s="91"/>
      <c r="I226" s="88"/>
      <c r="J226" s="89">
        <v>2244</v>
      </c>
      <c r="K226" s="89">
        <v>770</v>
      </c>
      <c r="L226" s="437">
        <v>0.20833333333333334</v>
      </c>
      <c r="M226" s="126">
        <v>1</v>
      </c>
    </row>
    <row r="227" spans="1:13" s="82" customFormat="1" x14ac:dyDescent="0.3">
      <c r="A227" s="608"/>
      <c r="B227" s="86" t="s">
        <v>2972</v>
      </c>
      <c r="C227" s="84"/>
      <c r="D227" s="88"/>
      <c r="E227" s="84" t="s">
        <v>81</v>
      </c>
      <c r="F227" s="91" t="s">
        <v>2188</v>
      </c>
      <c r="G227" s="228"/>
      <c r="H227" s="91"/>
      <c r="I227" s="88"/>
      <c r="J227" s="89">
        <v>1096</v>
      </c>
      <c r="K227" s="89">
        <v>370</v>
      </c>
      <c r="L227" s="437">
        <v>0.10416666666666667</v>
      </c>
      <c r="M227" s="126">
        <v>1</v>
      </c>
    </row>
    <row r="228" spans="1:13" s="82" customFormat="1" x14ac:dyDescent="0.3">
      <c r="A228" s="608"/>
      <c r="B228" s="86" t="s">
        <v>2977</v>
      </c>
      <c r="C228" s="84"/>
      <c r="D228" s="88" t="s">
        <v>3049</v>
      </c>
      <c r="E228" s="84" t="s">
        <v>26</v>
      </c>
      <c r="F228" s="91" t="s">
        <v>839</v>
      </c>
      <c r="G228" s="228"/>
      <c r="H228" s="91"/>
      <c r="I228" s="88"/>
      <c r="J228" s="89">
        <v>1988</v>
      </c>
      <c r="K228" s="89">
        <v>1150</v>
      </c>
      <c r="L228" s="437">
        <v>0.29166666666666669</v>
      </c>
      <c r="M228" s="126">
        <v>1</v>
      </c>
    </row>
    <row r="229" spans="1:13" s="82" customFormat="1" x14ac:dyDescent="0.3">
      <c r="A229" s="608"/>
      <c r="B229" s="86" t="s">
        <v>2985</v>
      </c>
      <c r="C229" s="84"/>
      <c r="D229" s="88" t="s">
        <v>484</v>
      </c>
      <c r="E229" s="84" t="s">
        <v>1196</v>
      </c>
      <c r="F229" s="91" t="s">
        <v>840</v>
      </c>
      <c r="G229" s="228"/>
      <c r="H229" s="91"/>
      <c r="I229" s="88"/>
      <c r="J229" s="89">
        <v>2224</v>
      </c>
      <c r="K229" s="89">
        <v>600</v>
      </c>
      <c r="L229" s="437">
        <v>0.16666666666666666</v>
      </c>
      <c r="M229" s="126">
        <v>1</v>
      </c>
    </row>
    <row r="230" spans="1:13" s="82" customFormat="1" x14ac:dyDescent="0.3">
      <c r="A230" s="608"/>
      <c r="B230" s="86" t="s">
        <v>3103</v>
      </c>
      <c r="C230" s="84"/>
      <c r="D230" s="88" t="s">
        <v>3104</v>
      </c>
      <c r="E230" s="84" t="s">
        <v>8</v>
      </c>
      <c r="F230" s="91" t="s">
        <v>840</v>
      </c>
      <c r="G230" s="228"/>
      <c r="H230" s="91"/>
      <c r="I230" s="88"/>
      <c r="J230" s="89">
        <v>1636</v>
      </c>
      <c r="K230" s="89">
        <v>580</v>
      </c>
      <c r="L230" s="437">
        <v>0.14583333333333334</v>
      </c>
      <c r="M230" s="126">
        <v>1</v>
      </c>
    </row>
    <row r="231" spans="1:13" s="82" customFormat="1" x14ac:dyDescent="0.3">
      <c r="A231" s="608"/>
      <c r="B231" s="86" t="s">
        <v>2582</v>
      </c>
      <c r="C231" s="84"/>
      <c r="D231" s="88"/>
      <c r="E231" s="84" t="s">
        <v>13</v>
      </c>
      <c r="F231" s="91" t="s">
        <v>839</v>
      </c>
      <c r="G231" s="228"/>
      <c r="H231" s="91"/>
      <c r="I231" s="88"/>
      <c r="J231" s="89">
        <v>2621</v>
      </c>
      <c r="K231" s="89"/>
      <c r="L231" s="437"/>
      <c r="M231" s="126">
        <v>2</v>
      </c>
    </row>
    <row r="232" spans="1:13" s="82" customFormat="1" x14ac:dyDescent="0.3">
      <c r="A232" s="608"/>
      <c r="B232" s="86" t="s">
        <v>2930</v>
      </c>
      <c r="C232" s="84" t="s">
        <v>2931</v>
      </c>
      <c r="D232" s="88"/>
      <c r="E232" s="84" t="s">
        <v>122</v>
      </c>
      <c r="F232" s="91" t="s">
        <v>844</v>
      </c>
      <c r="G232" s="228"/>
      <c r="H232" s="91" t="s">
        <v>839</v>
      </c>
      <c r="I232" s="88"/>
      <c r="J232" s="89">
        <v>2446</v>
      </c>
      <c r="K232" s="89">
        <v>1030</v>
      </c>
      <c r="L232" s="437">
        <v>0.3125</v>
      </c>
      <c r="M232" s="126">
        <v>1</v>
      </c>
    </row>
    <row r="233" spans="1:13" s="82" customFormat="1" x14ac:dyDescent="0.3">
      <c r="A233" s="608"/>
      <c r="B233" s="86" t="s">
        <v>2973</v>
      </c>
      <c r="C233" s="84"/>
      <c r="D233" s="88"/>
      <c r="E233" s="84" t="s">
        <v>81</v>
      </c>
      <c r="F233" s="91" t="s">
        <v>843</v>
      </c>
      <c r="G233" s="228"/>
      <c r="H233" s="91"/>
      <c r="I233" s="88"/>
      <c r="J233" s="89">
        <v>1532</v>
      </c>
      <c r="K233" s="89">
        <v>770</v>
      </c>
      <c r="L233" s="437">
        <v>0.16666666666666666</v>
      </c>
      <c r="M233" s="126">
        <v>1</v>
      </c>
    </row>
    <row r="234" spans="1:13" s="82" customFormat="1" x14ac:dyDescent="0.3">
      <c r="A234" s="608"/>
      <c r="B234" s="86" t="s">
        <v>2503</v>
      </c>
      <c r="C234" s="84"/>
      <c r="D234" s="88"/>
      <c r="E234" s="84" t="s">
        <v>81</v>
      </c>
      <c r="F234" s="91" t="s">
        <v>839</v>
      </c>
      <c r="G234" s="228"/>
      <c r="H234" s="91"/>
      <c r="I234" s="88"/>
      <c r="J234" s="89">
        <v>1532</v>
      </c>
      <c r="K234" s="89">
        <v>1183</v>
      </c>
      <c r="L234" s="437">
        <v>0.27083333333333331</v>
      </c>
      <c r="M234" s="126">
        <v>1</v>
      </c>
    </row>
    <row r="235" spans="1:13" s="82" customFormat="1" x14ac:dyDescent="0.3">
      <c r="A235" s="608"/>
      <c r="B235" s="86" t="s">
        <v>3109</v>
      </c>
      <c r="C235" s="84"/>
      <c r="D235" s="88"/>
      <c r="E235" s="84" t="s">
        <v>81</v>
      </c>
      <c r="F235" s="91" t="s">
        <v>840</v>
      </c>
      <c r="G235" s="228"/>
      <c r="H235" s="91"/>
      <c r="I235" s="88"/>
      <c r="J235" s="89"/>
      <c r="K235" s="89">
        <v>570</v>
      </c>
      <c r="L235" s="437">
        <v>0.20833333333333334</v>
      </c>
      <c r="M235" s="126">
        <v>1</v>
      </c>
    </row>
    <row r="236" spans="1:13" x14ac:dyDescent="0.3">
      <c r="B236" s="86" t="s">
        <v>1345</v>
      </c>
      <c r="C236" s="84"/>
      <c r="D236" s="88"/>
      <c r="E236" s="84" t="s">
        <v>98</v>
      </c>
      <c r="F236" s="91" t="s">
        <v>1355</v>
      </c>
      <c r="G236" s="228"/>
      <c r="H236" s="91"/>
      <c r="I236" s="88"/>
      <c r="J236" s="89">
        <v>2241</v>
      </c>
      <c r="M236" s="126">
        <v>1</v>
      </c>
    </row>
    <row r="237" spans="1:13" x14ac:dyDescent="0.3">
      <c r="B237" s="86" t="s">
        <v>1358</v>
      </c>
      <c r="C237" s="84"/>
      <c r="D237" s="88"/>
      <c r="E237" s="84" t="s">
        <v>98</v>
      </c>
      <c r="F237" s="91" t="s">
        <v>1355</v>
      </c>
      <c r="G237" s="228"/>
      <c r="H237" s="91"/>
      <c r="I237" s="88"/>
      <c r="J237" s="89">
        <v>2276</v>
      </c>
      <c r="M237" s="126">
        <v>1</v>
      </c>
    </row>
    <row r="238" spans="1:13" x14ac:dyDescent="0.3">
      <c r="B238" s="86" t="s">
        <v>2087</v>
      </c>
      <c r="C238" s="84"/>
      <c r="D238" s="88"/>
      <c r="E238" s="84" t="s">
        <v>191</v>
      </c>
      <c r="F238" s="91" t="s">
        <v>839</v>
      </c>
      <c r="G238" s="228"/>
      <c r="H238" s="91"/>
      <c r="I238" s="88"/>
      <c r="J238" s="89">
        <v>2707</v>
      </c>
      <c r="K238" s="89">
        <v>730</v>
      </c>
      <c r="L238" s="437">
        <v>0.1875</v>
      </c>
      <c r="M238" s="126">
        <v>3</v>
      </c>
    </row>
    <row r="239" spans="1:13" x14ac:dyDescent="0.3">
      <c r="B239" s="86" t="s">
        <v>2218</v>
      </c>
      <c r="C239" s="84" t="s">
        <v>2219</v>
      </c>
      <c r="D239" s="88"/>
      <c r="E239" s="84" t="s">
        <v>13</v>
      </c>
      <c r="F239" s="91" t="s">
        <v>839</v>
      </c>
      <c r="G239" s="228"/>
      <c r="H239" s="91"/>
      <c r="I239" s="88"/>
      <c r="J239" s="89">
        <v>2529</v>
      </c>
      <c r="K239" s="89">
        <v>600</v>
      </c>
      <c r="L239" s="437">
        <v>0.14583333333333334</v>
      </c>
      <c r="M239" s="204" t="s">
        <v>2467</v>
      </c>
    </row>
    <row r="240" spans="1:13" x14ac:dyDescent="0.3">
      <c r="B240" s="86" t="s">
        <v>2907</v>
      </c>
      <c r="C240" s="84"/>
      <c r="D240" s="88"/>
      <c r="E240" s="84" t="s">
        <v>1</v>
      </c>
      <c r="F240" s="91" t="s">
        <v>839</v>
      </c>
      <c r="G240" s="228"/>
      <c r="H240" s="91"/>
      <c r="I240" s="88"/>
      <c r="J240" s="89">
        <v>2048</v>
      </c>
      <c r="K240" s="89">
        <v>750</v>
      </c>
      <c r="L240" s="437">
        <v>0.25</v>
      </c>
      <c r="M240" s="126">
        <v>1</v>
      </c>
    </row>
    <row r="241" spans="2:13" x14ac:dyDescent="0.3">
      <c r="B241" s="87" t="s">
        <v>2337</v>
      </c>
      <c r="D241" s="90"/>
      <c r="E241" s="85" t="s">
        <v>2336</v>
      </c>
      <c r="F241" s="92" t="s">
        <v>1452</v>
      </c>
      <c r="G241" s="605" t="s">
        <v>2923</v>
      </c>
      <c r="J241" s="89">
        <v>6153</v>
      </c>
      <c r="M241" s="126" t="s">
        <v>2710</v>
      </c>
    </row>
    <row r="242" spans="2:13" x14ac:dyDescent="0.3">
      <c r="B242" s="87" t="s">
        <v>3083</v>
      </c>
      <c r="D242" s="90" t="s">
        <v>484</v>
      </c>
      <c r="E242" s="85" t="s">
        <v>1196</v>
      </c>
      <c r="F242" s="92" t="s">
        <v>840</v>
      </c>
      <c r="G242" s="605"/>
      <c r="J242" s="89">
        <v>2259</v>
      </c>
      <c r="K242" s="89">
        <v>590</v>
      </c>
      <c r="L242" s="437">
        <v>0.16666666666666666</v>
      </c>
      <c r="M242" s="126">
        <v>1</v>
      </c>
    </row>
    <row r="243" spans="2:13" x14ac:dyDescent="0.3">
      <c r="B243" s="87" t="s">
        <v>2969</v>
      </c>
      <c r="D243" s="90"/>
      <c r="E243" s="85" t="s">
        <v>8</v>
      </c>
      <c r="F243" s="92" t="s">
        <v>840</v>
      </c>
      <c r="G243" s="605"/>
      <c r="J243" s="89">
        <v>1749</v>
      </c>
      <c r="K243" s="89" t="s">
        <v>2970</v>
      </c>
      <c r="L243" s="437">
        <v>0.20833333333333334</v>
      </c>
      <c r="M243" s="126">
        <v>1</v>
      </c>
    </row>
    <row r="244" spans="2:13" x14ac:dyDescent="0.3">
      <c r="B244" s="86" t="s">
        <v>1525</v>
      </c>
      <c r="C244" s="84"/>
      <c r="D244" s="88"/>
      <c r="E244" s="84" t="s">
        <v>73</v>
      </c>
      <c r="F244" s="91" t="s">
        <v>1967</v>
      </c>
      <c r="G244" s="228"/>
      <c r="H244" s="91" t="s">
        <v>1721</v>
      </c>
      <c r="I244" s="88"/>
      <c r="K244" s="89">
        <v>420</v>
      </c>
      <c r="L244" s="437">
        <v>0.125</v>
      </c>
      <c r="M244" s="126">
        <v>1</v>
      </c>
    </row>
    <row r="245" spans="2:13" x14ac:dyDescent="0.3">
      <c r="B245" s="86" t="s">
        <v>3054</v>
      </c>
      <c r="C245" s="84"/>
      <c r="D245" s="88" t="s">
        <v>3047</v>
      </c>
      <c r="E245" s="84" t="s">
        <v>73</v>
      </c>
      <c r="F245" s="91" t="s">
        <v>839</v>
      </c>
      <c r="G245" s="228"/>
      <c r="H245" s="91"/>
      <c r="I245" s="88"/>
      <c r="J245" s="89">
        <v>3016</v>
      </c>
      <c r="K245" s="89">
        <v>1080</v>
      </c>
      <c r="L245" s="437">
        <v>0.29166666666666669</v>
      </c>
      <c r="M245" s="126">
        <v>2</v>
      </c>
    </row>
    <row r="246" spans="2:13" x14ac:dyDescent="0.3">
      <c r="B246" s="86" t="s">
        <v>2954</v>
      </c>
      <c r="C246" s="84"/>
      <c r="D246" s="88" t="s">
        <v>3048</v>
      </c>
      <c r="E246" s="84" t="s">
        <v>35</v>
      </c>
      <c r="F246" s="91" t="s">
        <v>839</v>
      </c>
      <c r="G246" s="228"/>
      <c r="H246" s="91"/>
      <c r="I246" s="88"/>
      <c r="J246" s="89">
        <v>2770</v>
      </c>
      <c r="K246" s="89">
        <v>855</v>
      </c>
      <c r="L246" s="437">
        <v>0.1875</v>
      </c>
    </row>
    <row r="247" spans="2:13" x14ac:dyDescent="0.3">
      <c r="B247" s="86" t="s">
        <v>2539</v>
      </c>
      <c r="C247" s="84"/>
      <c r="D247" s="88"/>
      <c r="E247" s="84" t="s">
        <v>135</v>
      </c>
      <c r="F247" s="91" t="s">
        <v>839</v>
      </c>
      <c r="G247" s="228"/>
      <c r="H247" s="91"/>
      <c r="I247" s="88"/>
      <c r="J247" s="89">
        <v>1738</v>
      </c>
      <c r="K247" s="89">
        <v>1075</v>
      </c>
      <c r="L247" s="437">
        <v>0.1875</v>
      </c>
      <c r="M247" s="126">
        <v>1</v>
      </c>
    </row>
    <row r="248" spans="2:13" x14ac:dyDescent="0.3">
      <c r="B248" s="86" t="s">
        <v>1750</v>
      </c>
      <c r="C248" s="84"/>
      <c r="D248" s="88"/>
      <c r="E248" s="84" t="s">
        <v>141</v>
      </c>
      <c r="F248" s="91" t="s">
        <v>843</v>
      </c>
      <c r="G248" s="228"/>
      <c r="H248" s="91"/>
      <c r="I248" s="88"/>
      <c r="J248" s="89">
        <v>1755</v>
      </c>
      <c r="K248" s="89">
        <v>900</v>
      </c>
      <c r="L248" s="437">
        <v>0.25</v>
      </c>
      <c r="M248" s="126">
        <v>1</v>
      </c>
    </row>
    <row r="249" spans="2:13" x14ac:dyDescent="0.3">
      <c r="B249" s="86" t="s">
        <v>1338</v>
      </c>
      <c r="C249" s="84"/>
      <c r="D249" s="88"/>
      <c r="E249" s="84" t="s">
        <v>35</v>
      </c>
      <c r="F249" s="91" t="s">
        <v>844</v>
      </c>
      <c r="G249" s="228"/>
      <c r="H249" s="91"/>
      <c r="I249" s="88"/>
      <c r="M249" s="126">
        <v>2</v>
      </c>
    </row>
    <row r="250" spans="2:13" x14ac:dyDescent="0.3">
      <c r="B250" s="86" t="s">
        <v>1356</v>
      </c>
      <c r="C250" s="84"/>
      <c r="D250" s="88"/>
      <c r="E250" s="84" t="s">
        <v>98</v>
      </c>
      <c r="F250" s="91" t="s">
        <v>1355</v>
      </c>
      <c r="G250" s="228"/>
      <c r="H250" s="91"/>
      <c r="I250" s="88"/>
      <c r="J250" s="89">
        <v>2494</v>
      </c>
      <c r="M250" s="126">
        <v>2</v>
      </c>
    </row>
    <row r="251" spans="2:13" x14ac:dyDescent="0.3">
      <c r="B251" s="86" t="s">
        <v>1874</v>
      </c>
      <c r="C251" s="84"/>
      <c r="D251" s="88"/>
      <c r="E251" s="84" t="s">
        <v>13</v>
      </c>
      <c r="F251" s="91" t="s">
        <v>843</v>
      </c>
      <c r="G251" s="228"/>
      <c r="H251" s="91"/>
      <c r="I251" s="88"/>
      <c r="J251" s="89">
        <v>2050</v>
      </c>
      <c r="M251" s="126">
        <v>1</v>
      </c>
    </row>
    <row r="252" spans="2:13" x14ac:dyDescent="0.3">
      <c r="B252" s="86" t="s">
        <v>803</v>
      </c>
      <c r="C252" s="84" t="s">
        <v>1337</v>
      </c>
      <c r="D252" s="88"/>
      <c r="E252" s="84" t="s">
        <v>187</v>
      </c>
      <c r="F252" s="91" t="s">
        <v>1355</v>
      </c>
      <c r="G252" s="228"/>
      <c r="H252" s="91"/>
      <c r="I252" s="88"/>
      <c r="J252" s="89">
        <v>2663</v>
      </c>
      <c r="M252" s="126">
        <v>2</v>
      </c>
    </row>
    <row r="253" spans="2:13" x14ac:dyDescent="0.3">
      <c r="B253" s="86" t="s">
        <v>3093</v>
      </c>
      <c r="C253" s="84"/>
      <c r="D253" s="88" t="s">
        <v>3094</v>
      </c>
      <c r="E253" s="84" t="s">
        <v>1257</v>
      </c>
      <c r="F253" s="91" t="s">
        <v>840</v>
      </c>
      <c r="G253" s="228"/>
      <c r="H253" s="91"/>
      <c r="I253" s="88"/>
      <c r="K253" s="89">
        <v>750</v>
      </c>
      <c r="L253" s="609">
        <v>0.20833333333333334</v>
      </c>
      <c r="M253" s="126">
        <v>1</v>
      </c>
    </row>
    <row r="254" spans="2:13" x14ac:dyDescent="0.3">
      <c r="B254" s="86" t="s">
        <v>2949</v>
      </c>
      <c r="C254" s="84"/>
      <c r="D254" s="88" t="s">
        <v>2951</v>
      </c>
      <c r="E254" s="84" t="s">
        <v>2950</v>
      </c>
      <c r="F254" s="91" t="s">
        <v>839</v>
      </c>
      <c r="G254" s="228"/>
      <c r="H254" s="91"/>
      <c r="I254" s="88"/>
      <c r="J254" s="89">
        <v>2864</v>
      </c>
      <c r="K254" s="89">
        <v>1950</v>
      </c>
      <c r="L254" s="437">
        <v>0.5</v>
      </c>
      <c r="M254" s="204" t="s">
        <v>2343</v>
      </c>
    </row>
    <row r="255" spans="2:13" x14ac:dyDescent="0.3">
      <c r="B255" s="86" t="s">
        <v>3055</v>
      </c>
      <c r="C255" s="84"/>
      <c r="D255" s="88" t="s">
        <v>3056</v>
      </c>
      <c r="E255" s="84" t="s">
        <v>122</v>
      </c>
      <c r="F255" s="91" t="s">
        <v>839</v>
      </c>
      <c r="G255" s="228"/>
      <c r="H255" s="91"/>
      <c r="I255" s="88"/>
      <c r="J255" s="89">
        <v>1754</v>
      </c>
      <c r="K255" s="89">
        <v>800</v>
      </c>
      <c r="L255" s="437">
        <v>0.16666666666666666</v>
      </c>
      <c r="M255" s="204">
        <v>1</v>
      </c>
    </row>
    <row r="256" spans="2:13" x14ac:dyDescent="0.3">
      <c r="B256" s="86" t="s">
        <v>1346</v>
      </c>
      <c r="C256" s="84"/>
      <c r="D256" s="88"/>
      <c r="E256" s="84" t="s">
        <v>1359</v>
      </c>
      <c r="F256" s="91" t="s">
        <v>839</v>
      </c>
      <c r="G256" s="228"/>
      <c r="H256" s="91"/>
      <c r="I256" s="88"/>
      <c r="J256" s="89">
        <v>2110</v>
      </c>
      <c r="M256" s="126">
        <v>1</v>
      </c>
    </row>
    <row r="257" spans="1:13" x14ac:dyDescent="0.3">
      <c r="B257" s="86" t="s">
        <v>1739</v>
      </c>
      <c r="C257" s="84"/>
      <c r="D257" s="88"/>
      <c r="E257" s="84" t="s">
        <v>69</v>
      </c>
      <c r="F257" s="91" t="s">
        <v>839</v>
      </c>
      <c r="G257" s="228"/>
      <c r="H257" s="91"/>
      <c r="I257" s="88" t="s">
        <v>1348</v>
      </c>
      <c r="J257" s="89">
        <v>2372</v>
      </c>
      <c r="K257" s="89">
        <v>1320</v>
      </c>
      <c r="L257" s="437">
        <v>0.29166666666666669</v>
      </c>
      <c r="M257" s="126">
        <v>2</v>
      </c>
    </row>
    <row r="258" spans="1:13" x14ac:dyDescent="0.3">
      <c r="B258" s="87" t="s">
        <v>1268</v>
      </c>
      <c r="D258" s="90"/>
      <c r="E258" s="85" t="s">
        <v>1359</v>
      </c>
      <c r="F258" s="92" t="s">
        <v>839</v>
      </c>
      <c r="G258" s="229"/>
      <c r="I258" s="90" t="s">
        <v>1348</v>
      </c>
      <c r="M258" s="126">
        <v>2</v>
      </c>
    </row>
    <row r="259" spans="1:13" x14ac:dyDescent="0.3">
      <c r="B259" s="87" t="s">
        <v>2750</v>
      </c>
      <c r="D259" s="90"/>
      <c r="E259" s="85" t="s">
        <v>2749</v>
      </c>
      <c r="F259" s="92" t="s">
        <v>1452</v>
      </c>
      <c r="G259" s="605" t="s">
        <v>2923</v>
      </c>
      <c r="J259" s="89">
        <v>6008</v>
      </c>
      <c r="M259" s="126" t="s">
        <v>2710</v>
      </c>
    </row>
    <row r="260" spans="1:13" x14ac:dyDescent="0.3">
      <c r="B260" s="87" t="s">
        <v>3026</v>
      </c>
      <c r="C260" s="85" t="s">
        <v>3025</v>
      </c>
      <c r="D260" s="90" t="s">
        <v>2939</v>
      </c>
      <c r="E260" s="84" t="s">
        <v>3015</v>
      </c>
      <c r="F260" s="92" t="s">
        <v>844</v>
      </c>
      <c r="G260" s="605"/>
      <c r="H260" s="92" t="s">
        <v>1718</v>
      </c>
      <c r="K260" s="89">
        <v>580</v>
      </c>
      <c r="L260" s="437">
        <v>0.125</v>
      </c>
      <c r="M260" s="126">
        <v>1</v>
      </c>
    </row>
    <row r="261" spans="1:13" x14ac:dyDescent="0.3">
      <c r="A261" s="608" t="s">
        <v>2994</v>
      </c>
      <c r="B261" s="87" t="s">
        <v>3020</v>
      </c>
      <c r="D261" s="90" t="s">
        <v>3021</v>
      </c>
      <c r="E261" s="84" t="s">
        <v>3022</v>
      </c>
      <c r="F261" s="92" t="s">
        <v>844</v>
      </c>
      <c r="G261" s="605"/>
      <c r="H261" s="92" t="s">
        <v>1718</v>
      </c>
      <c r="J261" s="89" t="s">
        <v>3023</v>
      </c>
      <c r="K261" s="89">
        <v>200</v>
      </c>
      <c r="L261" s="437">
        <v>0.125</v>
      </c>
      <c r="M261" s="126">
        <v>1</v>
      </c>
    </row>
    <row r="262" spans="1:13" x14ac:dyDescent="0.3">
      <c r="A262" s="608" t="s">
        <v>2994</v>
      </c>
      <c r="B262" s="87" t="s">
        <v>3024</v>
      </c>
      <c r="C262" s="85" t="s">
        <v>2938</v>
      </c>
      <c r="D262" s="90" t="s">
        <v>2939</v>
      </c>
      <c r="E262" s="84" t="s">
        <v>2181</v>
      </c>
      <c r="F262" s="92" t="s">
        <v>844</v>
      </c>
      <c r="G262" s="605"/>
      <c r="H262" s="92" t="s">
        <v>1721</v>
      </c>
      <c r="K262" s="89">
        <v>350</v>
      </c>
      <c r="L262" s="437">
        <v>0.125</v>
      </c>
      <c r="M262" s="126">
        <v>1</v>
      </c>
    </row>
    <row r="263" spans="1:13" x14ac:dyDescent="0.3">
      <c r="A263" s="608" t="s">
        <v>2994</v>
      </c>
      <c r="B263" s="87" t="s">
        <v>3013</v>
      </c>
      <c r="D263" s="90" t="s">
        <v>3014</v>
      </c>
      <c r="E263" s="85" t="s">
        <v>2922</v>
      </c>
      <c r="F263" s="92" t="s">
        <v>844</v>
      </c>
      <c r="G263" s="605"/>
      <c r="H263" s="92" t="s">
        <v>1721</v>
      </c>
      <c r="K263" s="89">
        <v>250</v>
      </c>
      <c r="L263" s="437">
        <v>0.10416666666666667</v>
      </c>
      <c r="M263" s="126">
        <v>1</v>
      </c>
    </row>
    <row r="264" spans="1:13" x14ac:dyDescent="0.3">
      <c r="B264" s="87" t="s">
        <v>3076</v>
      </c>
      <c r="D264" s="90" t="s">
        <v>3077</v>
      </c>
      <c r="E264" s="85" t="s">
        <v>1904</v>
      </c>
      <c r="F264" s="92" t="s">
        <v>839</v>
      </c>
      <c r="G264" s="605"/>
      <c r="J264" s="89">
        <v>2509</v>
      </c>
      <c r="K264" s="89">
        <v>850</v>
      </c>
      <c r="L264" s="437">
        <v>0.25</v>
      </c>
      <c r="M264" s="126">
        <v>1</v>
      </c>
    </row>
    <row r="265" spans="1:13" x14ac:dyDescent="0.3">
      <c r="B265" s="87" t="s">
        <v>2013</v>
      </c>
      <c r="D265" s="90"/>
      <c r="E265" s="85" t="s">
        <v>2012</v>
      </c>
      <c r="F265" s="92" t="s">
        <v>1452</v>
      </c>
      <c r="G265" s="605" t="s">
        <v>2923</v>
      </c>
      <c r="M265" s="126" t="s">
        <v>2710</v>
      </c>
    </row>
    <row r="266" spans="1:13" s="773" customFormat="1" x14ac:dyDescent="0.3">
      <c r="A266" s="756"/>
      <c r="B266" s="768" t="s">
        <v>3574</v>
      </c>
      <c r="C266" s="769"/>
      <c r="D266" s="770"/>
      <c r="E266" s="769" t="s">
        <v>298</v>
      </c>
      <c r="F266" s="771" t="s">
        <v>2188</v>
      </c>
      <c r="G266" s="772"/>
      <c r="H266" s="771"/>
      <c r="I266" s="770" t="s">
        <v>1659</v>
      </c>
      <c r="J266" s="762">
        <v>959</v>
      </c>
      <c r="K266" s="762">
        <v>160</v>
      </c>
      <c r="L266" s="763">
        <v>8.3333333333333329E-2</v>
      </c>
      <c r="M266" s="764">
        <v>1</v>
      </c>
    </row>
    <row r="267" spans="1:13" x14ac:dyDescent="0.3">
      <c r="B267" s="86" t="s">
        <v>1930</v>
      </c>
      <c r="C267" s="84" t="s">
        <v>1929</v>
      </c>
      <c r="D267" s="88"/>
      <c r="E267" s="84" t="s">
        <v>35</v>
      </c>
      <c r="F267" s="91" t="s">
        <v>839</v>
      </c>
      <c r="G267" s="229"/>
      <c r="H267" s="91"/>
      <c r="I267" s="88"/>
      <c r="J267" s="89">
        <v>3533</v>
      </c>
      <c r="M267" s="126">
        <v>3</v>
      </c>
    </row>
    <row r="268" spans="1:13" x14ac:dyDescent="0.3">
      <c r="B268" s="86" t="s">
        <v>3085</v>
      </c>
      <c r="C268" s="84"/>
      <c r="D268" s="88" t="s">
        <v>414</v>
      </c>
      <c r="E268" s="84" t="s">
        <v>1359</v>
      </c>
      <c r="F268" s="91" t="s">
        <v>839</v>
      </c>
      <c r="G268" s="228"/>
      <c r="H268" s="91"/>
      <c r="I268" s="88" t="s">
        <v>2492</v>
      </c>
      <c r="J268" s="89">
        <v>2307</v>
      </c>
      <c r="K268" s="89">
        <v>880</v>
      </c>
      <c r="L268" s="437">
        <v>0.375</v>
      </c>
      <c r="M268" s="204">
        <v>1</v>
      </c>
    </row>
    <row r="269" spans="1:13" x14ac:dyDescent="0.3">
      <c r="B269" s="86" t="s">
        <v>11</v>
      </c>
      <c r="C269" s="84" t="s">
        <v>3009</v>
      </c>
      <c r="D269" s="88"/>
      <c r="E269" s="84" t="s">
        <v>1359</v>
      </c>
      <c r="F269" s="91" t="s">
        <v>839</v>
      </c>
      <c r="G269" s="228"/>
      <c r="H269" s="91"/>
      <c r="I269" s="88"/>
      <c r="J269" s="89">
        <v>1928</v>
      </c>
      <c r="K269" s="89">
        <v>1200</v>
      </c>
      <c r="L269" s="437">
        <v>0.33333333333333331</v>
      </c>
      <c r="M269" s="204">
        <v>1</v>
      </c>
    </row>
    <row r="270" spans="1:13" x14ac:dyDescent="0.3">
      <c r="B270" s="86" t="s">
        <v>1340</v>
      </c>
      <c r="C270" s="84"/>
      <c r="D270" s="88"/>
      <c r="E270" s="84" t="s">
        <v>1359</v>
      </c>
      <c r="F270" s="91" t="s">
        <v>1355</v>
      </c>
      <c r="G270" s="228"/>
      <c r="H270" s="91"/>
      <c r="I270" s="88" t="s">
        <v>1783</v>
      </c>
      <c r="J270" s="89">
        <v>2225</v>
      </c>
      <c r="M270" s="204" t="s">
        <v>1782</v>
      </c>
    </row>
    <row r="271" spans="1:13" x14ac:dyDescent="0.3">
      <c r="B271" s="86" t="s">
        <v>2070</v>
      </c>
      <c r="C271" s="84" t="s">
        <v>2071</v>
      </c>
      <c r="D271" s="88"/>
      <c r="E271" s="84" t="s">
        <v>20</v>
      </c>
      <c r="F271" s="91" t="s">
        <v>839</v>
      </c>
      <c r="G271" s="228"/>
      <c r="H271" s="91"/>
      <c r="I271" s="88"/>
      <c r="J271" s="89">
        <v>2276</v>
      </c>
      <c r="K271" s="89">
        <v>1000</v>
      </c>
      <c r="L271" s="437">
        <v>0.22916666666666666</v>
      </c>
      <c r="M271" s="204">
        <v>2</v>
      </c>
    </row>
    <row r="272" spans="1:13" x14ac:dyDescent="0.3">
      <c r="B272" s="86" t="s">
        <v>2239</v>
      </c>
      <c r="C272" s="84"/>
      <c r="D272" s="88"/>
      <c r="E272" s="84" t="s">
        <v>1582</v>
      </c>
      <c r="F272" s="91" t="s">
        <v>838</v>
      </c>
      <c r="G272" s="228"/>
      <c r="H272" s="91"/>
      <c r="I272" s="88"/>
      <c r="J272" s="89">
        <v>3803</v>
      </c>
      <c r="M272" s="204"/>
    </row>
    <row r="273" spans="2:14" x14ac:dyDescent="0.3">
      <c r="B273" s="86" t="s">
        <v>1342</v>
      </c>
      <c r="C273" s="84"/>
      <c r="D273" s="88"/>
      <c r="E273" s="84" t="s">
        <v>35</v>
      </c>
      <c r="F273" s="91" t="s">
        <v>853</v>
      </c>
      <c r="G273" s="228"/>
      <c r="H273" s="91"/>
      <c r="I273" s="88"/>
      <c r="J273" s="89">
        <v>3739</v>
      </c>
      <c r="M273" s="126">
        <v>3</v>
      </c>
    </row>
    <row r="274" spans="2:14" x14ac:dyDescent="0.3">
      <c r="B274" s="86" t="s">
        <v>2707</v>
      </c>
      <c r="C274" s="84"/>
      <c r="D274" s="88"/>
      <c r="E274" s="84" t="s">
        <v>16</v>
      </c>
      <c r="F274" s="91" t="s">
        <v>843</v>
      </c>
      <c r="G274" s="228"/>
      <c r="H274" s="91"/>
      <c r="I274" s="88"/>
      <c r="J274" s="89">
        <v>2256</v>
      </c>
      <c r="K274" s="89">
        <v>790</v>
      </c>
      <c r="L274" s="437">
        <v>0.20833333333333334</v>
      </c>
      <c r="M274" s="126">
        <v>1</v>
      </c>
    </row>
    <row r="275" spans="2:14" x14ac:dyDescent="0.3">
      <c r="B275" s="86" t="s">
        <v>1780</v>
      </c>
      <c r="C275" s="84"/>
      <c r="D275" s="88"/>
      <c r="E275" s="84" t="s">
        <v>72</v>
      </c>
      <c r="F275" s="91" t="s">
        <v>839</v>
      </c>
      <c r="G275" s="270"/>
      <c r="H275" s="91"/>
      <c r="I275" s="88" t="s">
        <v>1781</v>
      </c>
      <c r="J275" s="89">
        <v>2895</v>
      </c>
      <c r="M275" s="126">
        <v>3</v>
      </c>
    </row>
    <row r="276" spans="2:14" x14ac:dyDescent="0.3">
      <c r="B276" s="86" t="s">
        <v>2975</v>
      </c>
      <c r="C276" s="84"/>
      <c r="D276" s="88" t="s">
        <v>3058</v>
      </c>
      <c r="E276" s="84" t="s">
        <v>20</v>
      </c>
      <c r="F276" s="91" t="s">
        <v>839</v>
      </c>
      <c r="G276" s="270"/>
      <c r="H276" s="91"/>
      <c r="I276" s="88"/>
      <c r="J276" s="89">
        <v>2297</v>
      </c>
      <c r="K276" s="89">
        <v>1400</v>
      </c>
      <c r="L276" s="437">
        <v>0.375</v>
      </c>
      <c r="M276" s="126">
        <v>1</v>
      </c>
    </row>
    <row r="277" spans="2:14" x14ac:dyDescent="0.3">
      <c r="B277" s="86" t="s">
        <v>1953</v>
      </c>
      <c r="C277" s="84"/>
      <c r="D277" s="88"/>
      <c r="E277" s="84" t="s">
        <v>48</v>
      </c>
      <c r="F277" s="91" t="s">
        <v>841</v>
      </c>
      <c r="G277" s="228"/>
      <c r="H277" s="91"/>
      <c r="I277" s="88"/>
      <c r="J277" s="89">
        <v>3564</v>
      </c>
      <c r="K277" s="89">
        <v>1680</v>
      </c>
      <c r="M277" s="204" t="s">
        <v>2467</v>
      </c>
    </row>
    <row r="278" spans="2:14" x14ac:dyDescent="0.3">
      <c r="B278" s="86" t="s">
        <v>2301</v>
      </c>
      <c r="C278" s="84" t="s">
        <v>2302</v>
      </c>
      <c r="D278" s="88"/>
      <c r="E278" s="84" t="s">
        <v>98</v>
      </c>
      <c r="F278" s="91" t="s">
        <v>1355</v>
      </c>
      <c r="G278" s="228"/>
      <c r="H278" s="91"/>
      <c r="I278" s="88"/>
      <c r="J278" s="89">
        <v>1947</v>
      </c>
      <c r="K278" s="89">
        <v>1150</v>
      </c>
      <c r="L278" s="437">
        <v>0.25</v>
      </c>
      <c r="M278" s="126">
        <v>1</v>
      </c>
    </row>
    <row r="279" spans="2:14" x14ac:dyDescent="0.3">
      <c r="B279" s="86" t="s">
        <v>3010</v>
      </c>
      <c r="C279" s="84"/>
      <c r="D279" s="88" t="s">
        <v>517</v>
      </c>
      <c r="E279" s="84" t="s">
        <v>73</v>
      </c>
      <c r="F279" s="91" t="s">
        <v>843</v>
      </c>
      <c r="G279" s="228"/>
      <c r="H279" s="91"/>
      <c r="I279" s="88"/>
      <c r="J279" s="89">
        <v>3288</v>
      </c>
      <c r="K279" s="89">
        <v>1140</v>
      </c>
      <c r="L279" s="437">
        <v>0.29166666666666669</v>
      </c>
      <c r="M279" s="204" t="s">
        <v>2586</v>
      </c>
    </row>
    <row r="280" spans="2:14" x14ac:dyDescent="0.3">
      <c r="B280" s="86" t="s">
        <v>2466</v>
      </c>
      <c r="C280" s="84" t="s">
        <v>2469</v>
      </c>
      <c r="D280" s="88" t="s">
        <v>2951</v>
      </c>
      <c r="E280" s="84" t="s">
        <v>35</v>
      </c>
      <c r="F280" s="91" t="s">
        <v>839</v>
      </c>
      <c r="G280" s="228"/>
      <c r="H280" s="91"/>
      <c r="I280" s="88"/>
      <c r="J280" s="89">
        <v>2971</v>
      </c>
      <c r="K280" s="89" t="s">
        <v>2955</v>
      </c>
      <c r="L280" s="437">
        <v>0.20833333333333334</v>
      </c>
      <c r="M280" s="204" t="s">
        <v>2467</v>
      </c>
    </row>
    <row r="281" spans="2:14" x14ac:dyDescent="0.3">
      <c r="B281" s="86" t="s">
        <v>2666</v>
      </c>
      <c r="C281" s="84"/>
      <c r="D281" s="88"/>
      <c r="E281" s="84" t="s">
        <v>81</v>
      </c>
      <c r="F281" s="91" t="s">
        <v>843</v>
      </c>
      <c r="G281" s="228"/>
      <c r="H281" s="91"/>
      <c r="I281" s="88" t="s">
        <v>1348</v>
      </c>
      <c r="J281" s="89">
        <v>1434</v>
      </c>
      <c r="K281" s="89">
        <v>680</v>
      </c>
      <c r="L281" s="437">
        <v>0.10416666666666667</v>
      </c>
      <c r="M281" s="204">
        <v>2</v>
      </c>
    </row>
    <row r="282" spans="2:14" x14ac:dyDescent="0.3">
      <c r="B282" s="86" t="s">
        <v>2719</v>
      </c>
      <c r="C282" s="84"/>
      <c r="D282" s="88"/>
      <c r="E282" s="84" t="s">
        <v>16</v>
      </c>
      <c r="F282" s="91" t="s">
        <v>2720</v>
      </c>
      <c r="G282" s="228"/>
      <c r="H282" s="91" t="s">
        <v>1718</v>
      </c>
      <c r="I282" s="88" t="s">
        <v>2932</v>
      </c>
      <c r="J282" s="89">
        <v>2442</v>
      </c>
      <c r="K282" s="89">
        <v>520</v>
      </c>
      <c r="L282" s="437">
        <v>0.16666666666666666</v>
      </c>
      <c r="M282" s="204">
        <v>1</v>
      </c>
    </row>
    <row r="283" spans="2:14" x14ac:dyDescent="0.3">
      <c r="B283" s="86" t="s">
        <v>1520</v>
      </c>
      <c r="C283" s="84"/>
      <c r="D283" s="88"/>
      <c r="E283" s="84" t="s">
        <v>98</v>
      </c>
      <c r="F283" s="91" t="s">
        <v>1355</v>
      </c>
      <c r="G283" s="228"/>
      <c r="H283" s="91"/>
      <c r="I283" s="88"/>
      <c r="J283" s="89">
        <v>2572</v>
      </c>
      <c r="M283" s="126">
        <v>2</v>
      </c>
    </row>
    <row r="284" spans="2:14" x14ac:dyDescent="0.3">
      <c r="B284" s="86" t="s">
        <v>153</v>
      </c>
      <c r="C284" s="84"/>
      <c r="D284" s="88"/>
      <c r="E284" s="84" t="s">
        <v>13</v>
      </c>
      <c r="F284" s="91" t="s">
        <v>839</v>
      </c>
      <c r="G284" s="228"/>
      <c r="H284" s="91"/>
      <c r="I284" s="88"/>
      <c r="J284" s="89">
        <v>2476</v>
      </c>
      <c r="M284" s="126">
        <v>2</v>
      </c>
    </row>
    <row r="285" spans="2:14" x14ac:dyDescent="0.3">
      <c r="B285" s="87" t="s">
        <v>2747</v>
      </c>
      <c r="D285" s="90"/>
      <c r="E285" s="85" t="s">
        <v>2715</v>
      </c>
      <c r="F285" s="92" t="s">
        <v>1452</v>
      </c>
      <c r="G285" s="605" t="s">
        <v>2923</v>
      </c>
      <c r="I285" s="90" t="s">
        <v>2748</v>
      </c>
      <c r="J285" s="89">
        <v>5023</v>
      </c>
      <c r="M285" s="126" t="s">
        <v>2710</v>
      </c>
      <c r="N285" s="82"/>
    </row>
    <row r="286" spans="2:14" x14ac:dyDescent="0.3">
      <c r="B286" s="86" t="s">
        <v>2025</v>
      </c>
      <c r="C286" s="84"/>
      <c r="D286" s="88"/>
      <c r="E286" s="84" t="s">
        <v>13</v>
      </c>
      <c r="F286" s="91" t="s">
        <v>839</v>
      </c>
      <c r="G286" s="228"/>
      <c r="H286" s="91"/>
      <c r="I286" s="88"/>
      <c r="J286" s="89">
        <v>1746</v>
      </c>
      <c r="M286" s="126">
        <v>1</v>
      </c>
      <c r="N286" s="82"/>
    </row>
    <row r="287" spans="2:14" x14ac:dyDescent="0.3">
      <c r="B287" s="86" t="s">
        <v>2128</v>
      </c>
      <c r="C287" s="84"/>
      <c r="D287" s="88"/>
      <c r="E287" s="84" t="s">
        <v>50</v>
      </c>
      <c r="F287" s="91" t="s">
        <v>839</v>
      </c>
      <c r="G287" s="228"/>
      <c r="H287" s="91"/>
      <c r="I287" s="88"/>
      <c r="J287" s="89">
        <v>1968</v>
      </c>
      <c r="K287" s="89">
        <v>1580</v>
      </c>
      <c r="L287" s="437">
        <v>0.33333333333333331</v>
      </c>
      <c r="M287" s="126">
        <v>1</v>
      </c>
    </row>
    <row r="288" spans="2:14" x14ac:dyDescent="0.3">
      <c r="B288" s="86" t="s">
        <v>2266</v>
      </c>
      <c r="C288" s="84"/>
      <c r="D288" s="88" t="s">
        <v>3087</v>
      </c>
      <c r="E288" s="84" t="s">
        <v>141</v>
      </c>
      <c r="F288" s="91" t="s">
        <v>3082</v>
      </c>
      <c r="G288" s="228"/>
      <c r="H288" s="91"/>
      <c r="I288" s="88"/>
      <c r="J288" s="89">
        <v>1719</v>
      </c>
      <c r="K288" s="89">
        <v>835</v>
      </c>
      <c r="L288" s="437">
        <v>0.20833333333333334</v>
      </c>
      <c r="M288" s="126">
        <v>1</v>
      </c>
    </row>
    <row r="289" spans="2:13" x14ac:dyDescent="0.3">
      <c r="B289" s="86" t="s">
        <v>770</v>
      </c>
      <c r="C289" s="84" t="s">
        <v>2957</v>
      </c>
      <c r="D289" s="88"/>
      <c r="E289" s="84" t="s">
        <v>20</v>
      </c>
      <c r="F289" s="91" t="s">
        <v>839</v>
      </c>
      <c r="G289" s="228"/>
      <c r="H289" s="91"/>
      <c r="I289" s="88"/>
      <c r="J289" s="89">
        <v>2964</v>
      </c>
      <c r="K289" s="89">
        <v>1460</v>
      </c>
      <c r="L289" s="437">
        <v>0.45833333333333331</v>
      </c>
      <c r="M289" s="126">
        <v>2</v>
      </c>
    </row>
    <row r="290" spans="2:13" x14ac:dyDescent="0.3">
      <c r="B290" s="86" t="s">
        <v>770</v>
      </c>
      <c r="C290" s="84" t="s">
        <v>1752</v>
      </c>
      <c r="D290" s="88"/>
      <c r="E290" s="84" t="s">
        <v>20</v>
      </c>
      <c r="F290" s="91" t="s">
        <v>1967</v>
      </c>
      <c r="G290" s="228"/>
      <c r="H290" s="91"/>
      <c r="I290" s="88"/>
      <c r="J290" s="89">
        <v>2963</v>
      </c>
      <c r="M290" s="126">
        <v>2</v>
      </c>
    </row>
    <row r="291" spans="2:13" x14ac:dyDescent="0.3">
      <c r="B291" s="86" t="s">
        <v>770</v>
      </c>
      <c r="C291" s="84" t="s">
        <v>1753</v>
      </c>
      <c r="D291" s="88"/>
      <c r="E291" s="84" t="s">
        <v>20</v>
      </c>
      <c r="F291" s="91" t="s">
        <v>1967</v>
      </c>
      <c r="G291" s="228"/>
      <c r="H291" s="91"/>
      <c r="I291" s="88"/>
      <c r="J291" s="89">
        <v>2964</v>
      </c>
      <c r="M291" s="126">
        <v>4</v>
      </c>
    </row>
    <row r="292" spans="2:13" x14ac:dyDescent="0.3">
      <c r="B292" s="86" t="s">
        <v>3011</v>
      </c>
      <c r="C292" s="84"/>
      <c r="D292" s="88" t="s">
        <v>2291</v>
      </c>
      <c r="E292" s="84" t="s">
        <v>73</v>
      </c>
      <c r="F292" s="91" t="s">
        <v>843</v>
      </c>
      <c r="G292" s="228"/>
      <c r="H292" s="91"/>
      <c r="I292" s="88"/>
      <c r="J292" s="89">
        <v>3082</v>
      </c>
      <c r="K292" s="89">
        <v>800</v>
      </c>
      <c r="L292" s="437">
        <v>0.20833333333333334</v>
      </c>
      <c r="M292" s="204" t="s">
        <v>2586</v>
      </c>
    </row>
    <row r="293" spans="2:13" x14ac:dyDescent="0.3">
      <c r="B293" s="87" t="s">
        <v>2943</v>
      </c>
      <c r="C293" s="84"/>
      <c r="D293" s="88"/>
      <c r="E293" s="84" t="s">
        <v>2182</v>
      </c>
      <c r="F293" s="91" t="s">
        <v>844</v>
      </c>
      <c r="G293" s="228"/>
      <c r="H293" s="91" t="s">
        <v>1721</v>
      </c>
      <c r="I293" s="88"/>
      <c r="J293" s="89">
        <v>3094</v>
      </c>
      <c r="K293" s="89">
        <v>1550</v>
      </c>
      <c r="L293" s="437">
        <v>0.375</v>
      </c>
      <c r="M293" s="126">
        <v>1</v>
      </c>
    </row>
    <row r="294" spans="2:13" x14ac:dyDescent="0.3">
      <c r="D294" s="90"/>
      <c r="E294" s="85" t="s">
        <v>794</v>
      </c>
      <c r="F294" s="92" t="s">
        <v>841</v>
      </c>
      <c r="G294" s="270"/>
    </row>
    <row r="295" spans="2:13" x14ac:dyDescent="0.3">
      <c r="B295" s="86"/>
      <c r="C295" s="84"/>
      <c r="D295" s="88"/>
      <c r="E295" s="84" t="s">
        <v>119</v>
      </c>
      <c r="F295" s="91" t="s">
        <v>1967</v>
      </c>
      <c r="G295" s="228"/>
      <c r="H295" s="91"/>
      <c r="I295" s="88"/>
      <c r="M295" s="126">
        <v>7</v>
      </c>
    </row>
    <row r="296" spans="2:13" x14ac:dyDescent="0.3">
      <c r="D296" s="90"/>
      <c r="E296" s="85" t="s">
        <v>13</v>
      </c>
      <c r="F296" s="92" t="s">
        <v>839</v>
      </c>
      <c r="G296" s="229"/>
      <c r="I296" s="90" t="s">
        <v>1539</v>
      </c>
      <c r="M296" s="126">
        <v>4</v>
      </c>
    </row>
    <row r="297" spans="2:13" x14ac:dyDescent="0.3">
      <c r="C297" s="84"/>
      <c r="D297" s="88"/>
      <c r="E297" s="84" t="s">
        <v>1896</v>
      </c>
      <c r="F297" s="91" t="s">
        <v>839</v>
      </c>
      <c r="G297" s="228"/>
      <c r="H297" s="91"/>
      <c r="I297" s="88"/>
      <c r="M297" s="126">
        <v>4</v>
      </c>
    </row>
    <row r="298" spans="2:13" x14ac:dyDescent="0.3">
      <c r="D298" s="90"/>
      <c r="E298" s="85" t="s">
        <v>122</v>
      </c>
      <c r="F298" s="92" t="s">
        <v>840</v>
      </c>
      <c r="G298" s="229"/>
      <c r="I298" s="90" t="s">
        <v>1538</v>
      </c>
      <c r="M298" s="126">
        <v>2</v>
      </c>
    </row>
    <row r="299" spans="2:13" x14ac:dyDescent="0.3">
      <c r="G299" s="229"/>
    </row>
    <row r="300" spans="2:13" x14ac:dyDescent="0.3">
      <c r="G300" s="229"/>
    </row>
    <row r="301" spans="2:13" x14ac:dyDescent="0.3">
      <c r="G301" s="229"/>
    </row>
    <row r="302" spans="2:13" x14ac:dyDescent="0.3">
      <c r="G302" s="229"/>
    </row>
    <row r="303" spans="2:13" x14ac:dyDescent="0.3">
      <c r="B303" s="83"/>
      <c r="G303" s="229"/>
    </row>
    <row r="304" spans="2:13" x14ac:dyDescent="0.3">
      <c r="G304" s="229"/>
    </row>
    <row r="305" spans="7:7" x14ac:dyDescent="0.3">
      <c r="G305" s="229"/>
    </row>
    <row r="306" spans="7:7" x14ac:dyDescent="0.3">
      <c r="G306" s="229"/>
    </row>
    <row r="307" spans="7:7" x14ac:dyDescent="0.3">
      <c r="G307" s="229"/>
    </row>
    <row r="308" spans="7:7" x14ac:dyDescent="0.3">
      <c r="G308" s="229"/>
    </row>
    <row r="309" spans="7:7" x14ac:dyDescent="0.3">
      <c r="G309" s="229"/>
    </row>
    <row r="310" spans="7:7" x14ac:dyDescent="0.3">
      <c r="G310" s="229"/>
    </row>
    <row r="311" spans="7:7" x14ac:dyDescent="0.3">
      <c r="G311" s="229"/>
    </row>
    <row r="312" spans="7:7" x14ac:dyDescent="0.3">
      <c r="G312" s="229"/>
    </row>
    <row r="313" spans="7:7" x14ac:dyDescent="0.3">
      <c r="G313" s="229"/>
    </row>
    <row r="314" spans="7:7" x14ac:dyDescent="0.3">
      <c r="G314" s="229"/>
    </row>
    <row r="315" spans="7:7" x14ac:dyDescent="0.3">
      <c r="G315" s="229"/>
    </row>
    <row r="316" spans="7:7" x14ac:dyDescent="0.3">
      <c r="G316" s="229"/>
    </row>
    <row r="317" spans="7:7" x14ac:dyDescent="0.3">
      <c r="G317" s="229"/>
    </row>
    <row r="318" spans="7:7" x14ac:dyDescent="0.3">
      <c r="G318" s="229"/>
    </row>
    <row r="319" spans="7:7" x14ac:dyDescent="0.3">
      <c r="G319" s="229"/>
    </row>
    <row r="320" spans="7:7" x14ac:dyDescent="0.3">
      <c r="G320" s="229"/>
    </row>
    <row r="321" spans="7:7" x14ac:dyDescent="0.3">
      <c r="G321" s="229"/>
    </row>
    <row r="322" spans="7:7" x14ac:dyDescent="0.3">
      <c r="G322" s="229"/>
    </row>
    <row r="323" spans="7:7" x14ac:dyDescent="0.3">
      <c r="G323" s="229"/>
    </row>
    <row r="324" spans="7:7" x14ac:dyDescent="0.3">
      <c r="G324" s="229"/>
    </row>
    <row r="325" spans="7:7" x14ac:dyDescent="0.3">
      <c r="G325" s="229"/>
    </row>
    <row r="326" spans="7:7" x14ac:dyDescent="0.3">
      <c r="G326" s="229"/>
    </row>
    <row r="327" spans="7:7" x14ac:dyDescent="0.3">
      <c r="G327" s="229"/>
    </row>
    <row r="328" spans="7:7" x14ac:dyDescent="0.3">
      <c r="G328" s="229"/>
    </row>
    <row r="329" spans="7:7" x14ac:dyDescent="0.3">
      <c r="G329" s="229"/>
    </row>
    <row r="330" spans="7:7" x14ac:dyDescent="0.3">
      <c r="G330" s="229"/>
    </row>
    <row r="331" spans="7:7" x14ac:dyDescent="0.3">
      <c r="G331" s="229"/>
    </row>
    <row r="332" spans="7:7" x14ac:dyDescent="0.3">
      <c r="G332" s="229"/>
    </row>
    <row r="333" spans="7:7" x14ac:dyDescent="0.3">
      <c r="G333" s="229"/>
    </row>
    <row r="334" spans="7:7" x14ac:dyDescent="0.3">
      <c r="G334" s="229"/>
    </row>
    <row r="335" spans="7:7" x14ac:dyDescent="0.3">
      <c r="G335" s="229"/>
    </row>
    <row r="336" spans="7:7" x14ac:dyDescent="0.3">
      <c r="G336" s="229"/>
    </row>
    <row r="337" spans="7:7" x14ac:dyDescent="0.3">
      <c r="G337" s="229"/>
    </row>
    <row r="338" spans="7:7" x14ac:dyDescent="0.3">
      <c r="G338" s="229"/>
    </row>
    <row r="339" spans="7:7" x14ac:dyDescent="0.3">
      <c r="G339" s="229"/>
    </row>
    <row r="340" spans="7:7" x14ac:dyDescent="0.3">
      <c r="G340" s="229"/>
    </row>
    <row r="341" spans="7:7" x14ac:dyDescent="0.3">
      <c r="G341" s="229"/>
    </row>
    <row r="342" spans="7:7" x14ac:dyDescent="0.3">
      <c r="G342" s="229"/>
    </row>
    <row r="343" spans="7:7" x14ac:dyDescent="0.3">
      <c r="G343" s="229"/>
    </row>
    <row r="344" spans="7:7" x14ac:dyDescent="0.3">
      <c r="G344" s="229"/>
    </row>
    <row r="345" spans="7:7" x14ac:dyDescent="0.3">
      <c r="G345" s="229"/>
    </row>
    <row r="346" spans="7:7" x14ac:dyDescent="0.3">
      <c r="G346" s="229"/>
    </row>
    <row r="347" spans="7:7" x14ac:dyDescent="0.3">
      <c r="G347" s="229"/>
    </row>
    <row r="348" spans="7:7" x14ac:dyDescent="0.3">
      <c r="G348" s="229"/>
    </row>
    <row r="349" spans="7:7" x14ac:dyDescent="0.3">
      <c r="G349" s="229"/>
    </row>
    <row r="350" spans="7:7" x14ac:dyDescent="0.3">
      <c r="G350" s="229"/>
    </row>
    <row r="351" spans="7:7" x14ac:dyDescent="0.3">
      <c r="G351" s="229"/>
    </row>
    <row r="352" spans="7:7" x14ac:dyDescent="0.3">
      <c r="G352" s="229"/>
    </row>
    <row r="353" spans="7:7" x14ac:dyDescent="0.3">
      <c r="G353" s="229"/>
    </row>
    <row r="354" spans="7:7" x14ac:dyDescent="0.3">
      <c r="G354" s="229"/>
    </row>
    <row r="355" spans="7:7" x14ac:dyDescent="0.3">
      <c r="G355" s="229"/>
    </row>
    <row r="356" spans="7:7" x14ac:dyDescent="0.3">
      <c r="G356" s="229"/>
    </row>
    <row r="357" spans="7:7" x14ac:dyDescent="0.3">
      <c r="G357" s="229"/>
    </row>
    <row r="358" spans="7:7" x14ac:dyDescent="0.3">
      <c r="G358" s="229"/>
    </row>
    <row r="359" spans="7:7" x14ac:dyDescent="0.3">
      <c r="G359" s="229"/>
    </row>
    <row r="360" spans="7:7" x14ac:dyDescent="0.3">
      <c r="G360" s="229"/>
    </row>
    <row r="361" spans="7:7" x14ac:dyDescent="0.3">
      <c r="G361" s="229"/>
    </row>
    <row r="362" spans="7:7" x14ac:dyDescent="0.3">
      <c r="G362" s="229"/>
    </row>
    <row r="363" spans="7:7" x14ac:dyDescent="0.3">
      <c r="G363" s="229"/>
    </row>
    <row r="364" spans="7:7" x14ac:dyDescent="0.3">
      <c r="G364" s="229"/>
    </row>
    <row r="365" spans="7:7" x14ac:dyDescent="0.3">
      <c r="G365" s="229"/>
    </row>
    <row r="366" spans="7:7" x14ac:dyDescent="0.3">
      <c r="G366" s="229"/>
    </row>
    <row r="367" spans="7:7" x14ac:dyDescent="0.3">
      <c r="G367" s="229"/>
    </row>
    <row r="368" spans="7:7" x14ac:dyDescent="0.3">
      <c r="G368" s="229"/>
    </row>
    <row r="369" spans="7:7" x14ac:dyDescent="0.3">
      <c r="G369" s="229"/>
    </row>
    <row r="370" spans="7:7" x14ac:dyDescent="0.3">
      <c r="G370" s="229"/>
    </row>
    <row r="371" spans="7:7" x14ac:dyDescent="0.3">
      <c r="G371" s="229"/>
    </row>
    <row r="372" spans="7:7" x14ac:dyDescent="0.3">
      <c r="G372" s="229"/>
    </row>
    <row r="373" spans="7:7" x14ac:dyDescent="0.3">
      <c r="G373" s="229"/>
    </row>
    <row r="374" spans="7:7" x14ac:dyDescent="0.3">
      <c r="G374" s="229"/>
    </row>
    <row r="375" spans="7:7" x14ac:dyDescent="0.3">
      <c r="G375" s="229"/>
    </row>
    <row r="376" spans="7:7" x14ac:dyDescent="0.3">
      <c r="G376" s="229"/>
    </row>
    <row r="377" spans="7:7" x14ac:dyDescent="0.3">
      <c r="G377" s="229"/>
    </row>
    <row r="378" spans="7:7" x14ac:dyDescent="0.3">
      <c r="G378" s="229"/>
    </row>
    <row r="379" spans="7:7" x14ac:dyDescent="0.3">
      <c r="G379" s="229"/>
    </row>
    <row r="380" spans="7:7" x14ac:dyDescent="0.3">
      <c r="G380" s="229"/>
    </row>
    <row r="381" spans="7:7" x14ac:dyDescent="0.3">
      <c r="G381" s="229"/>
    </row>
    <row r="382" spans="7:7" x14ac:dyDescent="0.3">
      <c r="G382" s="229"/>
    </row>
    <row r="383" spans="7:7" x14ac:dyDescent="0.3">
      <c r="G383" s="229"/>
    </row>
    <row r="384" spans="7:7" x14ac:dyDescent="0.3">
      <c r="G384" s="229"/>
    </row>
    <row r="385" spans="7:7" x14ac:dyDescent="0.3">
      <c r="G385" s="229"/>
    </row>
    <row r="386" spans="7:7" x14ac:dyDescent="0.3">
      <c r="G386" s="229"/>
    </row>
    <row r="387" spans="7:7" x14ac:dyDescent="0.3">
      <c r="G387" s="229"/>
    </row>
    <row r="388" spans="7:7" x14ac:dyDescent="0.3">
      <c r="G388" s="229"/>
    </row>
    <row r="389" spans="7:7" x14ac:dyDescent="0.3">
      <c r="G389" s="229"/>
    </row>
    <row r="390" spans="7:7" x14ac:dyDescent="0.3">
      <c r="G390" s="229"/>
    </row>
    <row r="391" spans="7:7" x14ac:dyDescent="0.3">
      <c r="G391" s="229"/>
    </row>
    <row r="392" spans="7:7" x14ac:dyDescent="0.3">
      <c r="G392" s="229"/>
    </row>
    <row r="393" spans="7:7" x14ac:dyDescent="0.3">
      <c r="G393" s="229"/>
    </row>
    <row r="394" spans="7:7" x14ac:dyDescent="0.3">
      <c r="G394" s="229"/>
    </row>
    <row r="395" spans="7:7" x14ac:dyDescent="0.3">
      <c r="G395" s="229"/>
    </row>
    <row r="396" spans="7:7" x14ac:dyDescent="0.3">
      <c r="G396" s="229"/>
    </row>
    <row r="397" spans="7:7" x14ac:dyDescent="0.3">
      <c r="G397" s="229"/>
    </row>
    <row r="398" spans="7:7" x14ac:dyDescent="0.3">
      <c r="G398" s="229"/>
    </row>
    <row r="399" spans="7:7" x14ac:dyDescent="0.3">
      <c r="G399" s="229"/>
    </row>
    <row r="400" spans="7:7" x14ac:dyDescent="0.3">
      <c r="G400" s="229"/>
    </row>
    <row r="401" spans="7:7" x14ac:dyDescent="0.3">
      <c r="G401" s="229"/>
    </row>
    <row r="402" spans="7:7" x14ac:dyDescent="0.3">
      <c r="G402" s="229"/>
    </row>
    <row r="403" spans="7:7" x14ac:dyDescent="0.3">
      <c r="G403" s="229"/>
    </row>
    <row r="404" spans="7:7" x14ac:dyDescent="0.3">
      <c r="G404" s="229"/>
    </row>
    <row r="405" spans="7:7" x14ac:dyDescent="0.3">
      <c r="G405" s="229"/>
    </row>
    <row r="406" spans="7:7" x14ac:dyDescent="0.3">
      <c r="G406" s="229"/>
    </row>
    <row r="407" spans="7:7" x14ac:dyDescent="0.3">
      <c r="G407" s="229"/>
    </row>
    <row r="408" spans="7:7" x14ac:dyDescent="0.3">
      <c r="G408" s="229"/>
    </row>
    <row r="409" spans="7:7" x14ac:dyDescent="0.3">
      <c r="G409" s="229"/>
    </row>
    <row r="410" spans="7:7" x14ac:dyDescent="0.3">
      <c r="G410" s="229"/>
    </row>
    <row r="411" spans="7:7" x14ac:dyDescent="0.3">
      <c r="G411" s="229"/>
    </row>
    <row r="412" spans="7:7" x14ac:dyDescent="0.3">
      <c r="G412" s="229"/>
    </row>
    <row r="413" spans="7:7" x14ac:dyDescent="0.3">
      <c r="G413" s="229"/>
    </row>
    <row r="414" spans="7:7" x14ac:dyDescent="0.3">
      <c r="G414" s="229"/>
    </row>
    <row r="415" spans="7:7" x14ac:dyDescent="0.3">
      <c r="G415" s="229"/>
    </row>
    <row r="416" spans="7:7" x14ac:dyDescent="0.3">
      <c r="G416" s="229"/>
    </row>
    <row r="417" spans="7:7" x14ac:dyDescent="0.3">
      <c r="G417" s="229"/>
    </row>
    <row r="418" spans="7:7" x14ac:dyDescent="0.3">
      <c r="G418" s="229"/>
    </row>
    <row r="419" spans="7:7" x14ac:dyDescent="0.3">
      <c r="G419" s="229"/>
    </row>
    <row r="420" spans="7:7" x14ac:dyDescent="0.3">
      <c r="G420" s="229"/>
    </row>
    <row r="421" spans="7:7" x14ac:dyDescent="0.3">
      <c r="G421" s="229"/>
    </row>
    <row r="422" spans="7:7" x14ac:dyDescent="0.3">
      <c r="G422" s="229"/>
    </row>
    <row r="423" spans="7:7" x14ac:dyDescent="0.3">
      <c r="G423" s="229"/>
    </row>
    <row r="424" spans="7:7" x14ac:dyDescent="0.3">
      <c r="G424" s="229"/>
    </row>
    <row r="425" spans="7:7" x14ac:dyDescent="0.3">
      <c r="G425" s="229"/>
    </row>
    <row r="426" spans="7:7" x14ac:dyDescent="0.3">
      <c r="G426" s="229"/>
    </row>
    <row r="427" spans="7:7" x14ac:dyDescent="0.3">
      <c r="G427" s="229"/>
    </row>
    <row r="428" spans="7:7" x14ac:dyDescent="0.3">
      <c r="G428" s="229"/>
    </row>
    <row r="429" spans="7:7" x14ac:dyDescent="0.3">
      <c r="G429" s="229"/>
    </row>
    <row r="430" spans="7:7" x14ac:dyDescent="0.3">
      <c r="G430" s="229"/>
    </row>
    <row r="431" spans="7:7" x14ac:dyDescent="0.3">
      <c r="G431" s="229"/>
    </row>
    <row r="432" spans="7:7" x14ac:dyDescent="0.3">
      <c r="G432" s="229"/>
    </row>
    <row r="433" spans="7:7" x14ac:dyDescent="0.3">
      <c r="G433" s="229"/>
    </row>
    <row r="434" spans="7:7" x14ac:dyDescent="0.3">
      <c r="G434" s="229"/>
    </row>
    <row r="435" spans="7:7" x14ac:dyDescent="0.3">
      <c r="G435" s="229"/>
    </row>
    <row r="436" spans="7:7" x14ac:dyDescent="0.3">
      <c r="G436" s="229"/>
    </row>
    <row r="437" spans="7:7" x14ac:dyDescent="0.3">
      <c r="G437" s="229"/>
    </row>
    <row r="438" spans="7:7" x14ac:dyDescent="0.3">
      <c r="G438" s="229"/>
    </row>
    <row r="439" spans="7:7" x14ac:dyDescent="0.3">
      <c r="G439" s="229"/>
    </row>
    <row r="440" spans="7:7" x14ac:dyDescent="0.3">
      <c r="G440" s="229"/>
    </row>
    <row r="441" spans="7:7" x14ac:dyDescent="0.3">
      <c r="G441" s="229"/>
    </row>
    <row r="442" spans="7:7" x14ac:dyDescent="0.3">
      <c r="G442" s="229"/>
    </row>
    <row r="443" spans="7:7" x14ac:dyDescent="0.3">
      <c r="G443" s="229"/>
    </row>
    <row r="444" spans="7:7" x14ac:dyDescent="0.3">
      <c r="G444" s="229"/>
    </row>
    <row r="445" spans="7:7" x14ac:dyDescent="0.3">
      <c r="G445" s="229"/>
    </row>
    <row r="446" spans="7:7" x14ac:dyDescent="0.3">
      <c r="G446" s="229"/>
    </row>
    <row r="447" spans="7:7" x14ac:dyDescent="0.3">
      <c r="G447" s="229"/>
    </row>
    <row r="448" spans="7:7" x14ac:dyDescent="0.3">
      <c r="G448" s="229"/>
    </row>
    <row r="449" spans="7:7" x14ac:dyDescent="0.3">
      <c r="G449" s="229"/>
    </row>
    <row r="450" spans="7:7" x14ac:dyDescent="0.3">
      <c r="G450" s="229"/>
    </row>
    <row r="451" spans="7:7" x14ac:dyDescent="0.3">
      <c r="G451" s="229"/>
    </row>
    <row r="452" spans="7:7" x14ac:dyDescent="0.3">
      <c r="G452" s="229"/>
    </row>
    <row r="453" spans="7:7" x14ac:dyDescent="0.3">
      <c r="G453" s="229"/>
    </row>
    <row r="454" spans="7:7" x14ac:dyDescent="0.3">
      <c r="G454" s="229"/>
    </row>
    <row r="455" spans="7:7" x14ac:dyDescent="0.3">
      <c r="G455" s="229"/>
    </row>
    <row r="456" spans="7:7" x14ac:dyDescent="0.3">
      <c r="G456" s="229"/>
    </row>
    <row r="457" spans="7:7" x14ac:dyDescent="0.3">
      <c r="G457" s="229"/>
    </row>
    <row r="458" spans="7:7" x14ac:dyDescent="0.3">
      <c r="G458" s="229"/>
    </row>
    <row r="459" spans="7:7" x14ac:dyDescent="0.3">
      <c r="G459" s="229"/>
    </row>
    <row r="460" spans="7:7" x14ac:dyDescent="0.3">
      <c r="G460" s="229"/>
    </row>
    <row r="461" spans="7:7" x14ac:dyDescent="0.3">
      <c r="G461" s="229"/>
    </row>
    <row r="462" spans="7:7" x14ac:dyDescent="0.3">
      <c r="G462" s="229"/>
    </row>
    <row r="463" spans="7:7" x14ac:dyDescent="0.3">
      <c r="G463" s="229"/>
    </row>
    <row r="464" spans="7:7" x14ac:dyDescent="0.3">
      <c r="G464" s="229"/>
    </row>
    <row r="465" spans="7:7" x14ac:dyDescent="0.3">
      <c r="G465" s="229"/>
    </row>
    <row r="466" spans="7:7" x14ac:dyDescent="0.3">
      <c r="G466" s="229"/>
    </row>
    <row r="467" spans="7:7" x14ac:dyDescent="0.3">
      <c r="G467" s="229"/>
    </row>
    <row r="468" spans="7:7" x14ac:dyDescent="0.3">
      <c r="G468" s="229"/>
    </row>
    <row r="469" spans="7:7" x14ac:dyDescent="0.3">
      <c r="G469" s="229"/>
    </row>
    <row r="470" spans="7:7" x14ac:dyDescent="0.3">
      <c r="G470" s="229"/>
    </row>
    <row r="471" spans="7:7" x14ac:dyDescent="0.3">
      <c r="G471" s="229"/>
    </row>
    <row r="472" spans="7:7" x14ac:dyDescent="0.3">
      <c r="G472" s="229"/>
    </row>
    <row r="473" spans="7:7" x14ac:dyDescent="0.3">
      <c r="G473" s="229"/>
    </row>
    <row r="474" spans="7:7" x14ac:dyDescent="0.3">
      <c r="G474" s="229"/>
    </row>
    <row r="475" spans="7:7" x14ac:dyDescent="0.3">
      <c r="G475" s="229"/>
    </row>
    <row r="476" spans="7:7" x14ac:dyDescent="0.3">
      <c r="G476" s="229"/>
    </row>
    <row r="477" spans="7:7" x14ac:dyDescent="0.3">
      <c r="G477" s="229"/>
    </row>
    <row r="478" spans="7:7" x14ac:dyDescent="0.3">
      <c r="G478" s="229"/>
    </row>
    <row r="479" spans="7:7" x14ac:dyDescent="0.3">
      <c r="G479" s="229"/>
    </row>
    <row r="480" spans="7:7" x14ac:dyDescent="0.3">
      <c r="G480" s="229"/>
    </row>
    <row r="481" spans="7:7" x14ac:dyDescent="0.3">
      <c r="G481" s="229"/>
    </row>
    <row r="482" spans="7:7" x14ac:dyDescent="0.3">
      <c r="G482" s="229"/>
    </row>
    <row r="483" spans="7:7" x14ac:dyDescent="0.3">
      <c r="G483" s="229"/>
    </row>
    <row r="484" spans="7:7" x14ac:dyDescent="0.3">
      <c r="G484" s="229"/>
    </row>
    <row r="485" spans="7:7" x14ac:dyDescent="0.3">
      <c r="G485" s="229"/>
    </row>
    <row r="486" spans="7:7" x14ac:dyDescent="0.3">
      <c r="G486" s="229"/>
    </row>
    <row r="487" spans="7:7" x14ac:dyDescent="0.3">
      <c r="G487" s="229"/>
    </row>
    <row r="488" spans="7:7" x14ac:dyDescent="0.3">
      <c r="G488" s="229"/>
    </row>
    <row r="489" spans="7:7" x14ac:dyDescent="0.3">
      <c r="G489" s="229"/>
    </row>
    <row r="490" spans="7:7" x14ac:dyDescent="0.3">
      <c r="G490" s="229"/>
    </row>
    <row r="491" spans="7:7" x14ac:dyDescent="0.3">
      <c r="G491" s="229"/>
    </row>
    <row r="492" spans="7:7" x14ac:dyDescent="0.3">
      <c r="G492" s="229"/>
    </row>
    <row r="493" spans="7:7" x14ac:dyDescent="0.3">
      <c r="G493" s="229"/>
    </row>
    <row r="494" spans="7:7" x14ac:dyDescent="0.3">
      <c r="G494" s="229"/>
    </row>
    <row r="495" spans="7:7" x14ac:dyDescent="0.3">
      <c r="G495" s="229"/>
    </row>
    <row r="496" spans="7:7" x14ac:dyDescent="0.3">
      <c r="G496" s="229"/>
    </row>
    <row r="497" spans="7:7" x14ac:dyDescent="0.3">
      <c r="G497" s="229"/>
    </row>
    <row r="498" spans="7:7" x14ac:dyDescent="0.3">
      <c r="G498" s="229"/>
    </row>
    <row r="499" spans="7:7" x14ac:dyDescent="0.3">
      <c r="G499" s="229"/>
    </row>
    <row r="500" spans="7:7" x14ac:dyDescent="0.3">
      <c r="G500" s="229"/>
    </row>
    <row r="501" spans="7:7" x14ac:dyDescent="0.3">
      <c r="G501" s="229"/>
    </row>
    <row r="502" spans="7:7" x14ac:dyDescent="0.3">
      <c r="G502" s="229"/>
    </row>
    <row r="503" spans="7:7" x14ac:dyDescent="0.3">
      <c r="G503" s="229"/>
    </row>
    <row r="504" spans="7:7" x14ac:dyDescent="0.3">
      <c r="G504" s="229"/>
    </row>
    <row r="505" spans="7:7" x14ac:dyDescent="0.3">
      <c r="G505" s="229"/>
    </row>
    <row r="506" spans="7:7" x14ac:dyDescent="0.3">
      <c r="G506" s="229"/>
    </row>
  </sheetData>
  <autoFilter ref="A3:M298" xr:uid="{00000000-0009-0000-0000-000011000000}">
    <sortState xmlns:xlrd2="http://schemas.microsoft.com/office/spreadsheetml/2017/richdata2" ref="A4:M298">
      <sortCondition ref="B298"/>
    </sortState>
  </autoFilter>
  <sortState xmlns:xlrd2="http://schemas.microsoft.com/office/spreadsheetml/2017/richdata2" ref="A9:O159">
    <sortCondition ref="B9:B159"/>
  </sortState>
  <mergeCells count="1">
    <mergeCell ref="A1:M1"/>
  </mergeCells>
  <phoneticPr fontId="3" type="noConversion"/>
  <printOptions horizontalCentered="1" verticalCentered="1"/>
  <pageMargins left="0" right="0" top="0.31496062992125984" bottom="0.19685039370078741" header="0" footer="0"/>
  <pageSetup paperSize="9" scale="67" fitToHeight="0" orientation="portrait" r:id="rId1"/>
  <headerFooter alignWithMargins="0">
    <oddHeader>&amp;L&amp;Z &amp;F \ &amp;A&amp;R&amp;P / &amp;N</oddHead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31BEF-7FB6-42AC-BA30-4EE45AAEBD6F}">
  <sheetPr>
    <tabColor theme="6" tint="-0.249977111117893"/>
  </sheetPr>
  <dimension ref="A1:G192"/>
  <sheetViews>
    <sheetView workbookViewId="0">
      <pane ySplit="1" topLeftCell="A2" activePane="bottomLeft" state="frozen"/>
      <selection pane="bottomLeft" activeCell="A171" sqref="A171"/>
    </sheetView>
  </sheetViews>
  <sheetFormatPr baseColWidth="10" defaultRowHeight="18.5" x14ac:dyDescent="0.3"/>
  <cols>
    <col min="1" max="1" width="57.6328125" style="734" customWidth="1"/>
    <col min="2" max="2" width="10.54296875" style="853" customWidth="1"/>
    <col min="3" max="3" width="6.08984375" style="841" customWidth="1"/>
    <col min="4" max="4" width="44.26953125" style="734" bestFit="1" customWidth="1"/>
    <col min="5" max="5" width="59.81640625" style="734" customWidth="1"/>
    <col min="6" max="7" width="6.1796875" style="734" customWidth="1"/>
    <col min="8" max="16384" width="10.90625" style="734"/>
  </cols>
  <sheetData>
    <row r="1" spans="1:7" ht="23.5" x14ac:dyDescent="0.3">
      <c r="A1" s="732" t="s">
        <v>3520</v>
      </c>
      <c r="B1" s="735"/>
      <c r="C1" s="733"/>
    </row>
    <row r="2" spans="1:7" x14ac:dyDescent="0.3">
      <c r="A2" s="734" t="s">
        <v>3518</v>
      </c>
      <c r="B2" s="840">
        <v>1000</v>
      </c>
      <c r="D2" s="837"/>
      <c r="E2" s="835" t="s">
        <v>3518</v>
      </c>
      <c r="F2" s="838">
        <v>1000</v>
      </c>
      <c r="G2" s="532"/>
    </row>
    <row r="3" spans="1:7" x14ac:dyDescent="0.3">
      <c r="A3" s="734" t="s">
        <v>3517</v>
      </c>
      <c r="B3" s="840">
        <v>1001</v>
      </c>
      <c r="D3" s="837"/>
      <c r="E3" s="835" t="s">
        <v>3517</v>
      </c>
      <c r="F3" s="838">
        <v>1001</v>
      </c>
      <c r="G3" s="532"/>
    </row>
    <row r="4" spans="1:7" x14ac:dyDescent="0.3">
      <c r="A4" s="842" t="s">
        <v>3516</v>
      </c>
      <c r="B4" s="843">
        <v>1002</v>
      </c>
      <c r="C4" s="844" t="s">
        <v>515</v>
      </c>
      <c r="D4" s="837"/>
      <c r="E4" s="835" t="s">
        <v>3516</v>
      </c>
      <c r="F4" s="838">
        <v>1002</v>
      </c>
      <c r="G4" s="532"/>
    </row>
    <row r="5" spans="1:7" x14ac:dyDescent="0.3">
      <c r="A5" s="734" t="s">
        <v>3515</v>
      </c>
      <c r="B5" s="840">
        <v>1002</v>
      </c>
      <c r="D5" s="837"/>
      <c r="E5" s="835" t="s">
        <v>3515</v>
      </c>
      <c r="F5" s="838">
        <v>1002</v>
      </c>
      <c r="G5" s="532"/>
    </row>
    <row r="6" spans="1:7" x14ac:dyDescent="0.3">
      <c r="A6" s="734" t="s">
        <v>3514</v>
      </c>
      <c r="B6" s="840">
        <v>1004</v>
      </c>
      <c r="D6" s="837"/>
      <c r="E6" s="835" t="s">
        <v>3514</v>
      </c>
      <c r="F6" s="838">
        <v>1004</v>
      </c>
      <c r="G6" s="532"/>
    </row>
    <row r="7" spans="1:7" x14ac:dyDescent="0.3">
      <c r="A7" s="842" t="s">
        <v>3513</v>
      </c>
      <c r="B7" s="843">
        <v>1010</v>
      </c>
      <c r="C7" s="844" t="s">
        <v>515</v>
      </c>
      <c r="D7" s="837"/>
      <c r="E7" s="835" t="s">
        <v>3513</v>
      </c>
      <c r="F7" s="838">
        <v>1010</v>
      </c>
      <c r="G7" s="532"/>
    </row>
    <row r="8" spans="1:7" x14ac:dyDescent="0.3">
      <c r="A8" s="842" t="s">
        <v>3512</v>
      </c>
      <c r="B8" s="843">
        <v>1011</v>
      </c>
      <c r="C8" s="844" t="s">
        <v>515</v>
      </c>
      <c r="D8" s="837"/>
      <c r="E8" s="835" t="s">
        <v>3512</v>
      </c>
      <c r="F8" s="838">
        <v>1011</v>
      </c>
      <c r="G8" s="532"/>
    </row>
    <row r="9" spans="1:7" x14ac:dyDescent="0.3">
      <c r="A9" s="734" t="s">
        <v>3511</v>
      </c>
      <c r="B9" s="840">
        <v>1013</v>
      </c>
      <c r="D9" s="837"/>
      <c r="E9" s="835" t="s">
        <v>3511</v>
      </c>
      <c r="F9" s="838">
        <v>1013</v>
      </c>
      <c r="G9" s="532"/>
    </row>
    <row r="10" spans="1:7" x14ac:dyDescent="0.3">
      <c r="A10" s="734" t="s">
        <v>3510</v>
      </c>
      <c r="B10" s="840">
        <v>1015</v>
      </c>
      <c r="D10" s="836" t="s">
        <v>3618</v>
      </c>
      <c r="E10" s="835" t="s">
        <v>3510</v>
      </c>
      <c r="F10" s="838">
        <v>1015</v>
      </c>
      <c r="G10" s="532"/>
    </row>
    <row r="11" spans="1:7" x14ac:dyDescent="0.3">
      <c r="A11" s="734" t="s">
        <v>3509</v>
      </c>
      <c r="B11" s="840">
        <v>1015</v>
      </c>
      <c r="D11" s="837"/>
      <c r="E11" s="835" t="s">
        <v>3509</v>
      </c>
      <c r="F11" s="838">
        <v>1015</v>
      </c>
      <c r="G11" s="532"/>
    </row>
    <row r="12" spans="1:7" x14ac:dyDescent="0.3">
      <c r="A12" s="734" t="s">
        <v>3508</v>
      </c>
      <c r="B12" s="840">
        <v>1016</v>
      </c>
      <c r="D12" s="837"/>
      <c r="E12" s="835" t="s">
        <v>3508</v>
      </c>
      <c r="F12" s="838">
        <v>1016</v>
      </c>
      <c r="G12" s="532"/>
    </row>
    <row r="13" spans="1:7" x14ac:dyDescent="0.3">
      <c r="A13" s="734" t="s">
        <v>3507</v>
      </c>
      <c r="B13" s="840">
        <v>1017</v>
      </c>
      <c r="D13" s="837"/>
      <c r="E13" s="835" t="s">
        <v>3507</v>
      </c>
      <c r="F13" s="838">
        <v>1017</v>
      </c>
      <c r="G13" s="532"/>
    </row>
    <row r="14" spans="1:7" x14ac:dyDescent="0.3">
      <c r="A14" s="734" t="s">
        <v>3506</v>
      </c>
      <c r="B14" s="840">
        <v>1017</v>
      </c>
      <c r="D14" s="837"/>
      <c r="E14" s="835" t="s">
        <v>3506</v>
      </c>
      <c r="F14" s="838">
        <v>1017</v>
      </c>
      <c r="G14" s="532"/>
    </row>
    <row r="15" spans="1:7" x14ac:dyDescent="0.3">
      <c r="A15" s="734" t="s">
        <v>3505</v>
      </c>
      <c r="B15" s="840">
        <v>1017</v>
      </c>
      <c r="D15" s="837"/>
      <c r="E15" s="835" t="s">
        <v>3505</v>
      </c>
      <c r="F15" s="838">
        <v>1017</v>
      </c>
      <c r="G15" s="532"/>
    </row>
    <row r="16" spans="1:7" x14ac:dyDescent="0.3">
      <c r="A16" s="734" t="s">
        <v>3504</v>
      </c>
      <c r="B16" s="840">
        <v>1018</v>
      </c>
      <c r="D16" s="837"/>
      <c r="E16" s="835" t="s">
        <v>3504</v>
      </c>
      <c r="F16" s="838">
        <v>1018</v>
      </c>
      <c r="G16" s="532"/>
    </row>
    <row r="17" spans="1:7" x14ac:dyDescent="0.3">
      <c r="A17" s="734" t="s">
        <v>3503</v>
      </c>
      <c r="B17" s="840">
        <v>1020</v>
      </c>
      <c r="D17" s="836" t="s">
        <v>3618</v>
      </c>
      <c r="E17" s="835" t="s">
        <v>3503</v>
      </c>
      <c r="F17" s="838">
        <v>1020</v>
      </c>
      <c r="G17" s="532"/>
    </row>
    <row r="18" spans="1:7" x14ac:dyDescent="0.3">
      <c r="A18" s="734" t="s">
        <v>3502</v>
      </c>
      <c r="B18" s="840">
        <v>1020</v>
      </c>
      <c r="D18" s="836" t="s">
        <v>3618</v>
      </c>
      <c r="E18" s="835" t="s">
        <v>3502</v>
      </c>
      <c r="F18" s="838">
        <v>1020</v>
      </c>
      <c r="G18" s="532"/>
    </row>
    <row r="19" spans="1:7" x14ac:dyDescent="0.3">
      <c r="A19" s="842" t="s">
        <v>3501</v>
      </c>
      <c r="B19" s="843">
        <v>1022</v>
      </c>
      <c r="C19" s="844" t="s">
        <v>515</v>
      </c>
      <c r="D19" s="837"/>
      <c r="E19" s="835" t="s">
        <v>3500</v>
      </c>
      <c r="F19" s="838">
        <v>1022</v>
      </c>
      <c r="G19" s="532"/>
    </row>
    <row r="20" spans="1:7" x14ac:dyDescent="0.3">
      <c r="A20" s="734" t="s">
        <v>3500</v>
      </c>
      <c r="B20" s="840">
        <v>1022</v>
      </c>
      <c r="D20" s="837"/>
      <c r="E20" s="835" t="s">
        <v>3501</v>
      </c>
      <c r="F20" s="838">
        <v>1022</v>
      </c>
      <c r="G20" s="532"/>
    </row>
    <row r="21" spans="1:7" x14ac:dyDescent="0.3">
      <c r="A21" s="734" t="s">
        <v>3499</v>
      </c>
      <c r="B21" s="840">
        <v>1023</v>
      </c>
      <c r="D21" s="837"/>
      <c r="E21" s="835" t="s">
        <v>3499</v>
      </c>
      <c r="F21" s="838">
        <v>1023</v>
      </c>
      <c r="G21" s="532"/>
    </row>
    <row r="22" spans="1:7" x14ac:dyDescent="0.3">
      <c r="A22" s="734" t="s">
        <v>3498</v>
      </c>
      <c r="B22" s="840">
        <v>1023</v>
      </c>
      <c r="D22" s="837"/>
      <c r="E22" s="835" t="s">
        <v>3498</v>
      </c>
      <c r="F22" s="838">
        <v>1023</v>
      </c>
      <c r="G22" s="532"/>
    </row>
    <row r="23" spans="1:7" x14ac:dyDescent="0.3">
      <c r="A23" s="734" t="s">
        <v>3497</v>
      </c>
      <c r="B23" s="840">
        <v>1024</v>
      </c>
      <c r="D23" s="837"/>
      <c r="E23" s="835" t="s">
        <v>3497</v>
      </c>
      <c r="F23" s="838">
        <v>1024</v>
      </c>
      <c r="G23" s="532"/>
    </row>
    <row r="24" spans="1:7" x14ac:dyDescent="0.3">
      <c r="A24" s="842" t="s">
        <v>3496</v>
      </c>
      <c r="B24" s="843">
        <v>1024</v>
      </c>
      <c r="C24" s="844" t="s">
        <v>515</v>
      </c>
      <c r="D24" s="837"/>
      <c r="E24" s="835" t="s">
        <v>3496</v>
      </c>
      <c r="F24" s="838">
        <v>1024</v>
      </c>
      <c r="G24" s="532"/>
    </row>
    <row r="25" spans="1:7" x14ac:dyDescent="0.3">
      <c r="A25" s="842" t="s">
        <v>3495</v>
      </c>
      <c r="B25" s="843">
        <v>1025</v>
      </c>
      <c r="C25" s="844" t="s">
        <v>515</v>
      </c>
      <c r="D25" s="837"/>
      <c r="E25" s="835" t="s">
        <v>3495</v>
      </c>
      <c r="F25" s="838">
        <v>1025</v>
      </c>
      <c r="G25" s="532"/>
    </row>
    <row r="26" spans="1:7" x14ac:dyDescent="0.3">
      <c r="A26" s="734" t="s">
        <v>3494</v>
      </c>
      <c r="B26" s="840">
        <v>1025</v>
      </c>
      <c r="D26" s="837"/>
      <c r="E26" s="835" t="s">
        <v>3494</v>
      </c>
      <c r="F26" s="838">
        <v>1025</v>
      </c>
      <c r="G26" s="532"/>
    </row>
    <row r="27" spans="1:7" x14ac:dyDescent="0.3">
      <c r="A27" s="734" t="s">
        <v>3493</v>
      </c>
      <c r="B27" s="840">
        <v>1026</v>
      </c>
      <c r="D27" s="837"/>
      <c r="E27" s="835" t="s">
        <v>3493</v>
      </c>
      <c r="F27" s="838">
        <v>1026</v>
      </c>
      <c r="G27" s="532"/>
    </row>
    <row r="28" spans="1:7" x14ac:dyDescent="0.3">
      <c r="A28" s="734" t="s">
        <v>3492</v>
      </c>
      <c r="B28" s="840">
        <v>1027</v>
      </c>
      <c r="D28" s="837"/>
      <c r="E28" s="835" t="s">
        <v>3492</v>
      </c>
      <c r="F28" s="838">
        <v>1027</v>
      </c>
      <c r="G28" s="532"/>
    </row>
    <row r="29" spans="1:7" x14ac:dyDescent="0.3">
      <c r="A29" s="734" t="s">
        <v>3491</v>
      </c>
      <c r="B29" s="840">
        <v>1028</v>
      </c>
      <c r="D29" s="837"/>
      <c r="E29" s="835" t="s">
        <v>3491</v>
      </c>
      <c r="F29" s="838">
        <v>1028</v>
      </c>
      <c r="G29" s="532"/>
    </row>
    <row r="30" spans="1:7" x14ac:dyDescent="0.3">
      <c r="A30" s="734" t="s">
        <v>3490</v>
      </c>
      <c r="B30" s="840">
        <v>1034</v>
      </c>
      <c r="D30" s="837"/>
      <c r="E30" s="835" t="s">
        <v>3490</v>
      </c>
      <c r="F30" s="838">
        <v>1034</v>
      </c>
      <c r="G30" s="532"/>
    </row>
    <row r="31" spans="1:7" x14ac:dyDescent="0.3">
      <c r="A31" s="734" t="s">
        <v>3489</v>
      </c>
      <c r="B31" s="840">
        <v>1034</v>
      </c>
      <c r="D31" s="837"/>
      <c r="E31" s="835" t="s">
        <v>3489</v>
      </c>
      <c r="F31" s="838">
        <v>1034</v>
      </c>
      <c r="G31" s="532"/>
    </row>
    <row r="32" spans="1:7" x14ac:dyDescent="0.3">
      <c r="A32" s="734" t="s">
        <v>3488</v>
      </c>
      <c r="B32" s="840">
        <v>1034</v>
      </c>
      <c r="D32" s="837"/>
      <c r="E32" s="835" t="s">
        <v>3488</v>
      </c>
      <c r="F32" s="838">
        <v>1034</v>
      </c>
      <c r="G32" s="532"/>
    </row>
    <row r="33" spans="1:7" x14ac:dyDescent="0.3">
      <c r="A33" s="734" t="s">
        <v>3487</v>
      </c>
      <c r="B33" s="840">
        <v>1035</v>
      </c>
      <c r="D33" s="837"/>
      <c r="E33" s="835" t="s">
        <v>3487</v>
      </c>
      <c r="F33" s="838">
        <v>1035</v>
      </c>
      <c r="G33" s="532"/>
    </row>
    <row r="34" spans="1:7" x14ac:dyDescent="0.3">
      <c r="A34" s="734" t="s">
        <v>3486</v>
      </c>
      <c r="B34" s="840">
        <v>1036</v>
      </c>
      <c r="D34" s="837"/>
      <c r="E34" s="835" t="s">
        <v>3486</v>
      </c>
      <c r="F34" s="838">
        <v>1036</v>
      </c>
      <c r="G34" s="532"/>
    </row>
    <row r="35" spans="1:7" x14ac:dyDescent="0.3">
      <c r="A35" s="842" t="s">
        <v>3568</v>
      </c>
      <c r="B35" s="843">
        <v>1038</v>
      </c>
      <c r="C35" s="844" t="s">
        <v>515</v>
      </c>
      <c r="D35" s="836" t="s">
        <v>3618</v>
      </c>
      <c r="E35" s="835" t="s">
        <v>3485</v>
      </c>
      <c r="F35" s="838">
        <v>1038</v>
      </c>
      <c r="G35" s="532"/>
    </row>
    <row r="36" spans="1:7" x14ac:dyDescent="0.3">
      <c r="A36" s="734" t="s">
        <v>3485</v>
      </c>
      <c r="B36" s="840">
        <v>1038</v>
      </c>
      <c r="D36" s="836" t="s">
        <v>3618</v>
      </c>
      <c r="E36" s="835" t="s">
        <v>3484</v>
      </c>
      <c r="F36" s="838">
        <v>1039</v>
      </c>
      <c r="G36" s="532"/>
    </row>
    <row r="37" spans="1:7" x14ac:dyDescent="0.3">
      <c r="A37" s="734" t="s">
        <v>3484</v>
      </c>
      <c r="B37" s="840">
        <v>1039</v>
      </c>
      <c r="D37" s="837"/>
      <c r="E37" s="835" t="s">
        <v>3483</v>
      </c>
      <c r="F37" s="838">
        <v>1042</v>
      </c>
      <c r="G37" s="532"/>
    </row>
    <row r="38" spans="1:7" x14ac:dyDescent="0.3">
      <c r="A38" s="734" t="s">
        <v>3483</v>
      </c>
      <c r="B38" s="840">
        <v>1042</v>
      </c>
      <c r="D38" s="837"/>
      <c r="E38" s="835" t="s">
        <v>3482</v>
      </c>
      <c r="F38" s="838">
        <v>1042</v>
      </c>
      <c r="G38" s="532"/>
    </row>
    <row r="39" spans="1:7" x14ac:dyDescent="0.3">
      <c r="A39" s="842" t="s">
        <v>3482</v>
      </c>
      <c r="B39" s="843">
        <v>1042</v>
      </c>
      <c r="C39" s="844" t="s">
        <v>515</v>
      </c>
      <c r="D39" s="837"/>
      <c r="E39" s="835" t="s">
        <v>3481</v>
      </c>
      <c r="F39" s="838">
        <v>1042</v>
      </c>
      <c r="G39" s="532"/>
    </row>
    <row r="40" spans="1:7" x14ac:dyDescent="0.3">
      <c r="A40" s="842" t="s">
        <v>3481</v>
      </c>
      <c r="B40" s="843">
        <v>1042</v>
      </c>
      <c r="C40" s="844" t="s">
        <v>515</v>
      </c>
      <c r="D40" s="837"/>
      <c r="E40" s="835" t="s">
        <v>3480</v>
      </c>
      <c r="F40" s="838">
        <v>1042</v>
      </c>
      <c r="G40" s="532"/>
    </row>
    <row r="41" spans="1:7" x14ac:dyDescent="0.3">
      <c r="A41" s="842" t="s">
        <v>3480</v>
      </c>
      <c r="B41" s="843">
        <v>1042</v>
      </c>
      <c r="C41" s="844" t="s">
        <v>515</v>
      </c>
      <c r="D41" s="837"/>
      <c r="E41" s="835" t="s">
        <v>3479</v>
      </c>
      <c r="F41" s="838">
        <v>1042</v>
      </c>
      <c r="G41" s="532"/>
    </row>
    <row r="42" spans="1:7" x14ac:dyDescent="0.3">
      <c r="A42" s="734" t="s">
        <v>3479</v>
      </c>
      <c r="B42" s="840">
        <v>1042</v>
      </c>
      <c r="D42" s="837"/>
      <c r="E42" s="835" t="s">
        <v>3478</v>
      </c>
      <c r="F42" s="838">
        <v>1042</v>
      </c>
      <c r="G42" s="532"/>
    </row>
    <row r="43" spans="1:7" x14ac:dyDescent="0.3">
      <c r="A43" s="734" t="s">
        <v>3478</v>
      </c>
      <c r="B43" s="840">
        <v>1042</v>
      </c>
      <c r="D43" s="836" t="s">
        <v>3618</v>
      </c>
      <c r="E43" s="835" t="s">
        <v>3477</v>
      </c>
      <c r="F43" s="838">
        <v>1043</v>
      </c>
      <c r="G43" s="532"/>
    </row>
    <row r="44" spans="1:7" x14ac:dyDescent="0.3">
      <c r="A44" s="734" t="s">
        <v>3477</v>
      </c>
      <c r="B44" s="840">
        <v>1043</v>
      </c>
      <c r="D44" s="837"/>
      <c r="E44" s="835" t="s">
        <v>3476</v>
      </c>
      <c r="F44" s="838">
        <v>1043</v>
      </c>
      <c r="G44" s="532"/>
    </row>
    <row r="45" spans="1:7" x14ac:dyDescent="0.3">
      <c r="A45" s="734" t="s">
        <v>3476</v>
      </c>
      <c r="B45" s="840">
        <v>1043</v>
      </c>
      <c r="D45" s="837"/>
      <c r="E45" s="835" t="s">
        <v>3475</v>
      </c>
      <c r="F45" s="838">
        <v>1044</v>
      </c>
      <c r="G45" s="532"/>
    </row>
    <row r="46" spans="1:7" x14ac:dyDescent="0.3">
      <c r="A46" s="734" t="s">
        <v>3475</v>
      </c>
      <c r="B46" s="840">
        <v>1044</v>
      </c>
      <c r="D46" s="837"/>
      <c r="E46" s="835" t="s">
        <v>3474</v>
      </c>
      <c r="F46" s="838">
        <v>1044</v>
      </c>
      <c r="G46" s="532"/>
    </row>
    <row r="47" spans="1:7" x14ac:dyDescent="0.3">
      <c r="A47" s="734" t="s">
        <v>3474</v>
      </c>
      <c r="B47" s="840">
        <v>1044</v>
      </c>
      <c r="D47" s="837"/>
      <c r="E47" s="835" t="s">
        <v>3473</v>
      </c>
      <c r="F47" s="838">
        <v>1044</v>
      </c>
      <c r="G47" s="532"/>
    </row>
    <row r="48" spans="1:7" x14ac:dyDescent="0.3">
      <c r="A48" s="734" t="s">
        <v>3473</v>
      </c>
      <c r="B48" s="840">
        <v>1044</v>
      </c>
      <c r="D48" s="837"/>
      <c r="E48" s="835" t="s">
        <v>3472</v>
      </c>
      <c r="F48" s="838">
        <v>1045</v>
      </c>
      <c r="G48" s="532"/>
    </row>
    <row r="49" spans="1:7" x14ac:dyDescent="0.3">
      <c r="A49" s="734" t="s">
        <v>3472</v>
      </c>
      <c r="B49" s="840">
        <v>1045</v>
      </c>
      <c r="D49" s="836" t="s">
        <v>3618</v>
      </c>
      <c r="E49" s="835" t="s">
        <v>3471</v>
      </c>
      <c r="F49" s="838">
        <v>1047</v>
      </c>
      <c r="G49" s="532"/>
    </row>
    <row r="50" spans="1:7" x14ac:dyDescent="0.3">
      <c r="A50" s="734" t="s">
        <v>3471</v>
      </c>
      <c r="B50" s="840">
        <v>1047</v>
      </c>
      <c r="D50" s="837"/>
      <c r="E50" s="835" t="s">
        <v>3470</v>
      </c>
      <c r="F50" s="838">
        <v>1047</v>
      </c>
      <c r="G50" s="532"/>
    </row>
    <row r="51" spans="1:7" x14ac:dyDescent="0.3">
      <c r="A51" s="842" t="s">
        <v>3470</v>
      </c>
      <c r="B51" s="843">
        <v>1047</v>
      </c>
      <c r="C51" s="844" t="s">
        <v>515</v>
      </c>
      <c r="D51" s="837"/>
      <c r="E51" s="835" t="s">
        <v>3469</v>
      </c>
      <c r="F51" s="838">
        <v>1048</v>
      </c>
      <c r="G51" s="532"/>
    </row>
    <row r="52" spans="1:7" x14ac:dyDescent="0.3">
      <c r="A52" s="842" t="s">
        <v>3469</v>
      </c>
      <c r="B52" s="843">
        <v>1048</v>
      </c>
      <c r="C52" s="844" t="s">
        <v>515</v>
      </c>
      <c r="D52" s="837"/>
      <c r="E52" s="835" t="s">
        <v>3468</v>
      </c>
      <c r="F52" s="838">
        <v>1049</v>
      </c>
      <c r="G52" s="532"/>
    </row>
    <row r="53" spans="1:7" x14ac:dyDescent="0.3">
      <c r="A53" s="734" t="s">
        <v>3468</v>
      </c>
      <c r="B53" s="840">
        <v>1049</v>
      </c>
      <c r="D53" s="837"/>
      <c r="E53" s="835" t="s">
        <v>3467</v>
      </c>
      <c r="F53" s="838">
        <v>1049</v>
      </c>
      <c r="G53" s="532"/>
    </row>
    <row r="54" spans="1:7" x14ac:dyDescent="0.3">
      <c r="A54" s="734" t="s">
        <v>3467</v>
      </c>
      <c r="B54" s="840">
        <v>1049</v>
      </c>
      <c r="D54" s="836" t="s">
        <v>3618</v>
      </c>
      <c r="E54" s="835" t="s">
        <v>3466</v>
      </c>
      <c r="F54" s="838">
        <v>1049</v>
      </c>
      <c r="G54" s="532"/>
    </row>
    <row r="55" spans="1:7" x14ac:dyDescent="0.3">
      <c r="A55" s="734" t="s">
        <v>3466</v>
      </c>
      <c r="B55" s="840">
        <v>1049</v>
      </c>
      <c r="D55" s="837"/>
      <c r="E55" s="835" t="s">
        <v>3619</v>
      </c>
      <c r="F55" s="838">
        <v>1050</v>
      </c>
      <c r="G55" s="532"/>
    </row>
    <row r="56" spans="1:7" x14ac:dyDescent="0.3">
      <c r="A56" s="842" t="s">
        <v>3597</v>
      </c>
      <c r="B56" s="843">
        <v>1050</v>
      </c>
      <c r="C56" s="844" t="s">
        <v>515</v>
      </c>
      <c r="D56" s="837"/>
      <c r="E56" s="835" t="s">
        <v>3465</v>
      </c>
      <c r="F56" s="838">
        <v>1050</v>
      </c>
      <c r="G56" s="532"/>
    </row>
    <row r="57" spans="1:7" x14ac:dyDescent="0.3">
      <c r="A57" s="842" t="s">
        <v>3465</v>
      </c>
      <c r="B57" s="843">
        <v>1050</v>
      </c>
      <c r="C57" s="844" t="s">
        <v>515</v>
      </c>
      <c r="D57" s="836" t="s">
        <v>3618</v>
      </c>
      <c r="E57" s="835" t="s">
        <v>3464</v>
      </c>
      <c r="F57" s="838">
        <v>1052</v>
      </c>
      <c r="G57" s="532"/>
    </row>
    <row r="58" spans="1:7" x14ac:dyDescent="0.3">
      <c r="A58" s="734" t="s">
        <v>3464</v>
      </c>
      <c r="B58" s="840">
        <v>1052</v>
      </c>
      <c r="D58" s="837"/>
      <c r="E58" s="835" t="s">
        <v>3463</v>
      </c>
      <c r="F58" s="838">
        <v>1054</v>
      </c>
      <c r="G58" s="532"/>
    </row>
    <row r="59" spans="1:7" x14ac:dyDescent="0.3">
      <c r="A59" s="734" t="s">
        <v>3463</v>
      </c>
      <c r="B59" s="840">
        <v>1054</v>
      </c>
      <c r="D59" s="837"/>
      <c r="E59" s="835" t="s">
        <v>3624</v>
      </c>
      <c r="F59" s="838">
        <v>1054</v>
      </c>
      <c r="G59" s="532"/>
    </row>
    <row r="60" spans="1:7" x14ac:dyDescent="0.3">
      <c r="A60" s="734" t="s">
        <v>3462</v>
      </c>
      <c r="B60" s="840">
        <v>1054</v>
      </c>
      <c r="D60" s="837"/>
      <c r="E60" s="835" t="s">
        <v>3461</v>
      </c>
      <c r="F60" s="838">
        <v>1055</v>
      </c>
      <c r="G60" s="532"/>
    </row>
    <row r="61" spans="1:7" x14ac:dyDescent="0.3">
      <c r="A61" s="734" t="s">
        <v>3461</v>
      </c>
      <c r="B61" s="840">
        <v>1055</v>
      </c>
      <c r="D61" s="837"/>
      <c r="E61" s="835" t="s">
        <v>3460</v>
      </c>
      <c r="F61" s="838">
        <v>1056</v>
      </c>
      <c r="G61" s="532"/>
    </row>
    <row r="62" spans="1:7" x14ac:dyDescent="0.3">
      <c r="A62" s="842" t="s">
        <v>3460</v>
      </c>
      <c r="B62" s="843">
        <v>1056</v>
      </c>
      <c r="C62" s="844" t="s">
        <v>515</v>
      </c>
      <c r="D62" s="836" t="s">
        <v>3618</v>
      </c>
      <c r="E62" s="835" t="s">
        <v>3459</v>
      </c>
      <c r="F62" s="838">
        <v>1057</v>
      </c>
      <c r="G62" s="532"/>
    </row>
    <row r="63" spans="1:7" x14ac:dyDescent="0.3">
      <c r="A63" s="734" t="s">
        <v>3459</v>
      </c>
      <c r="B63" s="840">
        <v>1057</v>
      </c>
      <c r="D63" s="837"/>
      <c r="E63" s="835" t="s">
        <v>3458</v>
      </c>
      <c r="F63" s="838">
        <v>1058</v>
      </c>
      <c r="G63" s="532"/>
    </row>
    <row r="64" spans="1:7" x14ac:dyDescent="0.3">
      <c r="A64" s="734" t="s">
        <v>3458</v>
      </c>
      <c r="B64" s="840">
        <v>1058</v>
      </c>
      <c r="D64" s="836" t="s">
        <v>3618</v>
      </c>
      <c r="E64" s="835" t="s">
        <v>3457</v>
      </c>
      <c r="F64" s="838">
        <v>1058</v>
      </c>
      <c r="G64" s="532"/>
    </row>
    <row r="65" spans="1:7" x14ac:dyDescent="0.3">
      <c r="A65" s="734" t="s">
        <v>3457</v>
      </c>
      <c r="B65" s="840">
        <v>1058</v>
      </c>
      <c r="D65" s="836" t="s">
        <v>3618</v>
      </c>
      <c r="E65" s="835" t="s">
        <v>3456</v>
      </c>
      <c r="F65" s="838">
        <v>1059</v>
      </c>
      <c r="G65" s="532"/>
    </row>
    <row r="66" spans="1:7" x14ac:dyDescent="0.3">
      <c r="A66" s="734" t="s">
        <v>3456</v>
      </c>
      <c r="B66" s="840">
        <v>1059</v>
      </c>
      <c r="D66" s="836" t="s">
        <v>3618</v>
      </c>
      <c r="E66" s="835" t="s">
        <v>3455</v>
      </c>
      <c r="F66" s="838">
        <v>1060</v>
      </c>
      <c r="G66" s="532"/>
    </row>
    <row r="67" spans="1:7" x14ac:dyDescent="0.3">
      <c r="A67" s="734" t="s">
        <v>3455</v>
      </c>
      <c r="B67" s="840">
        <v>1060</v>
      </c>
      <c r="D67" s="837"/>
      <c r="E67" s="835" t="s">
        <v>3454</v>
      </c>
      <c r="F67" s="838">
        <v>1060</v>
      </c>
      <c r="G67" s="532"/>
    </row>
    <row r="68" spans="1:7" x14ac:dyDescent="0.3">
      <c r="A68" s="734" t="s">
        <v>3454</v>
      </c>
      <c r="B68" s="840">
        <v>1060</v>
      </c>
      <c r="D68" s="836" t="s">
        <v>3618</v>
      </c>
      <c r="E68" s="835" t="s">
        <v>3453</v>
      </c>
      <c r="F68" s="838">
        <v>1060</v>
      </c>
      <c r="G68" s="532"/>
    </row>
    <row r="69" spans="1:7" x14ac:dyDescent="0.3">
      <c r="A69" s="734" t="s">
        <v>3453</v>
      </c>
      <c r="B69" s="840">
        <v>1060</v>
      </c>
      <c r="D69" s="837"/>
      <c r="E69" s="835" t="s">
        <v>3452</v>
      </c>
      <c r="F69" s="838">
        <v>1060</v>
      </c>
      <c r="G69" s="532"/>
    </row>
    <row r="70" spans="1:7" x14ac:dyDescent="0.3">
      <c r="A70" s="734" t="s">
        <v>3452</v>
      </c>
      <c r="B70" s="840">
        <v>1060</v>
      </c>
      <c r="D70" s="837"/>
      <c r="E70" s="835" t="s">
        <v>3451</v>
      </c>
      <c r="F70" s="838">
        <v>1064</v>
      </c>
      <c r="G70" s="532"/>
    </row>
    <row r="71" spans="1:7" x14ac:dyDescent="0.3">
      <c r="A71" s="734" t="s">
        <v>3451</v>
      </c>
      <c r="B71" s="840">
        <v>1064</v>
      </c>
      <c r="D71" s="837"/>
      <c r="E71" s="835" t="s">
        <v>3450</v>
      </c>
      <c r="F71" s="838">
        <v>1065</v>
      </c>
      <c r="G71" s="532"/>
    </row>
    <row r="72" spans="1:7" x14ac:dyDescent="0.3">
      <c r="A72" s="734" t="s">
        <v>3450</v>
      </c>
      <c r="B72" s="840">
        <v>1065</v>
      </c>
      <c r="D72" s="837"/>
      <c r="E72" s="835" t="s">
        <v>3449</v>
      </c>
      <c r="F72" s="838">
        <v>1065</v>
      </c>
      <c r="G72" s="532"/>
    </row>
    <row r="73" spans="1:7" x14ac:dyDescent="0.3">
      <c r="A73" s="734" t="s">
        <v>3449</v>
      </c>
      <c r="B73" s="840">
        <v>1065</v>
      </c>
      <c r="D73" s="837"/>
      <c r="E73" s="835" t="s">
        <v>3448</v>
      </c>
      <c r="F73" s="838">
        <v>1068</v>
      </c>
      <c r="G73" s="532"/>
    </row>
    <row r="74" spans="1:7" x14ac:dyDescent="0.3">
      <c r="A74" s="734" t="s">
        <v>3448</v>
      </c>
      <c r="B74" s="840">
        <v>1068</v>
      </c>
      <c r="D74" s="836" t="s">
        <v>3618</v>
      </c>
      <c r="E74" s="835" t="s">
        <v>3447</v>
      </c>
      <c r="F74" s="838">
        <v>1072</v>
      </c>
      <c r="G74" s="532"/>
    </row>
    <row r="75" spans="1:7" x14ac:dyDescent="0.3">
      <c r="A75" s="734" t="s">
        <v>3447</v>
      </c>
      <c r="B75" s="840">
        <v>1072</v>
      </c>
      <c r="D75" s="845"/>
      <c r="E75" s="835" t="s">
        <v>3446</v>
      </c>
      <c r="F75" s="838">
        <v>1072</v>
      </c>
      <c r="G75" s="532"/>
    </row>
    <row r="76" spans="1:7" x14ac:dyDescent="0.3">
      <c r="A76" s="734" t="s">
        <v>3446</v>
      </c>
      <c r="B76" s="840">
        <v>1072</v>
      </c>
      <c r="D76" s="837"/>
      <c r="E76" s="835" t="s">
        <v>3622</v>
      </c>
      <c r="F76" s="838">
        <v>1073</v>
      </c>
      <c r="G76" s="532"/>
    </row>
    <row r="77" spans="1:7" x14ac:dyDescent="0.3">
      <c r="A77" s="734" t="s">
        <v>3445</v>
      </c>
      <c r="B77" s="840">
        <v>1073</v>
      </c>
      <c r="D77" s="837"/>
      <c r="E77" s="835" t="s">
        <v>3445</v>
      </c>
      <c r="F77" s="838">
        <v>1073</v>
      </c>
      <c r="G77" s="532"/>
    </row>
    <row r="78" spans="1:7" x14ac:dyDescent="0.3">
      <c r="A78" s="734" t="s">
        <v>3444</v>
      </c>
      <c r="B78" s="840">
        <v>1076</v>
      </c>
      <c r="D78" s="837"/>
      <c r="E78" s="835" t="s">
        <v>3444</v>
      </c>
      <c r="F78" s="838">
        <v>1076</v>
      </c>
      <c r="G78" s="532"/>
    </row>
    <row r="79" spans="1:7" x14ac:dyDescent="0.3">
      <c r="A79" s="842" t="s">
        <v>3519</v>
      </c>
      <c r="B79" s="843">
        <v>1079</v>
      </c>
      <c r="C79" s="844" t="s">
        <v>515</v>
      </c>
      <c r="D79" s="837"/>
      <c r="E79" s="835" t="s">
        <v>3625</v>
      </c>
      <c r="F79" s="838">
        <v>1079</v>
      </c>
      <c r="G79" s="532"/>
    </row>
    <row r="80" spans="1:7" x14ac:dyDescent="0.3">
      <c r="A80" s="842" t="s">
        <v>3443</v>
      </c>
      <c r="B80" s="843">
        <v>1080</v>
      </c>
      <c r="C80" s="844" t="s">
        <v>515</v>
      </c>
      <c r="D80" s="837"/>
      <c r="E80" s="835" t="s">
        <v>3443</v>
      </c>
      <c r="F80" s="838">
        <v>1080</v>
      </c>
      <c r="G80" s="532"/>
    </row>
    <row r="81" spans="1:7" x14ac:dyDescent="0.3">
      <c r="A81" s="734" t="s">
        <v>3442</v>
      </c>
      <c r="B81" s="840">
        <v>1081</v>
      </c>
      <c r="D81" s="837"/>
      <c r="E81" s="835" t="s">
        <v>3442</v>
      </c>
      <c r="F81" s="838">
        <v>1081</v>
      </c>
      <c r="G81" s="532"/>
    </row>
    <row r="82" spans="1:7" x14ac:dyDescent="0.3">
      <c r="A82" s="734" t="s">
        <v>3441</v>
      </c>
      <c r="B82" s="840">
        <v>1082</v>
      </c>
      <c r="D82" s="837"/>
      <c r="E82" s="835" t="s">
        <v>3441</v>
      </c>
      <c r="F82" s="838">
        <v>1082</v>
      </c>
      <c r="G82" s="532"/>
    </row>
    <row r="83" spans="1:7" x14ac:dyDescent="0.3">
      <c r="A83" s="734" t="s">
        <v>3440</v>
      </c>
      <c r="B83" s="840">
        <v>1083</v>
      </c>
      <c r="D83" s="837"/>
      <c r="E83" s="835" t="s">
        <v>3440</v>
      </c>
      <c r="F83" s="838">
        <v>1083</v>
      </c>
      <c r="G83" s="532"/>
    </row>
    <row r="84" spans="1:7" x14ac:dyDescent="0.3">
      <c r="A84" s="734" t="s">
        <v>3439</v>
      </c>
      <c r="B84" s="840">
        <v>1087</v>
      </c>
      <c r="D84" s="836" t="s">
        <v>3618</v>
      </c>
      <c r="E84" s="835" t="s">
        <v>3439</v>
      </c>
      <c r="F84" s="838">
        <v>1087</v>
      </c>
      <c r="G84" s="532"/>
    </row>
    <row r="85" spans="1:7" x14ac:dyDescent="0.3">
      <c r="A85" s="734" t="s">
        <v>3438</v>
      </c>
      <c r="B85" s="840">
        <v>1087</v>
      </c>
      <c r="D85" s="837"/>
      <c r="E85" s="835" t="s">
        <v>3438</v>
      </c>
      <c r="F85" s="838">
        <v>1087</v>
      </c>
      <c r="G85" s="532"/>
    </row>
    <row r="86" spans="1:7" x14ac:dyDescent="0.3">
      <c r="A86" s="842" t="s">
        <v>3437</v>
      </c>
      <c r="B86" s="843">
        <v>1090</v>
      </c>
      <c r="C86" s="844" t="s">
        <v>515</v>
      </c>
      <c r="D86" s="837"/>
      <c r="E86" s="835" t="s">
        <v>3437</v>
      </c>
      <c r="F86" s="838">
        <v>1090</v>
      </c>
      <c r="G86" s="532"/>
    </row>
    <row r="87" spans="1:7" x14ac:dyDescent="0.3">
      <c r="A87" s="734" t="s">
        <v>3436</v>
      </c>
      <c r="B87" s="840">
        <v>1093</v>
      </c>
      <c r="D87" s="836" t="s">
        <v>3618</v>
      </c>
      <c r="E87" s="835" t="s">
        <v>3436</v>
      </c>
      <c r="F87" s="838">
        <v>1093</v>
      </c>
      <c r="G87" s="532"/>
    </row>
    <row r="88" spans="1:7" x14ac:dyDescent="0.3">
      <c r="A88" s="842" t="s">
        <v>3435</v>
      </c>
      <c r="B88" s="843">
        <v>1095</v>
      </c>
      <c r="C88" s="844" t="s">
        <v>515</v>
      </c>
      <c r="D88" s="837"/>
      <c r="E88" s="835" t="s">
        <v>3435</v>
      </c>
      <c r="F88" s="838">
        <v>1095</v>
      </c>
      <c r="G88" s="532"/>
    </row>
    <row r="89" spans="1:7" x14ac:dyDescent="0.3">
      <c r="A89" s="842" t="s">
        <v>3434</v>
      </c>
      <c r="B89" s="843">
        <v>1097</v>
      </c>
      <c r="C89" s="844" t="s">
        <v>515</v>
      </c>
      <c r="D89" s="837"/>
      <c r="E89" s="835" t="s">
        <v>3434</v>
      </c>
      <c r="F89" s="838">
        <v>1097</v>
      </c>
      <c r="G89" s="532"/>
    </row>
    <row r="90" spans="1:7" x14ac:dyDescent="0.3">
      <c r="A90" s="734" t="s">
        <v>3433</v>
      </c>
      <c r="B90" s="840">
        <v>1099</v>
      </c>
      <c r="D90" s="836" t="s">
        <v>3618</v>
      </c>
      <c r="E90" s="835" t="s">
        <v>3433</v>
      </c>
      <c r="F90" s="838">
        <v>1099</v>
      </c>
      <c r="G90" s="532"/>
    </row>
    <row r="91" spans="1:7" x14ac:dyDescent="0.3">
      <c r="A91" s="734" t="s">
        <v>3432</v>
      </c>
      <c r="B91" s="846">
        <v>1100</v>
      </c>
      <c r="D91" s="837"/>
      <c r="E91" s="835" t="s">
        <v>3432</v>
      </c>
      <c r="F91" s="838">
        <v>1100</v>
      </c>
      <c r="G91" s="532"/>
    </row>
    <row r="92" spans="1:7" x14ac:dyDescent="0.3">
      <c r="A92" s="734" t="s">
        <v>3431</v>
      </c>
      <c r="B92" s="846">
        <v>1101</v>
      </c>
      <c r="D92" s="837"/>
      <c r="E92" s="835" t="s">
        <v>3431</v>
      </c>
      <c r="F92" s="838">
        <v>1101</v>
      </c>
      <c r="G92" s="532"/>
    </row>
    <row r="93" spans="1:7" x14ac:dyDescent="0.3">
      <c r="A93" s="734" t="s">
        <v>3430</v>
      </c>
      <c r="B93" s="846">
        <v>1101</v>
      </c>
      <c r="D93" s="837"/>
      <c r="E93" s="835" t="s">
        <v>3430</v>
      </c>
      <c r="F93" s="838">
        <v>1101</v>
      </c>
      <c r="G93" s="532"/>
    </row>
    <row r="94" spans="1:7" x14ac:dyDescent="0.3">
      <c r="A94" s="734" t="s">
        <v>3429</v>
      </c>
      <c r="B94" s="846">
        <v>1103</v>
      </c>
      <c r="D94" s="836" t="s">
        <v>3618</v>
      </c>
      <c r="E94" s="835" t="s">
        <v>3429</v>
      </c>
      <c r="F94" s="838">
        <v>1103</v>
      </c>
      <c r="G94" s="532"/>
    </row>
    <row r="95" spans="1:7" x14ac:dyDescent="0.3">
      <c r="A95" s="734" t="s">
        <v>3428</v>
      </c>
      <c r="B95" s="846">
        <v>1104</v>
      </c>
      <c r="D95" s="837"/>
      <c r="E95" s="835" t="s">
        <v>3428</v>
      </c>
      <c r="F95" s="838">
        <v>1104</v>
      </c>
      <c r="G95" s="532"/>
    </row>
    <row r="96" spans="1:7" x14ac:dyDescent="0.3">
      <c r="A96" s="734" t="s">
        <v>3427</v>
      </c>
      <c r="B96" s="846">
        <v>1108</v>
      </c>
      <c r="D96" s="837"/>
      <c r="E96" s="835" t="s">
        <v>3427</v>
      </c>
      <c r="F96" s="838">
        <v>1108</v>
      </c>
      <c r="G96" s="532"/>
    </row>
    <row r="97" spans="1:7" x14ac:dyDescent="0.3">
      <c r="A97" s="734" t="s">
        <v>3426</v>
      </c>
      <c r="B97" s="846">
        <v>1108</v>
      </c>
      <c r="D97" s="836" t="s">
        <v>3618</v>
      </c>
      <c r="E97" s="835" t="s">
        <v>3426</v>
      </c>
      <c r="F97" s="838">
        <v>1108</v>
      </c>
      <c r="G97" s="532"/>
    </row>
    <row r="98" spans="1:7" x14ac:dyDescent="0.3">
      <c r="A98" s="734" t="s">
        <v>3425</v>
      </c>
      <c r="B98" s="846">
        <v>1108</v>
      </c>
      <c r="D98" s="837"/>
      <c r="E98" s="835" t="s">
        <v>3425</v>
      </c>
      <c r="F98" s="838">
        <v>1108</v>
      </c>
      <c r="G98" s="532"/>
    </row>
    <row r="99" spans="1:7" x14ac:dyDescent="0.3">
      <c r="A99" s="734" t="s">
        <v>3424</v>
      </c>
      <c r="B99" s="846">
        <v>1108</v>
      </c>
      <c r="D99" s="837"/>
      <c r="E99" s="835" t="s">
        <v>3424</v>
      </c>
      <c r="F99" s="838">
        <v>1108</v>
      </c>
      <c r="G99" s="532"/>
    </row>
    <row r="100" spans="1:7" x14ac:dyDescent="0.3">
      <c r="A100" s="734" t="s">
        <v>3423</v>
      </c>
      <c r="B100" s="846">
        <v>1111</v>
      </c>
      <c r="D100" s="837"/>
      <c r="E100" s="835" t="s">
        <v>3423</v>
      </c>
      <c r="F100" s="838">
        <v>1111</v>
      </c>
      <c r="G100" s="532"/>
    </row>
    <row r="101" spans="1:7" x14ac:dyDescent="0.3">
      <c r="A101" s="734" t="s">
        <v>3422</v>
      </c>
      <c r="B101" s="846">
        <v>1115</v>
      </c>
      <c r="D101" s="837"/>
      <c r="E101" s="835" t="s">
        <v>3422</v>
      </c>
      <c r="F101" s="838">
        <v>1115</v>
      </c>
      <c r="G101" s="532"/>
    </row>
    <row r="102" spans="1:7" x14ac:dyDescent="0.3">
      <c r="A102" s="842" t="s">
        <v>3421</v>
      </c>
      <c r="B102" s="847">
        <v>1116</v>
      </c>
      <c r="C102" s="844" t="s">
        <v>515</v>
      </c>
      <c r="D102" s="837"/>
      <c r="E102" s="835" t="s">
        <v>3421</v>
      </c>
      <c r="F102" s="838">
        <v>1116</v>
      </c>
      <c r="G102" s="532"/>
    </row>
    <row r="103" spans="1:7" x14ac:dyDescent="0.3">
      <c r="A103" s="842" t="s">
        <v>3420</v>
      </c>
      <c r="B103" s="847">
        <v>1121</v>
      </c>
      <c r="C103" s="844" t="s">
        <v>515</v>
      </c>
      <c r="D103" s="837"/>
      <c r="E103" s="835" t="s">
        <v>3420</v>
      </c>
      <c r="F103" s="838">
        <v>1121</v>
      </c>
      <c r="G103" s="532"/>
    </row>
    <row r="104" spans="1:7" x14ac:dyDescent="0.3">
      <c r="A104" s="734" t="s">
        <v>3419</v>
      </c>
      <c r="B104" s="846">
        <v>1122</v>
      </c>
      <c r="D104" s="837"/>
      <c r="E104" s="835" t="s">
        <v>3419</v>
      </c>
      <c r="F104" s="838">
        <v>1122</v>
      </c>
      <c r="G104" s="532"/>
    </row>
    <row r="105" spans="1:7" x14ac:dyDescent="0.3">
      <c r="A105" s="734" t="s">
        <v>3418</v>
      </c>
      <c r="B105" s="846">
        <v>1125</v>
      </c>
      <c r="D105" s="837"/>
      <c r="E105" s="835" t="s">
        <v>3418</v>
      </c>
      <c r="F105" s="838">
        <v>1125</v>
      </c>
      <c r="G105" s="532"/>
    </row>
    <row r="106" spans="1:7" x14ac:dyDescent="0.3">
      <c r="A106" s="734" t="s">
        <v>3417</v>
      </c>
      <c r="B106" s="846">
        <v>1131</v>
      </c>
      <c r="D106" s="837"/>
      <c r="E106" s="835" t="s">
        <v>3417</v>
      </c>
      <c r="F106" s="838">
        <v>1131</v>
      </c>
      <c r="G106" s="532"/>
    </row>
    <row r="107" spans="1:7" x14ac:dyDescent="0.3">
      <c r="A107" s="842" t="s">
        <v>3416</v>
      </c>
      <c r="B107" s="847">
        <v>1132</v>
      </c>
      <c r="C107" s="844" t="s">
        <v>515</v>
      </c>
      <c r="D107" s="837"/>
      <c r="E107" s="835" t="s">
        <v>3416</v>
      </c>
      <c r="F107" s="838">
        <v>1132</v>
      </c>
      <c r="G107" s="532"/>
    </row>
    <row r="108" spans="1:7" x14ac:dyDescent="0.3">
      <c r="A108" s="842" t="s">
        <v>3415</v>
      </c>
      <c r="B108" s="847">
        <v>1134</v>
      </c>
      <c r="C108" s="844" t="s">
        <v>515</v>
      </c>
      <c r="D108" s="837"/>
      <c r="E108" s="835" t="s">
        <v>3415</v>
      </c>
      <c r="F108" s="838">
        <v>1134</v>
      </c>
      <c r="G108" s="532"/>
    </row>
    <row r="109" spans="1:7" x14ac:dyDescent="0.3">
      <c r="A109" s="734" t="s">
        <v>3414</v>
      </c>
      <c r="B109" s="846">
        <v>1135</v>
      </c>
      <c r="D109" s="836" t="s">
        <v>3618</v>
      </c>
      <c r="E109" s="835" t="s">
        <v>3414</v>
      </c>
      <c r="F109" s="838">
        <v>1135</v>
      </c>
      <c r="G109" s="532"/>
    </row>
    <row r="110" spans="1:7" x14ac:dyDescent="0.3">
      <c r="A110" s="734" t="s">
        <v>3413</v>
      </c>
      <c r="B110" s="846">
        <v>1137</v>
      </c>
      <c r="D110" s="837"/>
      <c r="E110" s="835" t="s">
        <v>3413</v>
      </c>
      <c r="F110" s="838">
        <v>1137</v>
      </c>
      <c r="G110" s="532"/>
    </row>
    <row r="111" spans="1:7" x14ac:dyDescent="0.3">
      <c r="A111" s="734" t="s">
        <v>3412</v>
      </c>
      <c r="B111" s="846">
        <v>1138</v>
      </c>
      <c r="D111" s="837"/>
      <c r="E111" s="835" t="s">
        <v>3412</v>
      </c>
      <c r="F111" s="838">
        <v>1138</v>
      </c>
      <c r="G111" s="532"/>
    </row>
    <row r="112" spans="1:7" x14ac:dyDescent="0.3">
      <c r="A112" s="734" t="s">
        <v>3411</v>
      </c>
      <c r="B112" s="846">
        <v>1139</v>
      </c>
      <c r="D112" s="837"/>
      <c r="E112" s="835" t="s">
        <v>3411</v>
      </c>
      <c r="F112" s="838">
        <v>1139</v>
      </c>
      <c r="G112" s="532"/>
    </row>
    <row r="113" spans="1:7" x14ac:dyDescent="0.3">
      <c r="A113" s="734" t="s">
        <v>3410</v>
      </c>
      <c r="B113" s="846">
        <v>1144</v>
      </c>
      <c r="D113" s="837"/>
      <c r="E113" s="835" t="s">
        <v>3410</v>
      </c>
      <c r="F113" s="838">
        <v>1144</v>
      </c>
      <c r="G113" s="532"/>
    </row>
    <row r="114" spans="1:7" x14ac:dyDescent="0.3">
      <c r="A114" s="734" t="s">
        <v>3409</v>
      </c>
      <c r="B114" s="846">
        <v>1145</v>
      </c>
      <c r="D114" s="839" t="s">
        <v>3620</v>
      </c>
      <c r="E114" s="835" t="s">
        <v>3409</v>
      </c>
      <c r="F114" s="838">
        <v>1145</v>
      </c>
      <c r="G114" s="532"/>
    </row>
    <row r="115" spans="1:7" x14ac:dyDescent="0.3">
      <c r="A115" s="734" t="s">
        <v>3408</v>
      </c>
      <c r="B115" s="846">
        <v>1146</v>
      </c>
      <c r="D115" s="837"/>
      <c r="E115" s="835" t="s">
        <v>3408</v>
      </c>
      <c r="F115" s="838">
        <v>1146</v>
      </c>
      <c r="G115" s="532"/>
    </row>
    <row r="116" spans="1:7" x14ac:dyDescent="0.3">
      <c r="A116" s="734" t="s">
        <v>3407</v>
      </c>
      <c r="B116" s="846">
        <v>1146</v>
      </c>
      <c r="D116" s="837"/>
      <c r="E116" s="835" t="s">
        <v>3407</v>
      </c>
      <c r="F116" s="838">
        <v>1146</v>
      </c>
      <c r="G116" s="532"/>
    </row>
    <row r="117" spans="1:7" x14ac:dyDescent="0.3">
      <c r="A117" s="734" t="s">
        <v>3406</v>
      </c>
      <c r="B117" s="846">
        <v>1150</v>
      </c>
      <c r="D117" s="837"/>
      <c r="E117" s="835" t="s">
        <v>3406</v>
      </c>
      <c r="F117" s="838">
        <v>1150</v>
      </c>
      <c r="G117" s="532"/>
    </row>
    <row r="118" spans="1:7" x14ac:dyDescent="0.3">
      <c r="A118" s="734" t="s">
        <v>3405</v>
      </c>
      <c r="B118" s="846">
        <v>1150</v>
      </c>
      <c r="D118" s="837"/>
      <c r="E118" s="835" t="s">
        <v>3405</v>
      </c>
      <c r="F118" s="838">
        <v>1150</v>
      </c>
      <c r="G118" s="532"/>
    </row>
    <row r="119" spans="1:7" x14ac:dyDescent="0.3">
      <c r="A119" s="734" t="s">
        <v>3404</v>
      </c>
      <c r="B119" s="846">
        <v>1151</v>
      </c>
      <c r="D119" s="837"/>
      <c r="E119" s="835" t="s">
        <v>3404</v>
      </c>
      <c r="F119" s="838">
        <v>1151</v>
      </c>
      <c r="G119" s="532"/>
    </row>
    <row r="120" spans="1:7" x14ac:dyDescent="0.3">
      <c r="A120" s="842" t="s">
        <v>3403</v>
      </c>
      <c r="B120" s="847">
        <v>1151</v>
      </c>
      <c r="C120" s="844" t="s">
        <v>515</v>
      </c>
      <c r="D120" s="837"/>
      <c r="E120" s="835" t="s">
        <v>3403</v>
      </c>
      <c r="F120" s="838">
        <v>1151</v>
      </c>
      <c r="G120" s="532"/>
    </row>
    <row r="121" spans="1:7" x14ac:dyDescent="0.3">
      <c r="A121" s="734" t="s">
        <v>3402</v>
      </c>
      <c r="B121" s="846">
        <v>1154</v>
      </c>
      <c r="D121" s="836" t="s">
        <v>3618</v>
      </c>
      <c r="E121" s="835" t="s">
        <v>3402</v>
      </c>
      <c r="F121" s="838">
        <v>1154</v>
      </c>
      <c r="G121" s="532"/>
    </row>
    <row r="122" spans="1:7" x14ac:dyDescent="0.3">
      <c r="A122" s="842" t="s">
        <v>3401</v>
      </c>
      <c r="B122" s="847">
        <v>1156</v>
      </c>
      <c r="C122" s="844" t="s">
        <v>515</v>
      </c>
      <c r="D122" s="837"/>
      <c r="E122" s="835" t="s">
        <v>3401</v>
      </c>
      <c r="F122" s="838">
        <v>1156</v>
      </c>
      <c r="G122" s="532"/>
    </row>
    <row r="123" spans="1:7" x14ac:dyDescent="0.3">
      <c r="A123" s="734" t="s">
        <v>3400</v>
      </c>
      <c r="B123" s="846">
        <v>1158</v>
      </c>
      <c r="D123" s="837"/>
      <c r="E123" s="835" t="s">
        <v>3400</v>
      </c>
      <c r="F123" s="838">
        <v>1158</v>
      </c>
      <c r="G123" s="532"/>
    </row>
    <row r="124" spans="1:7" x14ac:dyDescent="0.3">
      <c r="A124" s="734" t="s">
        <v>3399</v>
      </c>
      <c r="B124" s="846">
        <v>1161</v>
      </c>
      <c r="D124" s="836" t="s">
        <v>3618</v>
      </c>
      <c r="E124" s="835" t="s">
        <v>3399</v>
      </c>
      <c r="F124" s="838">
        <v>1161</v>
      </c>
      <c r="G124" s="532"/>
    </row>
    <row r="125" spans="1:7" x14ac:dyDescent="0.3">
      <c r="A125" s="734" t="s">
        <v>3398</v>
      </c>
      <c r="B125" s="846">
        <v>1162</v>
      </c>
      <c r="D125" s="837"/>
      <c r="E125" s="835" t="s">
        <v>3398</v>
      </c>
      <c r="F125" s="838">
        <v>1162</v>
      </c>
      <c r="G125" s="532"/>
    </row>
    <row r="126" spans="1:7" x14ac:dyDescent="0.3">
      <c r="A126" s="734" t="s">
        <v>3397</v>
      </c>
      <c r="B126" s="846">
        <v>1163</v>
      </c>
      <c r="D126" s="836" t="s">
        <v>3618</v>
      </c>
      <c r="E126" s="835" t="s">
        <v>3397</v>
      </c>
      <c r="F126" s="838">
        <v>1163</v>
      </c>
      <c r="G126" s="532"/>
    </row>
    <row r="127" spans="1:7" x14ac:dyDescent="0.3">
      <c r="A127" s="842" t="s">
        <v>3396</v>
      </c>
      <c r="B127" s="847">
        <v>1166</v>
      </c>
      <c r="C127" s="844" t="s">
        <v>515</v>
      </c>
      <c r="D127" s="837"/>
      <c r="E127" s="835" t="s">
        <v>3396</v>
      </c>
      <c r="F127" s="838">
        <v>1166</v>
      </c>
      <c r="G127" s="532"/>
    </row>
    <row r="128" spans="1:7" x14ac:dyDescent="0.3">
      <c r="A128" s="734" t="s">
        <v>3395</v>
      </c>
      <c r="B128" s="846">
        <v>1168</v>
      </c>
      <c r="D128" s="836" t="s">
        <v>3618</v>
      </c>
      <c r="E128" s="835" t="s">
        <v>3395</v>
      </c>
      <c r="F128" s="838">
        <v>1168</v>
      </c>
      <c r="G128" s="532"/>
    </row>
    <row r="129" spans="1:7" x14ac:dyDescent="0.3">
      <c r="A129" s="734" t="s">
        <v>3394</v>
      </c>
      <c r="B129" s="846">
        <v>1181</v>
      </c>
      <c r="D129" s="837"/>
      <c r="E129" s="835" t="s">
        <v>3394</v>
      </c>
      <c r="F129" s="838">
        <v>1181</v>
      </c>
      <c r="G129" s="532"/>
    </row>
    <row r="130" spans="1:7" x14ac:dyDescent="0.3">
      <c r="A130" s="734" t="s">
        <v>3393</v>
      </c>
      <c r="B130" s="846">
        <v>1183</v>
      </c>
      <c r="D130" s="837"/>
      <c r="E130" s="835" t="s">
        <v>3393</v>
      </c>
      <c r="F130" s="838">
        <v>1183</v>
      </c>
      <c r="G130" s="532"/>
    </row>
    <row r="131" spans="1:7" x14ac:dyDescent="0.3">
      <c r="A131" s="734" t="s">
        <v>3392</v>
      </c>
      <c r="B131" s="846">
        <v>1186</v>
      </c>
      <c r="D131" s="836" t="s">
        <v>3618</v>
      </c>
      <c r="E131" s="835" t="s">
        <v>3392</v>
      </c>
      <c r="F131" s="838">
        <v>1186</v>
      </c>
      <c r="G131" s="532"/>
    </row>
    <row r="132" spans="1:7" x14ac:dyDescent="0.3">
      <c r="A132" s="734" t="s">
        <v>3391</v>
      </c>
      <c r="B132" s="846">
        <v>1189</v>
      </c>
      <c r="D132" s="837"/>
      <c r="E132" s="835" t="s">
        <v>3391</v>
      </c>
      <c r="F132" s="838">
        <v>1189</v>
      </c>
      <c r="G132" s="532"/>
    </row>
    <row r="133" spans="1:7" x14ac:dyDescent="0.3">
      <c r="A133" s="842" t="s">
        <v>3390</v>
      </c>
      <c r="B133" s="847">
        <v>1190</v>
      </c>
      <c r="C133" s="844" t="s">
        <v>515</v>
      </c>
      <c r="D133" s="837"/>
      <c r="E133" s="835" t="s">
        <v>3390</v>
      </c>
      <c r="F133" s="838">
        <v>1190</v>
      </c>
      <c r="G133" s="532"/>
    </row>
    <row r="134" spans="1:7" x14ac:dyDescent="0.3">
      <c r="A134" s="734" t="s">
        <v>3389</v>
      </c>
      <c r="B134" s="846">
        <v>1193</v>
      </c>
      <c r="D134" s="837"/>
      <c r="E134" s="835" t="s">
        <v>3389</v>
      </c>
      <c r="F134" s="838">
        <v>1193</v>
      </c>
      <c r="G134" s="532"/>
    </row>
    <row r="135" spans="1:7" x14ac:dyDescent="0.3">
      <c r="A135" s="734" t="s">
        <v>3388</v>
      </c>
      <c r="B135" s="846">
        <v>1196</v>
      </c>
      <c r="D135" s="837"/>
      <c r="E135" s="835" t="s">
        <v>3388</v>
      </c>
      <c r="F135" s="838">
        <v>1196</v>
      </c>
      <c r="G135" s="532"/>
    </row>
    <row r="136" spans="1:7" x14ac:dyDescent="0.3">
      <c r="A136" s="734" t="s">
        <v>3387</v>
      </c>
      <c r="B136" s="848">
        <v>1202</v>
      </c>
      <c r="D136" s="839" t="s">
        <v>3620</v>
      </c>
      <c r="E136" s="835" t="s">
        <v>3387</v>
      </c>
      <c r="F136" s="838">
        <v>1202</v>
      </c>
      <c r="G136" s="532"/>
    </row>
    <row r="137" spans="1:7" x14ac:dyDescent="0.3">
      <c r="A137" s="842" t="s">
        <v>3386</v>
      </c>
      <c r="B137" s="849">
        <v>1203</v>
      </c>
      <c r="C137" s="844" t="s">
        <v>515</v>
      </c>
      <c r="D137" s="839" t="s">
        <v>3620</v>
      </c>
      <c r="E137" s="835" t="s">
        <v>3386</v>
      </c>
      <c r="F137" s="838">
        <v>1203</v>
      </c>
      <c r="G137" s="532"/>
    </row>
    <row r="138" spans="1:7" x14ac:dyDescent="0.3">
      <c r="A138" s="734" t="s">
        <v>3385</v>
      </c>
      <c r="B138" s="848">
        <v>1203</v>
      </c>
      <c r="D138" s="836" t="s">
        <v>3618</v>
      </c>
      <c r="E138" s="835" t="s">
        <v>3385</v>
      </c>
      <c r="F138" s="838">
        <v>1203</v>
      </c>
      <c r="G138" s="532"/>
    </row>
    <row r="139" spans="1:7" x14ac:dyDescent="0.3">
      <c r="A139" s="842" t="s">
        <v>3384</v>
      </c>
      <c r="B139" s="849">
        <v>1208</v>
      </c>
      <c r="C139" s="844" t="s">
        <v>515</v>
      </c>
      <c r="D139" s="837"/>
      <c r="E139" s="835" t="s">
        <v>3384</v>
      </c>
      <c r="F139" s="838">
        <v>1208</v>
      </c>
      <c r="G139" s="532"/>
    </row>
    <row r="140" spans="1:7" x14ac:dyDescent="0.3">
      <c r="A140" s="734" t="s">
        <v>3383</v>
      </c>
      <c r="B140" s="848">
        <v>1224</v>
      </c>
      <c r="D140" s="837"/>
      <c r="E140" s="835" t="s">
        <v>3383</v>
      </c>
      <c r="F140" s="838">
        <v>1224</v>
      </c>
      <c r="G140" s="532"/>
    </row>
    <row r="141" spans="1:7" x14ac:dyDescent="0.3">
      <c r="A141" s="734" t="s">
        <v>3382</v>
      </c>
      <c r="B141" s="848">
        <v>1225</v>
      </c>
      <c r="D141" s="836" t="s">
        <v>3618</v>
      </c>
      <c r="E141" s="835" t="s">
        <v>3382</v>
      </c>
      <c r="F141" s="838">
        <v>1225</v>
      </c>
      <c r="G141" s="532"/>
    </row>
    <row r="142" spans="1:7" x14ac:dyDescent="0.3">
      <c r="A142" s="734" t="s">
        <v>3381</v>
      </c>
      <c r="B142" s="848">
        <v>1228</v>
      </c>
      <c r="D142" s="837"/>
      <c r="E142" s="835" t="s">
        <v>3381</v>
      </c>
      <c r="F142" s="838">
        <v>1228</v>
      </c>
      <c r="G142" s="532"/>
    </row>
    <row r="143" spans="1:7" x14ac:dyDescent="0.3">
      <c r="A143" s="734" t="s">
        <v>3380</v>
      </c>
      <c r="B143" s="848">
        <v>1232</v>
      </c>
      <c r="D143" s="836" t="s">
        <v>3618</v>
      </c>
      <c r="E143" s="835" t="s">
        <v>3380</v>
      </c>
      <c r="F143" s="838">
        <v>1232</v>
      </c>
      <c r="G143" s="532"/>
    </row>
    <row r="144" spans="1:7" x14ac:dyDescent="0.3">
      <c r="A144" s="734" t="s">
        <v>3379</v>
      </c>
      <c r="B144" s="848">
        <v>1232</v>
      </c>
      <c r="D144" s="836" t="s">
        <v>3618</v>
      </c>
      <c r="E144" s="835" t="s">
        <v>3379</v>
      </c>
      <c r="F144" s="838">
        <v>1232</v>
      </c>
      <c r="G144" s="532"/>
    </row>
    <row r="145" spans="1:7" x14ac:dyDescent="0.3">
      <c r="A145" s="734" t="s">
        <v>3378</v>
      </c>
      <c r="B145" s="848">
        <v>1233</v>
      </c>
      <c r="D145" s="836" t="s">
        <v>3618</v>
      </c>
      <c r="E145" s="835" t="s">
        <v>3378</v>
      </c>
      <c r="F145" s="838">
        <v>1233</v>
      </c>
      <c r="G145" s="532"/>
    </row>
    <row r="146" spans="1:7" x14ac:dyDescent="0.3">
      <c r="A146" s="842" t="s">
        <v>3377</v>
      </c>
      <c r="B146" s="849">
        <v>1238</v>
      </c>
      <c r="C146" s="844" t="s">
        <v>515</v>
      </c>
      <c r="D146" s="837"/>
      <c r="E146" s="835" t="s">
        <v>3377</v>
      </c>
      <c r="F146" s="838">
        <v>1238</v>
      </c>
      <c r="G146" s="532"/>
    </row>
    <row r="147" spans="1:7" x14ac:dyDescent="0.3">
      <c r="A147" s="734" t="s">
        <v>3376</v>
      </c>
      <c r="B147" s="848">
        <v>1243</v>
      </c>
      <c r="D147" s="836" t="s">
        <v>3618</v>
      </c>
      <c r="E147" s="835" t="s">
        <v>3376</v>
      </c>
      <c r="F147" s="838">
        <v>1243</v>
      </c>
      <c r="G147" s="532"/>
    </row>
    <row r="148" spans="1:7" x14ac:dyDescent="0.3">
      <c r="A148" s="734" t="s">
        <v>3375</v>
      </c>
      <c r="B148" s="848">
        <v>1243</v>
      </c>
      <c r="D148" s="836" t="s">
        <v>3618</v>
      </c>
      <c r="E148" s="835" t="s">
        <v>3375</v>
      </c>
      <c r="F148" s="838">
        <v>1243</v>
      </c>
      <c r="G148" s="532"/>
    </row>
    <row r="149" spans="1:7" x14ac:dyDescent="0.3">
      <c r="A149" s="734" t="s">
        <v>3374</v>
      </c>
      <c r="B149" s="848">
        <v>1248</v>
      </c>
      <c r="D149" s="836" t="s">
        <v>3618</v>
      </c>
      <c r="E149" s="835" t="s">
        <v>3374</v>
      </c>
      <c r="F149" s="838">
        <v>1248</v>
      </c>
      <c r="G149" s="532"/>
    </row>
    <row r="150" spans="1:7" x14ac:dyDescent="0.3">
      <c r="A150" s="734" t="s">
        <v>3373</v>
      </c>
      <c r="B150" s="848">
        <v>1250</v>
      </c>
      <c r="D150" s="839" t="s">
        <v>3620</v>
      </c>
      <c r="E150" s="835" t="s">
        <v>3373</v>
      </c>
      <c r="F150" s="838">
        <v>1250</v>
      </c>
      <c r="G150" s="532"/>
    </row>
    <row r="151" spans="1:7" x14ac:dyDescent="0.3">
      <c r="A151" s="734" t="s">
        <v>3372</v>
      </c>
      <c r="B151" s="848">
        <v>1252</v>
      </c>
      <c r="D151" s="837"/>
      <c r="E151" s="835" t="s">
        <v>3372</v>
      </c>
      <c r="F151" s="838">
        <v>1252</v>
      </c>
      <c r="G151" s="532"/>
    </row>
    <row r="152" spans="1:7" x14ac:dyDescent="0.3">
      <c r="A152" s="734" t="s">
        <v>3371</v>
      </c>
      <c r="B152" s="848">
        <v>1257</v>
      </c>
      <c r="D152" s="839" t="s">
        <v>3620</v>
      </c>
      <c r="E152" s="835" t="s">
        <v>3371</v>
      </c>
      <c r="F152" s="838">
        <v>1257</v>
      </c>
      <c r="G152" s="532"/>
    </row>
    <row r="153" spans="1:7" x14ac:dyDescent="0.3">
      <c r="A153" s="842" t="s">
        <v>3370</v>
      </c>
      <c r="B153" s="849">
        <v>1257</v>
      </c>
      <c r="C153" s="844" t="s">
        <v>515</v>
      </c>
      <c r="D153" s="839" t="s">
        <v>3620</v>
      </c>
      <c r="E153" s="835" t="s">
        <v>3370</v>
      </c>
      <c r="F153" s="838">
        <v>1257</v>
      </c>
      <c r="G153" s="532"/>
    </row>
    <row r="154" spans="1:7" x14ac:dyDescent="0.3">
      <c r="A154" s="734" t="s">
        <v>3369</v>
      </c>
      <c r="B154" s="848">
        <v>1259</v>
      </c>
      <c r="D154" s="837"/>
      <c r="E154" s="835" t="s">
        <v>3369</v>
      </c>
      <c r="F154" s="838">
        <v>1259</v>
      </c>
      <c r="G154" s="532"/>
    </row>
    <row r="155" spans="1:7" x14ac:dyDescent="0.3">
      <c r="A155" s="842" t="s">
        <v>3368</v>
      </c>
      <c r="B155" s="849">
        <v>1260</v>
      </c>
      <c r="C155" s="844" t="s">
        <v>515</v>
      </c>
      <c r="D155" s="837"/>
      <c r="E155" s="835" t="s">
        <v>3368</v>
      </c>
      <c r="F155" s="838">
        <v>1260</v>
      </c>
      <c r="G155" s="532"/>
    </row>
    <row r="156" spans="1:7" x14ac:dyDescent="0.3">
      <c r="A156" s="842" t="s">
        <v>3367</v>
      </c>
      <c r="B156" s="849">
        <v>1262</v>
      </c>
      <c r="C156" s="844" t="s">
        <v>515</v>
      </c>
      <c r="D156" s="837"/>
      <c r="E156" s="835" t="s">
        <v>3367</v>
      </c>
      <c r="F156" s="838">
        <v>1262</v>
      </c>
      <c r="G156" s="532"/>
    </row>
    <row r="157" spans="1:7" x14ac:dyDescent="0.3">
      <c r="A157" s="842" t="s">
        <v>3366</v>
      </c>
      <c r="B157" s="849">
        <v>1263</v>
      </c>
      <c r="C157" s="844" t="s">
        <v>515</v>
      </c>
      <c r="D157" s="837"/>
      <c r="E157" s="835" t="s">
        <v>3366</v>
      </c>
      <c r="F157" s="838">
        <v>1263</v>
      </c>
      <c r="G157" s="532"/>
    </row>
    <row r="158" spans="1:7" x14ac:dyDescent="0.3">
      <c r="A158" s="842" t="s">
        <v>3365</v>
      </c>
      <c r="B158" s="849">
        <v>1265</v>
      </c>
      <c r="C158" s="844" t="s">
        <v>515</v>
      </c>
      <c r="D158" s="839" t="s">
        <v>3620</v>
      </c>
      <c r="E158" s="835" t="s">
        <v>3365</v>
      </c>
      <c r="F158" s="838">
        <v>1265</v>
      </c>
      <c r="G158" s="532"/>
    </row>
    <row r="159" spans="1:7" x14ac:dyDescent="0.3">
      <c r="A159" s="842" t="s">
        <v>3364</v>
      </c>
      <c r="B159" s="849">
        <v>1266</v>
      </c>
      <c r="C159" s="844" t="s">
        <v>515</v>
      </c>
      <c r="D159" s="837"/>
      <c r="E159" s="835" t="s">
        <v>3364</v>
      </c>
      <c r="F159" s="838">
        <v>1266</v>
      </c>
      <c r="G159" s="532"/>
    </row>
    <row r="160" spans="1:7" x14ac:dyDescent="0.3">
      <c r="A160" s="734" t="s">
        <v>3363</v>
      </c>
      <c r="B160" s="848">
        <v>1269</v>
      </c>
      <c r="D160" s="836" t="s">
        <v>3618</v>
      </c>
      <c r="E160" s="835" t="s">
        <v>3363</v>
      </c>
      <c r="F160" s="838">
        <v>1269</v>
      </c>
      <c r="G160" s="532"/>
    </row>
    <row r="161" spans="1:7" x14ac:dyDescent="0.3">
      <c r="A161" s="734" t="s">
        <v>3362</v>
      </c>
      <c r="B161" s="848">
        <v>1270</v>
      </c>
      <c r="D161" s="837"/>
      <c r="E161" s="835" t="s">
        <v>3362</v>
      </c>
      <c r="F161" s="838">
        <v>1270</v>
      </c>
      <c r="G161" s="532"/>
    </row>
    <row r="162" spans="1:7" x14ac:dyDescent="0.3">
      <c r="A162" s="734" t="s">
        <v>3361</v>
      </c>
      <c r="B162" s="848">
        <v>1279</v>
      </c>
      <c r="D162" s="836" t="s">
        <v>3618</v>
      </c>
      <c r="E162" s="835" t="s">
        <v>3361</v>
      </c>
      <c r="F162" s="838">
        <v>1279</v>
      </c>
      <c r="G162" s="532"/>
    </row>
    <row r="163" spans="1:7" x14ac:dyDescent="0.3">
      <c r="A163" s="842" t="s">
        <v>3360</v>
      </c>
      <c r="B163" s="849">
        <v>1285</v>
      </c>
      <c r="C163" s="844" t="s">
        <v>515</v>
      </c>
      <c r="D163" s="837"/>
      <c r="E163" s="835" t="s">
        <v>3360</v>
      </c>
      <c r="F163" s="838">
        <v>1285</v>
      </c>
      <c r="G163" s="532"/>
    </row>
    <row r="164" spans="1:7" x14ac:dyDescent="0.3">
      <c r="A164" s="734" t="s">
        <v>3626</v>
      </c>
      <c r="B164" s="848">
        <v>1285</v>
      </c>
      <c r="D164" s="839" t="s">
        <v>3620</v>
      </c>
      <c r="E164" s="835" t="s">
        <v>3623</v>
      </c>
      <c r="F164" s="838">
        <v>1285</v>
      </c>
      <c r="G164" s="532"/>
    </row>
    <row r="165" spans="1:7" x14ac:dyDescent="0.3">
      <c r="A165" s="734" t="s">
        <v>3359</v>
      </c>
      <c r="B165" s="848">
        <v>1285</v>
      </c>
      <c r="D165" s="836" t="s">
        <v>3618</v>
      </c>
      <c r="E165" s="835" t="s">
        <v>3359</v>
      </c>
      <c r="F165" s="838">
        <v>1285</v>
      </c>
      <c r="G165" s="532"/>
    </row>
    <row r="166" spans="1:7" x14ac:dyDescent="0.3">
      <c r="A166" s="842" t="s">
        <v>3358</v>
      </c>
      <c r="B166" s="849">
        <v>1293</v>
      </c>
      <c r="C166" s="844" t="s">
        <v>515</v>
      </c>
      <c r="D166" s="837"/>
      <c r="E166" s="835" t="s">
        <v>3358</v>
      </c>
      <c r="F166" s="838">
        <v>1293</v>
      </c>
      <c r="G166" s="532"/>
    </row>
    <row r="167" spans="1:7" x14ac:dyDescent="0.3">
      <c r="A167" s="842" t="s">
        <v>3357</v>
      </c>
      <c r="B167" s="850">
        <v>1303</v>
      </c>
      <c r="C167" s="844" t="s">
        <v>515</v>
      </c>
      <c r="D167" s="839" t="s">
        <v>3620</v>
      </c>
      <c r="E167" s="835" t="s">
        <v>3357</v>
      </c>
      <c r="F167" s="838">
        <v>1303</v>
      </c>
      <c r="G167" s="532"/>
    </row>
    <row r="168" spans="1:7" x14ac:dyDescent="0.3">
      <c r="A168" s="734" t="s">
        <v>3356</v>
      </c>
      <c r="B168" s="851">
        <v>1304</v>
      </c>
      <c r="D168" s="839" t="s">
        <v>3620</v>
      </c>
      <c r="E168" s="835" t="s">
        <v>3356</v>
      </c>
      <c r="F168" s="838">
        <v>1304</v>
      </c>
      <c r="G168" s="532"/>
    </row>
    <row r="169" spans="1:7" x14ac:dyDescent="0.3">
      <c r="A169" s="734" t="s">
        <v>3355</v>
      </c>
      <c r="B169" s="851">
        <v>1304</v>
      </c>
      <c r="D169" s="836" t="s">
        <v>3618</v>
      </c>
      <c r="E169" s="835" t="s">
        <v>3355</v>
      </c>
      <c r="F169" s="838">
        <v>1304</v>
      </c>
      <c r="G169" s="532"/>
    </row>
    <row r="170" spans="1:7" x14ac:dyDescent="0.3">
      <c r="A170" s="734" t="s">
        <v>3354</v>
      </c>
      <c r="B170" s="851">
        <v>1306</v>
      </c>
      <c r="D170" s="836" t="s">
        <v>3618</v>
      </c>
      <c r="E170" s="835" t="s">
        <v>3354</v>
      </c>
      <c r="F170" s="838">
        <v>1306</v>
      </c>
      <c r="G170" s="532"/>
    </row>
    <row r="171" spans="1:7" x14ac:dyDescent="0.3">
      <c r="A171" s="842" t="s">
        <v>3627</v>
      </c>
      <c r="B171" s="850">
        <v>1312</v>
      </c>
      <c r="C171" s="844" t="s">
        <v>515</v>
      </c>
      <c r="D171" s="837"/>
      <c r="E171" s="835" t="s">
        <v>3621</v>
      </c>
      <c r="F171" s="838">
        <v>1312</v>
      </c>
      <c r="G171" s="532"/>
    </row>
    <row r="172" spans="1:7" x14ac:dyDescent="0.3">
      <c r="A172" s="842" t="s">
        <v>3353</v>
      </c>
      <c r="B172" s="850">
        <v>1315</v>
      </c>
      <c r="C172" s="844" t="s">
        <v>515</v>
      </c>
      <c r="D172" s="837"/>
      <c r="E172" s="835" t="s">
        <v>3353</v>
      </c>
      <c r="F172" s="838">
        <v>1315</v>
      </c>
      <c r="G172" s="532"/>
    </row>
    <row r="173" spans="1:7" x14ac:dyDescent="0.3">
      <c r="A173" s="734" t="s">
        <v>3352</v>
      </c>
      <c r="B173" s="851">
        <v>1317</v>
      </c>
      <c r="D173" s="836" t="s">
        <v>3618</v>
      </c>
      <c r="E173" s="835" t="s">
        <v>3352</v>
      </c>
      <c r="F173" s="838">
        <v>1317</v>
      </c>
      <c r="G173" s="532"/>
    </row>
    <row r="174" spans="1:7" x14ac:dyDescent="0.3">
      <c r="A174" s="734" t="s">
        <v>3351</v>
      </c>
      <c r="B174" s="851">
        <v>1330</v>
      </c>
      <c r="D174" s="837"/>
      <c r="E174" s="835" t="s">
        <v>3351</v>
      </c>
      <c r="F174" s="838">
        <v>1330</v>
      </c>
      <c r="G174" s="532"/>
    </row>
    <row r="175" spans="1:7" x14ac:dyDescent="0.3">
      <c r="A175" s="734" t="s">
        <v>3350</v>
      </c>
      <c r="B175" s="851">
        <v>1330</v>
      </c>
      <c r="D175" s="836" t="s">
        <v>3618</v>
      </c>
      <c r="E175" s="835" t="s">
        <v>3350</v>
      </c>
      <c r="F175" s="838">
        <v>1330</v>
      </c>
      <c r="G175" s="532"/>
    </row>
    <row r="176" spans="1:7" x14ac:dyDescent="0.3">
      <c r="A176" s="842" t="s">
        <v>3349</v>
      </c>
      <c r="B176" s="850">
        <v>1333</v>
      </c>
      <c r="C176" s="844" t="s">
        <v>515</v>
      </c>
      <c r="D176" s="837"/>
      <c r="E176" s="835" t="s">
        <v>3349</v>
      </c>
      <c r="F176" s="838">
        <v>1333</v>
      </c>
      <c r="G176" s="532"/>
    </row>
    <row r="177" spans="1:7" x14ac:dyDescent="0.3">
      <c r="A177" s="842" t="s">
        <v>3348</v>
      </c>
      <c r="B177" s="850">
        <v>1333</v>
      </c>
      <c r="C177" s="844" t="s">
        <v>515</v>
      </c>
      <c r="D177" s="837"/>
      <c r="E177" s="835" t="s">
        <v>3348</v>
      </c>
      <c r="F177" s="838">
        <v>1333</v>
      </c>
      <c r="G177" s="532"/>
    </row>
    <row r="178" spans="1:7" x14ac:dyDescent="0.3">
      <c r="A178" s="842" t="s">
        <v>3347</v>
      </c>
      <c r="B178" s="850">
        <v>1340</v>
      </c>
      <c r="C178" s="844" t="s">
        <v>515</v>
      </c>
      <c r="D178" s="837"/>
      <c r="E178" s="835" t="s">
        <v>3347</v>
      </c>
      <c r="F178" s="838">
        <v>1340</v>
      </c>
      <c r="G178" s="532"/>
    </row>
    <row r="179" spans="1:7" x14ac:dyDescent="0.3">
      <c r="A179" s="842" t="s">
        <v>3346</v>
      </c>
      <c r="B179" s="850">
        <v>1340</v>
      </c>
      <c r="C179" s="844" t="s">
        <v>515</v>
      </c>
      <c r="D179" s="836" t="s">
        <v>3618</v>
      </c>
      <c r="E179" s="835" t="s">
        <v>3346</v>
      </c>
      <c r="F179" s="838">
        <v>1340</v>
      </c>
      <c r="G179" s="532"/>
    </row>
    <row r="180" spans="1:7" x14ac:dyDescent="0.3">
      <c r="A180" s="734" t="s">
        <v>3345</v>
      </c>
      <c r="B180" s="851">
        <v>1350</v>
      </c>
      <c r="D180" s="839" t="s">
        <v>3620</v>
      </c>
      <c r="E180" s="835" t="s">
        <v>3345</v>
      </c>
      <c r="F180" s="838">
        <v>1350</v>
      </c>
      <c r="G180" s="532"/>
    </row>
    <row r="181" spans="1:7" x14ac:dyDescent="0.3">
      <c r="A181" s="734" t="s">
        <v>3344</v>
      </c>
      <c r="B181" s="851">
        <v>1351</v>
      </c>
      <c r="D181" s="836" t="s">
        <v>3618</v>
      </c>
      <c r="E181" s="835" t="s">
        <v>3344</v>
      </c>
      <c r="F181" s="838">
        <v>1351</v>
      </c>
      <c r="G181" s="532"/>
    </row>
    <row r="182" spans="1:7" x14ac:dyDescent="0.3">
      <c r="A182" s="842" t="s">
        <v>3343</v>
      </c>
      <c r="B182" s="850">
        <v>1365</v>
      </c>
      <c r="C182" s="844" t="s">
        <v>842</v>
      </c>
      <c r="D182" s="837"/>
      <c r="E182" s="835" t="s">
        <v>3343</v>
      </c>
      <c r="F182" s="838">
        <v>1365</v>
      </c>
      <c r="G182" s="532" t="s">
        <v>388</v>
      </c>
    </row>
    <row r="183" spans="1:7" x14ac:dyDescent="0.3">
      <c r="A183" s="734" t="s">
        <v>3342</v>
      </c>
      <c r="B183" s="851">
        <v>1370</v>
      </c>
      <c r="D183" s="836" t="s">
        <v>3618</v>
      </c>
      <c r="E183" s="835" t="s">
        <v>3342</v>
      </c>
      <c r="F183" s="838">
        <v>1370</v>
      </c>
      <c r="G183" s="532"/>
    </row>
    <row r="184" spans="1:7" x14ac:dyDescent="0.3">
      <c r="A184" s="842" t="s">
        <v>3341</v>
      </c>
      <c r="B184" s="850">
        <v>1373</v>
      </c>
      <c r="C184" s="844" t="s">
        <v>842</v>
      </c>
      <c r="D184" s="837"/>
      <c r="E184" s="835" t="s">
        <v>3341</v>
      </c>
      <c r="F184" s="838">
        <v>1373</v>
      </c>
      <c r="G184" s="532" t="s">
        <v>388</v>
      </c>
    </row>
    <row r="185" spans="1:7" x14ac:dyDescent="0.3">
      <c r="A185" s="842" t="s">
        <v>3340</v>
      </c>
      <c r="B185" s="850">
        <v>1376</v>
      </c>
      <c r="C185" s="844" t="s">
        <v>842</v>
      </c>
      <c r="D185" s="839" t="s">
        <v>3620</v>
      </c>
      <c r="E185" s="835" t="s">
        <v>3340</v>
      </c>
      <c r="F185" s="838">
        <v>1376</v>
      </c>
      <c r="G185" s="532" t="s">
        <v>388</v>
      </c>
    </row>
    <row r="186" spans="1:7" x14ac:dyDescent="0.3">
      <c r="A186" s="842" t="s">
        <v>3339</v>
      </c>
      <c r="B186" s="850">
        <v>1384</v>
      </c>
      <c r="C186" s="844" t="s">
        <v>842</v>
      </c>
      <c r="D186" s="837"/>
      <c r="E186" s="835" t="s">
        <v>3339</v>
      </c>
      <c r="F186" s="838">
        <v>1384</v>
      </c>
      <c r="G186" s="532" t="s">
        <v>388</v>
      </c>
    </row>
    <row r="187" spans="1:7" x14ac:dyDescent="0.3">
      <c r="A187" s="842" t="s">
        <v>3338</v>
      </c>
      <c r="B187" s="850">
        <v>1399</v>
      </c>
      <c r="C187" s="844" t="s">
        <v>842</v>
      </c>
      <c r="D187" s="839" t="s">
        <v>3620</v>
      </c>
      <c r="E187" s="835" t="s">
        <v>3338</v>
      </c>
      <c r="F187" s="838">
        <v>1399</v>
      </c>
      <c r="G187" s="532" t="s">
        <v>388</v>
      </c>
    </row>
    <row r="188" spans="1:7" x14ac:dyDescent="0.3">
      <c r="A188" s="842" t="s">
        <v>3337</v>
      </c>
      <c r="B188" s="852">
        <v>1430</v>
      </c>
      <c r="C188" s="844" t="s">
        <v>515</v>
      </c>
      <c r="E188" s="835" t="s">
        <v>3337</v>
      </c>
      <c r="F188" s="838">
        <v>1430</v>
      </c>
      <c r="G188" s="532" t="s">
        <v>388</v>
      </c>
    </row>
    <row r="189" spans="1:7" x14ac:dyDescent="0.3">
      <c r="A189" s="842" t="s">
        <v>3336</v>
      </c>
      <c r="B189" s="852">
        <v>1430</v>
      </c>
      <c r="C189" s="844" t="s">
        <v>515</v>
      </c>
      <c r="E189" s="835" t="s">
        <v>3336</v>
      </c>
      <c r="F189" s="838">
        <v>1430</v>
      </c>
      <c r="G189" s="532" t="s">
        <v>388</v>
      </c>
    </row>
    <row r="190" spans="1:7" x14ac:dyDescent="0.3">
      <c r="A190" s="842" t="s">
        <v>3335</v>
      </c>
      <c r="B190" s="852">
        <v>1440</v>
      </c>
      <c r="C190" s="844" t="s">
        <v>515</v>
      </c>
      <c r="E190" s="835" t="s">
        <v>3335</v>
      </c>
      <c r="F190" s="838">
        <v>1440</v>
      </c>
      <c r="G190" s="532" t="s">
        <v>388</v>
      </c>
    </row>
    <row r="191" spans="1:7" x14ac:dyDescent="0.3">
      <c r="A191" s="842" t="s">
        <v>3334</v>
      </c>
      <c r="B191" s="852">
        <v>1453</v>
      </c>
      <c r="C191" s="844" t="s">
        <v>842</v>
      </c>
      <c r="E191" s="835" t="s">
        <v>3334</v>
      </c>
      <c r="F191" s="838">
        <v>1453</v>
      </c>
      <c r="G191" s="532" t="s">
        <v>388</v>
      </c>
    </row>
    <row r="192" spans="1:7" x14ac:dyDescent="0.3">
      <c r="A192" s="842" t="s">
        <v>3333</v>
      </c>
      <c r="B192" s="852">
        <v>1456</v>
      </c>
      <c r="C192" s="844" t="s">
        <v>842</v>
      </c>
      <c r="E192" s="835" t="s">
        <v>3333</v>
      </c>
      <c r="F192" s="838">
        <v>1456</v>
      </c>
      <c r="G192" s="532" t="s">
        <v>388</v>
      </c>
    </row>
  </sheetData>
  <autoFilter ref="A1:C191" xr:uid="{0BB36F7A-C510-4DC6-ADE5-0AAFB1C2EB8F}"/>
  <sortState xmlns:xlrd2="http://schemas.microsoft.com/office/spreadsheetml/2017/richdata2" ref="A2:C192">
    <sortCondition ref="B1:B192"/>
  </sortState>
  <hyperlinks>
    <hyperlink ref="E66" r:id="rId1" display="http://bayerwald1000er.de/gipfelliste-bayerischer-wald/adamsberg-1060m/" xr:uid="{7B39A5B7-D958-4809-9BED-5C3AB9F8FAA2}"/>
    <hyperlink ref="E55" r:id="rId2" display="http://bayerwald1000er.de/gipfelliste-bayerischer-wald/ahornriegel-hoher-bogen-1050m/" xr:uid="{E98287A5-7AF2-472E-91C9-B127BE118F47}"/>
    <hyperlink ref="E17" r:id="rId3" display="http://bayerwald1000er.de/gipfelliste-bayerischer-wald/ahornriegel-gr-falkenstein-1020m/" xr:uid="{E30042B6-3B6B-40ED-9087-52916927CE5B}"/>
    <hyperlink ref="E37" r:id="rId4" display="http://bayerwald1000er.de/gipfelliste-bayerischer-wald/almberg-1042m/" xr:uid="{F1728A8D-34BA-4B8D-8513-8E17E2E164E8}"/>
    <hyperlink ref="E91" r:id="rId5" display="http://bayerwald1000er.de/gipfelliste-bayerischer-wald/alzenberg-1100m/" xr:uid="{86903196-FA9C-43D1-8E50-104D3E94D779}"/>
    <hyperlink ref="E83" r:id="rId6" display="http://bayerwald1000er.de/gipfelliste-bayerischer-wald/am-ruckel-1083m/" xr:uid="{E94F68D0-F45B-419B-8C44-0F49AAD6B901}"/>
    <hyperlink ref="E168" r:id="rId7" display="http://bayerwald1000er.de/gipfelliste-bayerischer-wald/baerenlochriegel-1304m/" xr:uid="{8D19FFF5-F4C9-4256-B8FE-DC1EA48BD55D}"/>
    <hyperlink ref="E13" r:id="rId8" display="http://bayerwald1000er.de/gipfelliste-bayerischer-wald/baerenriegel-hoher-bogen-1017m/" xr:uid="{30304BCC-2319-4208-80D9-9AAE9061F820}"/>
    <hyperlink ref="E84" r:id="rId9" display="http://bayerwald1000er.de/gipfelliste-bayerischer-wald/baerenriegel-arber-1087m/" xr:uid="{84403939-F584-4DB5-A4F3-D67899709D16}"/>
    <hyperlink ref="E182" r:id="rId10" display="http://bayerwald1000er.de/gipfelliste-bayerischer-wald/bayr-ploeckenstein-1365m/" xr:uid="{9B351015-D98B-4582-8445-D557AF3D6F42}"/>
    <hyperlink ref="E123" r:id="rId11" display="http://bayerwald1000er.de/gipfelliste-bayerischer-wald/beerenkopf-1158m/" xr:uid="{DC3F74A9-C24B-4E05-919E-11AA52B0B699}"/>
    <hyperlink ref="E48" r:id="rId12" display="http://bayerwald1000er.de/gipfelliste-bayerischer-wald/blaslauruck-1045m/" xr:uid="{A17A1C94-D961-47DF-8180-C3D0CF02AA76}"/>
    <hyperlink ref="E12" r:id="rId13" display="http://bayerwald1000er.de/gipfelliste-bayerischer-wald/bocksruck-1016m/" xr:uid="{11353184-4F62-41D5-8460-9A99F131912B}"/>
    <hyperlink ref="E188" r:id="rId14" display="http://bayerwald1000er.de/gipfelliste-bayerischer-wald/bodenmaiser-riegel-richard-wagner-kopf-1430m/" xr:uid="{C61456FE-AA48-4700-892D-80C83EB54C4E}"/>
    <hyperlink ref="E102" r:id="rId15" display="http://bayerwald1000er.de/gipfelliste-bayerischer-wald/breitenauriegel-1116m/" xr:uid="{26049774-E5CE-4F8C-944D-4061E01266B7}"/>
    <hyperlink ref="E43" r:id="rId16" display="http://bayerwald1000er.de/gipfelliste-bayerischer-wald/brenntgupf-1043m/" xr:uid="{D3F91FEF-6419-4B33-B2CD-485E02AEC596}"/>
    <hyperlink ref="E7" r:id="rId17" display="http://bayerwald1000er.de/gipfelliste-bayerischer-wald/brotjacklriegel-1010m/" xr:uid="{E02913BD-898A-4C9F-9660-AFC86AF76783}"/>
    <hyperlink ref="E104" r:id="rId18" display="http://bayerwald1000er.de/gipfelliste-bayerischer-wald/buchmuehlkopf-1122m/" xr:uid="{C989975C-D500-4A3A-AEFF-A5F32AF88525}"/>
    <hyperlink ref="E143" r:id="rId19" display="http://bayerwald1000er.de/gipfelliste-bayerischer-wald/buchwald-hoehe-1232m/" xr:uid="{0EB7B64B-31F1-43ED-9535-FF7DA935861F}"/>
    <hyperlink ref="E167" r:id="rId20" display="http://bayerwald1000er.de/gipfelliste-bayerischer-wald/distelruck-enzianfilz-1303m/" xr:uid="{21C456F9-4729-4A33-ADDD-0BC82D5258E5}"/>
    <hyperlink ref="E94" r:id="rId21" display="http://bayerwald1000er.de/gipfelliste-bayerischer-wald/dreihuettenriegel-1103m/" xr:uid="{291F1DFA-C529-45B2-9A79-EB6976428DD1}"/>
    <hyperlink ref="E150" r:id="rId22" display="http://bayerwald1000er.de/gipfelliste-bayerischer-wald/drei-zwerge-1250m/" xr:uid="{348159C2-EEF8-4AB9-9D7F-580926106E1E}"/>
    <hyperlink ref="E171" r:id="rId23" display="http://bayerwald1000er.de/gipfelliste-bayerischer-wald/dreisessel-1333m/" xr:uid="{7D9A4D83-83CD-4CEC-A636-D0D5D8EAD6EB}"/>
    <hyperlink ref="E86" r:id="rId24" display="http://bayerwald1000er.de/gipfelliste-bayerischer-wald/dreitannenriegel-1090m/" xr:uid="{42701A84-2D6D-44F6-873A-15C17E0D9136}"/>
    <hyperlink ref="E96" r:id="rId25" display="http://bayerwald1000er.de/gipfelliste-bayerischer-wald/duschlberg-1108m/" xr:uid="{683F1F43-3AAE-4890-AA8B-0BACA96ED058}"/>
    <hyperlink ref="E76" r:id="rId26" display="http://bayerwald1000er.de/gipfelliste-bayerischer-wald/ecker-riegel/" xr:uid="{DE066487-FBFD-4C39-AE15-06049C0DF0C0}"/>
    <hyperlink ref="E77" r:id="rId27" display="http://bayerwald1000er.de/gipfelliste-bayerischer-wald/eckstein-1073m/" xr:uid="{AC9311B4-1DE0-4E57-8B1A-EE245088E10B}"/>
    <hyperlink ref="E71" r:id="rId28" display="http://bayerwald1000er.de/gipfelliste-bayerischer-wald/ederplattn-1065m/" xr:uid="{914F3E22-3A6F-43C7-AFD8-4C74AB4401A1}"/>
    <hyperlink ref="E29" r:id="rId29" display="http://bayerwald1000er.de/gipfelliste-bayerischer-wald/eibenberg-1028m/" xr:uid="{66EE9CAB-2B84-4D53-8B2C-DBB77A391FD1}"/>
    <hyperlink ref="E103" r:id="rId30" display="http://bayerwald1000er.de/gipfelliste-bayerischer-wald/einoedriegel-1121m/" xr:uid="{725A1930-D9DC-4CAC-AF5A-68AE65AD5CC0}"/>
    <hyperlink ref="E67" r:id="rId31" display="http://bayerwald1000er.de/gipfelliste-bayerischer-wald/eisnerhaenge-1060m/" xr:uid="{102AE4CD-AC41-4EA8-B788-069D3EA457F9}"/>
    <hyperlink ref="E14" r:id="rId32" display="http://bayerwald1000er.de/gipfelliste-bayerischer-wald/emairiegel-1017m/" xr:uid="{9466B73C-AE59-4761-8DA8-78481557367E}"/>
    <hyperlink ref="E163" r:id="rId33" display="http://bayerwald1000er.de/gipfelliste-bayerischer-wald/enzian-1285m/" xr:uid="{273A8B9F-3416-41AF-BEF3-311E0BCCB85B}"/>
    <hyperlink ref="E164" r:id="rId34" display="http://bayerwald1000er.de/gipfelliste-bayerischer-wald/enzianriegel-1285m/" xr:uid="{10AA5CFD-40A9-42D5-8117-A653814C6A84}"/>
    <hyperlink ref="E38" r:id="rId35" display="http://bayerwald1000er.de/gipfelliste-bayerischer-wald/eschenberg-1042m/" xr:uid="{D852C023-FD14-444D-B86F-289A928A57E2}"/>
    <hyperlink ref="E137" r:id="rId36" display="http://bayerwald1000er.de/gipfelliste-bayerischer-wald/fahnenriegel-1203m/" xr:uid="{5363BC62-9856-4DBE-9AD8-7A8D07DDBF23}"/>
    <hyperlink ref="E138" r:id="rId37" display="http://bayerwald1000er.de/gipfelliste-bayerischer-wald/farrenberg-1203m/" xr:uid="{CB2B13B8-12A1-4D59-841A-11EE0C4D241B}"/>
    <hyperlink ref="E117" r:id="rId38" display="http://bayerwald1000er.de/gipfelliste-bayerischer-wald/felsenkanzel-1150m/" xr:uid="{44C412AD-9404-45B8-BB47-6E86D3B33270}"/>
    <hyperlink ref="E65" r:id="rId39" display="http://bayerwald1000er.de/gipfelliste-bayerischer-wald/filzriegel-1059m/" xr:uid="{D3652960-743C-4D20-91BD-C265A33F3023}"/>
    <hyperlink ref="E72" r:id="rId40" display="http://bayerwald1000er.de/gipfelliste-bayerischer-wald/finsterauer-filz-1065m/" xr:uid="{546F8606-AA86-47B2-B5C9-CDD04D2AD6B3}"/>
    <hyperlink ref="E113" r:id="rId41" display="http://bayerwald1000er.de/gipfelliste-bayerischer-wald/gahhoernel-hoehe-1144m/" xr:uid="{A57020A2-5745-4E91-BBC0-9CD03414BA6B}"/>
    <hyperlink ref="E16" r:id="rId42" display="http://bayerwald1000er.de/gipfelliste-bayerischer-wald/geissberg-1018m/" xr:uid="{9FF62AC4-E496-4092-AC10-88881DCF629B}"/>
    <hyperlink ref="E89" r:id="rId43" display="http://bayerwald1000er.de/gipfelliste-bayerischer-wald/geisskopf-1097m/" xr:uid="{6F1B2360-FEB9-449C-8D6E-3C0652A750D6}"/>
    <hyperlink ref="E44" r:id="rId44" display="http://bayerwald1000er.de/gipfelliste-bayerischer-wald/geissriegel-1043m/" xr:uid="{D543AE2E-7C41-468C-8CAF-584ED463F6CC}"/>
    <hyperlink ref="E169" r:id="rId45" display="http://bayerwald1000er.de/gipfelliste-bayerischer-wald/gfaelleiruck-enzianfilz-1304m/" xr:uid="{523387B4-5146-45ED-9CAD-9BB8CE1B5293}"/>
    <hyperlink ref="E19" r:id="rId46" display="http://bayerwald1000er.de/gipfelliste-bayerischer-wald/schoenbuchetfelsen-grandelberg-1022m/" xr:uid="{36AD1F86-F071-4394-984E-FEE3463D5A7F}"/>
    <hyperlink ref="E192" r:id="rId47" display="http://bayerwald1000er.de/gipfelliste-bayerischer-wald/grosser-arber-1456m/" xr:uid="{5A8064BF-0FA2-48E3-9FB4-4FEBECEFD0FB}"/>
    <hyperlink ref="E172" r:id="rId48" display="http://bayerwald1000er.de/gipfelliste-bayerischer-wald/grosser-falkenstein-1315m/" xr:uid="{AA8FB383-F199-46A8-AB66-8D95ED38B531}"/>
    <hyperlink ref="E152" r:id="rId49" display="http://bayerwald1000er.de/gipfelliste-bayerischer-wald/grosser-hahnenbogen-1257m/" xr:uid="{D62EFB43-7E06-448E-8570-A464A017C1E9}"/>
    <hyperlink ref="E4" r:id="rId50" display="http://bayerwald1000er.de/gipfelliste-bayerischer-wald/grosse-kanzel-1002m/" xr:uid="{5DB8CD37-6B73-4FFA-9243-7D2BAEA65193}"/>
    <hyperlink ref="E63" r:id="rId51" display="http://bayerwald1000er.de/gipfelliste-bayerischer-wald/grosser-lichtenberg-1058m/" xr:uid="{D67E6CAF-78C0-428A-80C2-3566B6A41D40}"/>
    <hyperlink ref="E166" r:id="rId52" display="http://bayerwald1000er.de/gipfelliste-bayerischer-wald/grosser-osser-1293m/" xr:uid="{170D3EB6-DDE8-44F3-9187-62DFA4ADF97D}"/>
    <hyperlink ref="E191" r:id="rId53" display="http://bayerwald1000er.de/gipfelliste-bayerischer-wald/grosser-rachel-1453m/" xr:uid="{A822708B-74CE-4F29-85A8-D61A03436E53}"/>
    <hyperlink ref="E107" r:id="rId54" display="http://bayerwald1000er.de/gipfelliste-bayerischer-wald/grosser-riedelstein-1132m/" xr:uid="{0C456F18-6822-4694-A51E-15C3D13BA7E4}"/>
    <hyperlink ref="E181" r:id="rId55" display="http://bayerwald1000er.de/gipfelliste-bayerischer-wald/grosser-spitzberg-1351m/" xr:uid="{65E072C1-B1B1-4C16-9B5F-59E02C86E08A}"/>
    <hyperlink ref="E97" r:id="rId56" display="http://bayerwald1000er.de/gipfelliste-bayerischer-wald/guglhupf-1108m/" xr:uid="{6BF81AF1-FD32-4266-8B91-C1406C0704EE}"/>
    <hyperlink ref="E147" r:id="rId57" display="http://bayerwald1000er.de/gipfelliste-bayerischer-wald/habergrasberg-1243m/" xr:uid="{87958CF9-6E93-4E1D-A1D5-CDBA93F99310}"/>
    <hyperlink ref="E52" r:id="rId58" display="http://bayerwald1000er.de/gipfelliste-bayerischer-wald/hackelberg-1049m/" xr:uid="{0A74DEE6-A22A-4F9B-B794-7EAFD5287490}"/>
    <hyperlink ref="E98" r:id="rId59" display="http://bayerwald1000er.de/gipfelliste-bayerischer-wald/hahnenriegel-1108m/" xr:uid="{BE2804B3-801D-48A6-B6EF-82E612FEF010}"/>
    <hyperlink ref="E49" r:id="rId60" display="http://bayerwald1000er.de/gipfelliste-bayerischer-wald/haibuehler-spitz-1047m/" xr:uid="{B3726EC9-3565-4E93-AB09-0943831FC246}"/>
    <hyperlink ref="E127" r:id="rId61" display="http://bayerwald1000er.de/gipfelliste-bayerischer-wald/haidel-1166m/" xr:uid="{E3CD59B2-05B9-480E-A61D-72B7CE93DC83}"/>
    <hyperlink ref="E130" r:id="rId62" display="http://bayerwald1000er.de/gipfelliste-bayerischer-wald/haengender-riegel-1183m/" xr:uid="{4AB7EAFA-E432-4462-B9EF-946046417562}"/>
    <hyperlink ref="E95" r:id="rId63" display="http://bayerwald1000er.de/gipfelliste-bayerischer-wald/helmwald-1104m/" xr:uid="{8FA8779F-245B-4A45-B561-3214A62366E7}"/>
    <hyperlink ref="E156" r:id="rId64" display="http://bayerwald1000er.de/gipfelliste-bayerischer-wald/heugstatt-1262m/" xr:uid="{B4513236-C561-422D-9B5F-E5CEF05CA0A7}"/>
    <hyperlink ref="E125" r:id="rId65" display="http://bayerwald1000er.de/gipfelliste-bayerischer-wald/hindenburgfelsen-1162m/" xr:uid="{C7701954-EDB3-412E-BD67-4639BAA40BEC}"/>
    <hyperlink ref="E53" r:id="rId66" display="http://bayerwald1000er.de/gipfelliste-bayerischer-wald/hindenburgkanzel-1049m/" xr:uid="{6EA2284D-EFD8-49F6-8E24-C0E54A934147}"/>
    <hyperlink ref="E126" r:id="rId67" display="http://bayerwald1000er.de/gipfelliste-bayerischer-wald/hintere-sulz-1163m/" xr:uid="{E39843C2-4DED-4117-93D0-49BC9A1EC2F3}"/>
    <hyperlink ref="E15" r:id="rId68" display="http://bayerwald1000er.de/gipfelliste-bayerischer-wald/hinterer-riegel-1017m/" xr:uid="{64A7B500-6179-40BA-8E02-BF8C7D1A2DC3}"/>
    <hyperlink ref="E36" r:id="rId69" display="http://bayerwald1000er.de/gipfelliste-bayerischer-wald/hirschberg-1039m/" xr:uid="{B5501FCC-94C7-4107-B9B8-9FDD20BC9E4C}"/>
    <hyperlink ref="E88" r:id="rId70" display="http://bayerwald1000er.de/gipfelliste-bayerischer-wald/hirschenstein-1095m/" xr:uid="{2395C996-A126-4F78-BD32-AC8868A6D6C2}"/>
    <hyperlink ref="E25" r:id="rId71" display="http://bayerwald1000er.de/gipfelliste-bayerischer-wald/hochberg-1025m/" xr:uid="{9FEAD1A4-B044-4CDF-9595-536A276141FF}"/>
    <hyperlink ref="E155" r:id="rId72" display="http://bayerwald1000er.de/gipfelliste-bayerischer-wald/hochgfeichtetstein-siehe-sulzriegel-1260m/" xr:uid="{889EE401-A70D-431B-B506-526B1662F32B}"/>
    <hyperlink ref="E170" r:id="rId73" display="http://bayerwald1000er.de/gipfelliste-bayerischer-wald/hochgfichtet-bei-mittagsplatzl-1306m/" xr:uid="{770E3256-AEC3-4B4E-9773-F27703B40FF4}"/>
    <hyperlink ref="E174" r:id="rId74" display="http://bayerwald1000er.de/gipfelliste-bayerischer-wald/hochkamm-hochwald-1330m/" xr:uid="{01265794-D71F-425B-A0EC-70D0A5BB61CE}"/>
    <hyperlink ref="E62" r:id="rId75" display="http://bayerwald1000er.de/gipfelliste-bayerischer-wald/hochplattel-1057m/" xr:uid="{7B9458C8-EAA2-4A0D-91A7-CE177B577398}"/>
    <hyperlink ref="E165" r:id="rId76" display="http://bayerwald1000er.de/gipfelliste-bayerischer-wald/hochruck-1285m/" xr:uid="{2A0B4948-9E58-4F5B-BD25-0229C2C40458}"/>
    <hyperlink ref="E81" r:id="rId77" display="http://bayerwald1000er.de/gipfelliste-bayerischer-wald/hochstaetter-1081m/" xr:uid="{AB7A45B4-BD54-4C66-B954-C4C8E4277EF1}"/>
    <hyperlink ref="E118" r:id="rId78" display="http://bayerwald1000er.de/gipfelliste-bayerischer-wald/hochschachten-fels-1150m/" xr:uid="{F4B7BD3E-9BFB-4910-A142-5611AA5F21D3}"/>
    <hyperlink ref="E5" r:id="rId79" display="http://bayerwald1000er.de/gipfelliste-bayerischer-wald/hochschachtenriegel-1002m/" xr:uid="{783B570B-3B1D-4D7E-A922-A9FD2422B76B}"/>
    <hyperlink ref="E108" r:id="rId80" display="http://bayerwald1000er.de/gipfelliste-bayerischer-wald/hochstein-arber-1134m/" xr:uid="{B2B17195-EF64-4780-B4CE-679A0FEA657E}"/>
    <hyperlink ref="E176" r:id="rId81" display="http://bayerwald1000er.de/gipfelliste-bayerischer-wald/hochstein-dreisessel-1333m/" xr:uid="{CA016271-ED39-43C8-97E1-72E88C8531DF}"/>
    <hyperlink ref="E100" r:id="rId82" display="http://bayerwald1000er.de/gipfelliste-bayerischer-wald/hochsteiner-hoehe-1111m/" xr:uid="{763CAAA1-285E-4518-B5EA-CC3063ADBF03}"/>
    <hyperlink ref="E148" r:id="rId83" display="http://bayerwald1000er.de/gipfelliste-bayerischer-wald/hochwiesriegel-1243m/" xr:uid="{3B498E70-5FA3-4293-847F-202E26AC26E9}"/>
    <hyperlink ref="E139" r:id="rId84" display="http://bayerwald1000er.de/gipfelliste-bayerischer-wald/hochzellberg-1208m/" xr:uid="{27820288-9561-4661-ABF7-A232BACB1651}"/>
    <hyperlink ref="E162" r:id="rId85" display="http://bayerwald1000er.de/gipfelliste-bayerischer-wald/hoher-filzberg-1274m/" xr:uid="{FD24D71E-E13C-4071-ACF1-1336C49877AF}"/>
    <hyperlink ref="E135" r:id="rId86" display="http://bayerwald1000er.de/gipfelliste-bayerischer-wald/hohlstein-grossalmeyerschloss-1196m/" xr:uid="{2579B083-9E6D-45C1-8647-F676B1E1C3B3}"/>
    <hyperlink ref="E121" r:id="rId87" display="http://bayerwald1000er.de/gipfelliste-bayerischer-wald/hoellbachriegel-1154m/" xr:uid="{C015F6F6-AD55-49A5-90D5-1AE9542D00B9}"/>
    <hyperlink ref="E90" r:id="rId88" display="http://bayerwald1000er.de/gipfelliste-bayerischer-wald/holzschuhriegel-1099m/" xr:uid="{38685698-7AFF-4FAC-A8E6-2F966624EFF7}"/>
    <hyperlink ref="E10" r:id="rId89" display="http://bayerwald1000er.de/gipfelliste-bayerischer-wald/hoerndl-1015m/" xr:uid="{A15F333F-DFE4-4CB8-91D0-4E1616121AE9}"/>
    <hyperlink ref="E132" r:id="rId90" display="http://bayerwald1000er.de/gipfelliste-bayerischer-wald/huberriegel-1189m/" xr:uid="{EA5081F5-34E0-4EB4-A1CA-62DBF53410BD}"/>
    <hyperlink ref="E124" r:id="rId91" display="http://bayerwald1000er.de/gipfelliste-bayerischer-wald/im-graenk-1161m/" xr:uid="{54FF93D5-8FA0-4322-8BEB-B63401A2A58F}"/>
    <hyperlink ref="E27" r:id="rId92" display="http://bayerwald1000er.de/gipfelliste-bayerischer-wald/im-aussatz-bei-filzriegel-arber-1026m/" xr:uid="{174ED53B-2157-4A3A-89B4-E5436C02B752}"/>
    <hyperlink ref="E92" r:id="rId93" display="http://bayerwald1000er.de/gipfelliste-bayerischer-wald/jaegerhuebel-1101m/" xr:uid="{C8A40269-C563-4C48-B628-78114072F89E}"/>
    <hyperlink ref="E58" r:id="rId94" display="http://bayerwald1000er.de/gipfelliste-bayerischer-wald/kaelberbuckel-1054m/" xr:uid="{9E658CFE-E5E4-4B48-A4B2-62A4AE4820A2}"/>
    <hyperlink ref="E85" r:id="rId95" display="http://bayerwald1000er.de/gipfelliste-bayerischer-wald/kiesberg-1087m/" xr:uid="{1C4DC004-1A8B-4AD9-9A0D-140C2B53DEE8}"/>
    <hyperlink ref="E158" r:id="rId96" display="http://bayerwald1000er.de/gipfelliste-bayerischer-wald/kiesruck-1265m/" xr:uid="{085F52D7-65F2-4063-8422-1D1B1FCD0D09}"/>
    <hyperlink ref="E50" r:id="rId97" display="http://bayerwald1000er.de/gipfelliste-bayerischer-wald/klausenstein-1047m/" xr:uid="{18A75876-F6B4-4603-ACED-86C5F48BA28B}"/>
    <hyperlink ref="E110" r:id="rId98" display="http://bayerwald1000er.de/gipfelliste-bayerischer-wald/kleinalmeyerschloss-1137m/" xr:uid="{4B250B61-2AF4-440E-ABFD-A0ECB826A36F}"/>
    <hyperlink ref="E8" r:id="rId99" display="http://bayerwald1000er.de/gipfelliste-bayerischer-wald/kleine-kanzel-1011m/" xr:uid="{ADA1E8E6-18A7-4B71-8F55-B0A3D7187DC4}"/>
    <hyperlink ref="E186" r:id="rId100" display="http://bayerwald1000er.de/gipfelliste-bayerischer-wald/kleiner-arber-1384m/" xr:uid="{E4B2D7B3-A7A5-4F60-AB01-88D819D7D966}"/>
    <hyperlink ref="E133" r:id="rId101" display="http://bayerwald1000er.de/gipfelliste-bayerischer-wald/kleiner-falkenstein-1190m/" xr:uid="{340A836D-1E7C-4D78-A96A-B95787FCB880}"/>
    <hyperlink ref="E144" r:id="rId102" display="http://bayerwald1000er.de/gipfelliste-bayerischer-wald/kleiner-hahnenbogen-1232m/" xr:uid="{DD65EFD7-6A08-478F-9E8F-25F781E26DAE}"/>
    <hyperlink ref="E2" r:id="rId103" display="http://bayerwald1000er.de/gipfelliste-bayerischer-wald/kleiner-lusen-1000m/" xr:uid="{ABDFF0C9-C860-46B3-85EB-F850D9470F1B}"/>
    <hyperlink ref="E159" r:id="rId104" display="http://bayerwald1000er.de/gipfelliste-bayerischer-wald/kleiner-osser-1266m/" xr:uid="{0D1832A7-2208-4E91-AB00-D2627C98CBC5}"/>
    <hyperlink ref="E187" r:id="rId105" display="http://bayerwald1000er.de/gipfelliste-bayerischer-wald/kleiner-rachel-1399m/" xr:uid="{647C0BD1-558E-4D30-BF7F-7274D5938B57}"/>
    <hyperlink ref="E39" r:id="rId106" display="http://bayerwald1000er.de/gipfelliste-bayerischer-wald/kleiner-riedelstein-1042m/" xr:uid="{32CBA36C-03C8-4F7A-B55B-28111AF31FF5}"/>
    <hyperlink ref="E190" r:id="rId107" display="http://bayerwald1000er.de/gipfelliste-bayerischer-wald/kleiner-seeriegel-am-arber-1440m/" xr:uid="{8C987ADD-26B2-4F79-B744-E102E86DAAAC}"/>
    <hyperlink ref="E145" r:id="rId108" display="http://bayerwald1000er.de/gipfelliste-bayerischer-wald/kleiner-spitzberg-1233m/" xr:uid="{68B974FB-0BFC-417C-968F-CD7C6E716F2B}"/>
    <hyperlink ref="E129" r:id="rId109" display="http://bayerwald1000er.de/gipfelliste-bayerischer-wald/knoechel-1181m/" xr:uid="{5A0854B9-BFC9-4B17-8468-2A53A183E54B}"/>
    <hyperlink ref="E61" r:id="rId110" display="http://bayerwald1000er.de/gipfelliste-bayerischer-wald/knogl-1056m/" xr:uid="{61B09A0B-F632-4237-A174-C5CD423B57F8}"/>
    <hyperlink ref="E34" r:id="rId111" display="http://bayerwald1000er.de/gipfelliste-bayerischer-wald/kopfriegel-1036m/" xr:uid="{9688042D-C61A-4366-93ED-327EE5998BFF}"/>
    <hyperlink ref="E180" r:id="rId112" display="http://bayerwald1000er.de/gipfelliste-bayerischer-wald/lackenberg-1350m/" xr:uid="{FC34839B-16FB-4B7B-83B3-12518236A6E1}"/>
    <hyperlink ref="E23" r:id="rId113" display="http://bayerwald1000er.de/gipfelliste-bayerischer-wald/lichtenberg-1024m/" xr:uid="{DCCCE439-5C4C-4739-A575-752673C1677D}"/>
    <hyperlink ref="E161" r:id="rId114" display="http://bayerwald1000er.de/gipfelliste-bayerischer-wald/lohberger-riegel-1270m/" xr:uid="{0A20C6B3-6459-4B1B-88B8-40F4B2C99D33}"/>
    <hyperlink ref="E59" r:id="rId115" display="http://bayerwald1000er.de/gipfelliste-bayerischer-wald/lohberger-steindl-aussichtsfelden-ossser-1054m/" xr:uid="{197F2BF9-5212-47AE-87D4-C12E9F3BB767}"/>
    <hyperlink ref="E68" r:id="rId116" display="http://bayerwald1000er.de/gipfelliste-bayerischer-wald/luchsstein-1060m/" xr:uid="{0566BC4F-0226-4370-851A-49AE8EAECEB2}"/>
    <hyperlink ref="E184" r:id="rId117" display="http://bayerwald1000er.de/gipfelliste-bayerischer-wald/lusen-1373m/" xr:uid="{7A528543-F484-46D6-AD8F-127E5491AE5F}"/>
    <hyperlink ref="E111" r:id="rId118" display="http://bayerwald1000er.de/gipfelliste-bayerischer-wald/maxfelsen-1138m/" xr:uid="{2ECB46FB-3A77-4911-AAB6-9540DB0BE95B}"/>
    <hyperlink ref="E178" r:id="rId119" display="http://bayerwald1000er.de/gipfelliste-bayerischer-wald/mittagsplatzl-1340m/" xr:uid="{8CB92CAE-E5D5-4685-BE2A-04271E4FAE9F}"/>
    <hyperlink ref="E30" r:id="rId120" display="http://bayerwald1000er.de/gipfelliste-bayerischer-wald/mittagsstein-1034m/" xr:uid="{D637FA15-D200-4DD6-8D00-7581409F74A3}"/>
    <hyperlink ref="E183" r:id="rId121" display="http://bayerwald1000er.de/gipfelliste-bayerischer-wald/moorberg-1370m/" xr:uid="{D8D8F456-AA87-4B10-806E-5D6EB5AAE240}"/>
    <hyperlink ref="E175" r:id="rId122" display="http://bayerwald1000er.de/gipfelliste-bayerischer-wald/moorkopf-1330m/" xr:uid="{FB21AC87-D4D4-4C25-8A64-807B48493B4E}"/>
    <hyperlink ref="E80" r:id="rId123" display="http://bayerwald1000er.de/gipfelliste-bayerischer-wald/muehlriegel-1080m/" xr:uid="{B5AB4F67-475F-4B9F-8EB0-4DD6D0869D6D}"/>
    <hyperlink ref="E26" r:id="rId124" display="http://bayerwald1000er.de/gipfelliste-bayerischer-wald/neuschlag-1025m/" xr:uid="{148EA64F-DE34-4E35-BDCC-AE5B7B998CE5}"/>
    <hyperlink ref="E109" r:id="rId125" display="http://bayerwald1000er.de/gipfelliste-bayerischer-wald/neuwelter-riegel-1135m/" xr:uid="{A447B8A8-6593-46D8-88C6-4B39B9236F1E}"/>
    <hyperlink ref="E21" r:id="rId126" display="http://bayerwald1000er.de/gipfelliste-bayerischer-wald/obere-steinwand-1023m/" xr:uid="{B2E24804-E893-4928-AF37-6C693C530978}"/>
    <hyperlink ref="E122" r:id="rId127" display="http://bayerwald1000er.de/gipfelliste-bayerischer-wald/oedriegel-1156m/" xr:uid="{98F200B2-E58A-4AA0-AC56-1773A3E5EEC8}"/>
    <hyperlink ref="E131" r:id="rId128" display="http://bayerwald1000er.de/gipfelliste-bayerischer-wald/pampferfleck-1186m/" xr:uid="{5DA3016C-BD15-4F1A-8EAB-B794443BD156}"/>
    <hyperlink ref="E185" r:id="rId129" display="http://bayerwald1000er.de/gipfelliste-bayerischer-wald/plattenhausenriegel-1376m/" xr:uid="{989FE9C8-BBCE-4A2D-B4C8-8F70157C1273}"/>
    <hyperlink ref="E60" r:id="rId130" display="http://bayerwald1000er.de/gipfelliste-bayerischer-wald/plattenriegel-1055m/" xr:uid="{85D4539B-5FDF-46A3-B792-E53E3F1995AA}"/>
    <hyperlink ref="E24" r:id="rId131" display="http://bayerwald1000er.de/gipfelliste-bayerischer-wald/predigtstuhl-1024m/" xr:uid="{D9411A73-82DC-41E7-8BE0-FF9558E9EA32}"/>
    <hyperlink ref="E51" r:id="rId132" display="http://bayerwald1000er.de/gipfelliste-bayerischer-wald/proeller-1048m/" xr:uid="{F2B48A22-C508-460A-ABF5-139EE63DE54C}"/>
    <hyperlink ref="E40" r:id="rId133" display="http://bayerwald1000er.de/gipfelliste-bayerischer-wald/rauchroehren-hoher-stein-1042m/" xr:uid="{F6EC87F3-B9BD-43AF-BB93-1BD945990925}"/>
    <hyperlink ref="E56" r:id="rId134" display="http://bayerwald1000er.de/gipfelliste-bayerischer-wald/rauher-kulm-1050m/" xr:uid="{4557A14D-A94B-4E74-BE6E-FE9EFD4B65B9}"/>
    <hyperlink ref="E45" r:id="rId135" display="http://bayerwald1000er.de/gipfelliste-bayerischer-wald/reifenspitz-1044m/" xr:uid="{25A52868-304D-41BA-8313-3D79B2E64C1E}"/>
    <hyperlink ref="E115" r:id="rId136" display="http://bayerwald1000er.de/gipfelliste-bayerischer-wald/reischfleckhaenge-1146m/" xr:uid="{114E4F87-F9ED-482B-A28F-4B1173F53339}"/>
    <hyperlink ref="E28" r:id="rId137" display="http://bayerwald1000er.de/gipfelliste-bayerischer-wald/reuten-1027m/" xr:uid="{5F7C9EE2-CCCC-44C2-BC40-2F89CDAA3C57}"/>
    <hyperlink ref="E3" r:id="rId138" display="http://bayerwald1000er.de/gipfelliste-bayerischer-wald/riedberg-1001m/" xr:uid="{9FDB3C8C-E99F-45AA-83F6-55CFB8984258}"/>
    <hyperlink ref="E41" r:id="rId139" display="http://bayerwald1000er.de/gipfelliste-bayerischer-wald/rollmannsberg-1042m/" xr:uid="{2E421903-48D9-464C-9B8D-D56C164730F3}"/>
    <hyperlink ref="E54" r:id="rId140" display="http://bayerwald1000er.de/gipfelliste-bayerischer-wald/rote-hoehe-1049m/" xr:uid="{83108863-F411-4C97-A934-C7458B71182F}"/>
    <hyperlink ref="E160" r:id="rId141" display="http://bayerwald1000er.de/gipfelliste-bayerischer-wald/ruckwiesberg-ruckowitzberg-konitzberg-1269m/" xr:uid="{CC47E581-A07A-4C9D-84B9-B454E0AE5993}"/>
    <hyperlink ref="E82" r:id="rId142" display="http://bayerwald1000er.de/gipfelliste-bayerischer-wald/sandberg-1082m/" xr:uid="{186CF229-8C8F-414F-B8C8-265FE5F941E9}"/>
    <hyperlink ref="E128" r:id="rId143" display="http://bayerwald1000er.de/gipfelliste-bayerischer-wald/schachtenhausriegerl-1168m/" xr:uid="{5A0B8F72-6BB2-4DF5-8BFA-32B865430E1B}"/>
    <hyperlink ref="E134" r:id="rId144" display="http://bayerwald1000er.de/gipfelliste-bayerischer-wald/scheuereckberg-1193m/" xr:uid="{41F51DB0-ADA1-43EF-96C8-FAA899BE2B99}"/>
    <hyperlink ref="E70" r:id="rId145" display="http://bayerwald1000er.de/gipfelliste-bayerischer-wald/scheuereckriegel-1064m/" xr:uid="{F1E2A965-35BA-45BE-9562-D05E63D820F4}"/>
    <hyperlink ref="E6" r:id="rId146" display="http://bayerwald1000er.de/gipfelliste-bayerischer-wald/schneiderberg-1004m/" xr:uid="{64D53D25-7591-4DA2-BC75-EF9C66683BC2}"/>
    <hyperlink ref="E140" r:id="rId147" display="http://bayerwald1000er.de/gipfelliste-bayerischer-wald/schobereck-1224m/" xr:uid="{0F711DCE-EDEE-4A2F-B0D2-94C691A30BE2}"/>
    <hyperlink ref="E78" r:id="rId148" display="http://bayerwald1000er.de/gipfelliste-bayerischer-wald/schoenberg-1076m/" xr:uid="{E1ADC4C8-E111-4610-9F63-D1FD9F67A691}"/>
    <hyperlink ref="E141" r:id="rId149" display="http://bayerwald1000er.de/gipfelliste-bayerischer-wald/schoenes-moos-1225m/" xr:uid="{D18F854A-DEC6-47C8-8B30-519FB2B3A935}"/>
    <hyperlink ref="E173" r:id="rId150" display="http://bayerwald1000er.de/gipfelliste-bayerischer-wald/schuhnagelkopf-1317m/" xr:uid="{82A12BE1-F9B4-43E7-B762-58F042D0F2B7}"/>
    <hyperlink ref="E114" r:id="rId151" display="http://bayerwald1000er.de/gipfelliste-bayerischer-wald/schwarzbachriegel-1145m/" xr:uid="{11CD82DA-2FC1-4BF1-987C-F53061FB05E6}"/>
    <hyperlink ref="E146" r:id="rId152" display="http://bayerwald1000er.de/gipfelliste-bayerischer-wald/schwarzeck-1238m/" xr:uid="{D7C50A8D-0E65-4C69-BF73-B00B153139E5}"/>
    <hyperlink ref="E69" r:id="rId153" display="http://bayerwald1000er.de/gipfelliste-bayerischer-wald/schwarzkopf-1060m/" xr:uid="{02E43BAD-68C7-4FBF-9352-CC6605CCFA82}"/>
    <hyperlink ref="E79" r:id="rId154" display="http://bayerwald1000er.de/gipfelliste-bayerischer-wald/schwarzriegel-1079m/" xr:uid="{3B9AD890-11B3-4C2A-BC46-C2A57F506CBF}"/>
    <hyperlink ref="E119" r:id="rId155" display="http://bayerwald1000er.de/gipfelliste-bayerischer-wald/sesselplatz-1151m/" xr:uid="{FC80C2A8-F93F-4D27-8FA8-7CCC8FF7FDAB}"/>
    <hyperlink ref="E189" r:id="rId156" display="http://bayerwald1000er.de/gipfelliste-bayerischer-wald/grosser_seeriegel-am-arber-1430m/" xr:uid="{73095E4A-E161-49ED-B9C6-9BC8E7878002}"/>
    <hyperlink ref="E154" r:id="rId157" display="http://bayerwald1000er.de/gipfelliste-bayerischer-wald/seesteig-hoehe-1259m/" xr:uid="{5C984069-E263-4CC4-8329-3DACFE3B4B5B}"/>
    <hyperlink ref="E157" r:id="rId158" display="http://bayerwald1000er.de/gipfelliste-bayerischer-wald/siebensteinkopf-1263m/" xr:uid="{E289B4C2-7550-4FD2-BA26-070495581711}"/>
    <hyperlink ref="E151" r:id="rId159" display="http://bayerwald1000er.de/gipfelliste-bayerischer-wald/simandlruck-1252m/" xr:uid="{156BD5E3-5617-4666-90FD-C81FA93BE931}"/>
    <hyperlink ref="E101" r:id="rId160" display="http://bayerwald1000er.de/gipfelliste-bayerischer-wald/sperrbruehl-1115m/" xr:uid="{EED28AE5-FEDE-48A4-9EA4-0001BC182D9F}"/>
    <hyperlink ref="E64" r:id="rId161" display="http://bayerwald1000er.de/gipfelliste-bayerischer-wald/spitzberg-kl-arbersee-1058m/" xr:uid="{F01022D4-687C-4BF4-A882-95CE16D312D0}"/>
    <hyperlink ref="E22" r:id="rId162" display="http://bayerwald1000er.de/gipfelliste-bayerischer-wald/spitzenberg-frauenberger-wald-1023m/" xr:uid="{15743CED-ADB9-4615-9051-42255D5AC1C2}"/>
    <hyperlink ref="E46" r:id="rId163" display="http://bayerwald1000er.de/gipfelliste-bayerischer-wald/spitzenberg-hoellengsteinet-1044m/" xr:uid="{2BC13651-118B-4B40-AE5A-A4BE5C0705E3}"/>
    <hyperlink ref="E31" r:id="rId164" display="http://bayerwald1000er.de/gipfelliste-bayerischer-wald/spitzigstein-1034m/" xr:uid="{DC7EAC6B-E3CC-4A27-A14D-F1889EB96DB2}"/>
    <hyperlink ref="E142" r:id="rId165" display="http://bayerwald1000er.de/gipfelliste-bayerischer-wald/stallriegel-1228m/" xr:uid="{6E195914-1241-4FA7-BB7D-E2A1EF6B2D79}"/>
    <hyperlink ref="E136" r:id="rId166" display="http://bayerwald1000er.de/gipfelliste-bayerischer-wald/stangenfilz-1202m/" xr:uid="{E8546F75-CDC6-4109-853A-2CCAE740405D}"/>
    <hyperlink ref="E33" r:id="rId167" display="http://bayerwald1000er.de/gipfelliste-bayerischer-wald/steinberg-philipsreuth-1035m/" xr:uid="{7AD16C20-B8E3-4D70-BE19-C68EC4FE08E2}"/>
    <hyperlink ref="E35" r:id="rId168" display="http://bayerwald1000er.de/gipfelliste-bayerischer-wald/steinberg-frauenberger-wald-1038m/" xr:uid="{3C9BE6F6-B784-4AAC-BB40-F3B36E8D62EF}"/>
    <hyperlink ref="E47" r:id="rId169" display="http://bayerwald1000er.de/gipfelliste-bayerischer-wald/steinbuehler-gesenke-1044m/" xr:uid="{44802E6A-BF8B-4BD8-9F7B-DB9A347AB46D}"/>
    <hyperlink ref="E179" r:id="rId170" display="http://bayerwald1000er.de/gipfelliste-bayerischer-wald/steinfleckberg-mit-huette-1340m/" xr:uid="{93D27D97-2AA1-47AB-9E07-9E596AEA2AC9}"/>
    <hyperlink ref="E57" r:id="rId171" display="http://bayerwald1000er.de/gipfelliste-bayerischer-wald/steinkopf-almberg-1052m/" xr:uid="{3BD62F02-BEB3-439B-BE04-0B3B9B72559F}"/>
    <hyperlink ref="E106" r:id="rId172" display="http://bayerwald1000er.de/gipfelliste-bayerischer-wald/steinkopf-rachel-1131m/" xr:uid="{EF19F767-2D4A-4EAF-BA3F-AC54DC176703}"/>
    <hyperlink ref="E9" r:id="rId173" display="http://bayerwald1000er.de/gipfelliste-bayerischer-wald/steinriegel-1013m/" xr:uid="{15D5D9BC-56DF-47FE-BA49-13E420496F48}"/>
    <hyperlink ref="E32" r:id="rId174" display="http://bayerwald1000er.de/gipfelliste-bayerischer-wald/streuberg-1034m/" xr:uid="{5495D2C4-5A66-490C-890C-A56F1CDDC023}"/>
    <hyperlink ref="E73" r:id="rId175" display="http://bayerwald1000er.de/gipfelliste-bayerischer-wald/strickberg-1068m/" xr:uid="{5FBC4DB2-5185-4A4B-ACE9-5064BA59BCE6}"/>
    <hyperlink ref="E11" r:id="rId176" display="http://bayerwald1000er.de/gipfelliste-bayerischer-wald/stubenriegel-1015m/" xr:uid="{C6773537-6BE4-41AA-B675-73A6FB2DC057}"/>
    <hyperlink ref="E116" r:id="rId177" display="http://bayerwald1000er.de/gipfelliste-bayerischer-wald/sulzberg-1146m/" xr:uid="{99DA0BC2-DCBB-44B4-80D2-D06063EA00CA}"/>
    <hyperlink ref="E153" r:id="rId178" display="http://bayerwald1000er.de/gipfelliste-bayerischer-wald/sulzriegel-hochgfeichtetstein-1257m/" xr:uid="{9D2808A1-023E-4505-9B45-85F57369C2F9}"/>
    <hyperlink ref="E42" r:id="rId179" display="http://bayerwald1000er.de/gipfelliste-bayerischer-wald/tausender-1042m/" xr:uid="{ECE5866D-8296-4C6A-AAA0-EDAD28EA9DE6}"/>
    <hyperlink ref="E149" r:id="rId180" display="http://bayerwald1000er.de/gipfelliste-bayerischer-wald/totenkopf-cz-1248m/" xr:uid="{3BA06D39-7E2D-4C3C-ADAA-42B697C89265}"/>
    <hyperlink ref="E20" r:id="rId181" display="http://bayerwald1000er.de/gipfelliste-bayerischer-wald/klosterstein-am-vogelsang-1022m/" xr:uid="{EE861349-C3CA-4AE6-8D27-324917E73CDD}"/>
    <hyperlink ref="E105" r:id="rId182" display="http://bayerwald1000er.de/gipfelliste-bayerischer-wald/wagnerspitze-1125m/" xr:uid="{699E4D14-423A-4EEF-9CB2-85DE240699A8}"/>
    <hyperlink ref="E120" r:id="rId183" display="http://bayerwald1000er.de/gipfelliste-bayerischer-wald/waldhaeuserriegel-1151m/" xr:uid="{D312D5AA-5734-417E-9BF0-F92DA9715450}"/>
    <hyperlink ref="E112" r:id="rId184" display="http://bayerwald1000er.de/gipfelliste-bayerischer-wald/waldwiesmarterl-1139m/" xr:uid="{B73DE4E5-7111-4288-8C20-33B11EEC4038}"/>
    <hyperlink ref="E93" r:id="rId185" display="http://bayerwald1000er.de/gipfelliste-bayerischer-wald/weberberg-1101m/" xr:uid="{8251A026-E044-4AB2-8DB5-0048B7CB26CA}"/>
    <hyperlink ref="E99" r:id="rId186" display="http://bayerwald1000er.de/gipfelliste-bayerischer-wald/weisser-riegel-1108m/" xr:uid="{90014445-5DB3-48D9-8AF9-947FF017898B}"/>
    <hyperlink ref="E87" r:id="rId187" display="http://bayerwald1000er.de/gipfelliste-bayerischer-wald/wiesfleckriegel-1093m/" xr:uid="{357DE0BA-EC23-4AF6-AB2C-E296AF52194E}"/>
    <hyperlink ref="E74" r:id="rId188" display="http://bayerwald1000er.de/gipfelliste-bayerischer-wald/wistlberg-1072m/" xr:uid="{DF91A261-8999-4C0D-949E-7FF415C392FA}"/>
    <hyperlink ref="E18" r:id="rId189" display="http://bayerwald1000er.de/gipfelliste-bayerischer-wald/wolfsriegel-1020m/" xr:uid="{D327B512-74BB-4056-8F9C-216A241F455A}"/>
    <hyperlink ref="E177" r:id="rId190" display="http://bayerwald1000er.de/gipfelliste-bayerischer-wald/zwercheck-1333m/" xr:uid="{B07310EA-A651-4CA7-8484-F3E63E902A78}"/>
    <hyperlink ref="E75" r:id="rId191" display="http://bayerwald1000er.de/gipfelliste-bayerischer-wald/zwieseleck-1072m/" xr:uid="{A696F7BE-1684-4C1F-8D94-4E24CC53BD6A}"/>
  </hyperlinks>
  <pageMargins left="0.7" right="0.7" top="0.78740157499999996" bottom="0.78740157499999996" header="0.3" footer="0.3"/>
  <pageSetup paperSize="9" orientation="portrait" horizontalDpi="360" verticalDpi="360" r:id="rId19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23"/>
  <sheetViews>
    <sheetView workbookViewId="0">
      <selection activeCell="D28" sqref="D28"/>
    </sheetView>
  </sheetViews>
  <sheetFormatPr baseColWidth="10" defaultColWidth="14.54296875" defaultRowHeight="15.5" x14ac:dyDescent="0.35"/>
  <cols>
    <col min="1" max="1" width="16.453125" style="328" customWidth="1"/>
    <col min="2" max="2" width="44.54296875" style="327" customWidth="1"/>
    <col min="3" max="3" width="11.453125" style="328" bestFit="1" customWidth="1"/>
    <col min="4" max="4" width="44.453125" style="327" customWidth="1"/>
    <col min="5" max="5" width="22.81640625" style="327" customWidth="1"/>
    <col min="6" max="16384" width="14.54296875" style="327"/>
  </cols>
  <sheetData>
    <row r="1" spans="1:5" x14ac:dyDescent="0.35">
      <c r="C1" s="441" t="s">
        <v>2138</v>
      </c>
    </row>
    <row r="2" spans="1:5" x14ac:dyDescent="0.35">
      <c r="A2" s="326">
        <v>34081</v>
      </c>
      <c r="B2" s="327" t="s">
        <v>1602</v>
      </c>
      <c r="C2" s="328" t="s">
        <v>2139</v>
      </c>
      <c r="D2" s="327" t="s">
        <v>1603</v>
      </c>
      <c r="E2" s="410" t="s">
        <v>1524</v>
      </c>
    </row>
    <row r="3" spans="1:5" x14ac:dyDescent="0.35">
      <c r="A3" s="326">
        <v>35019</v>
      </c>
      <c r="B3" s="327" t="s">
        <v>1604</v>
      </c>
      <c r="C3" s="328" t="s">
        <v>2139</v>
      </c>
      <c r="D3" s="327" t="s">
        <v>1605</v>
      </c>
      <c r="E3" s="410" t="s">
        <v>1524</v>
      </c>
    </row>
    <row r="4" spans="1:5" x14ac:dyDescent="0.35">
      <c r="A4" s="326">
        <v>35236</v>
      </c>
      <c r="B4" s="327" t="s">
        <v>1606</v>
      </c>
      <c r="C4" s="328" t="s">
        <v>2139</v>
      </c>
      <c r="E4" s="410" t="s">
        <v>1524</v>
      </c>
    </row>
    <row r="5" spans="1:5" x14ac:dyDescent="0.35">
      <c r="A5" s="326">
        <v>35691</v>
      </c>
      <c r="B5" s="327" t="s">
        <v>1607</v>
      </c>
      <c r="C5" s="328" t="s">
        <v>2139</v>
      </c>
      <c r="E5" s="410" t="s">
        <v>1524</v>
      </c>
    </row>
    <row r="6" spans="1:5" x14ac:dyDescent="0.35">
      <c r="A6" s="326">
        <v>35721</v>
      </c>
      <c r="B6" s="327" t="s">
        <v>1607</v>
      </c>
      <c r="C6" s="328" t="s">
        <v>2139</v>
      </c>
      <c r="E6" s="411" t="s">
        <v>1608</v>
      </c>
    </row>
    <row r="7" spans="1:5" x14ac:dyDescent="0.35">
      <c r="A7" s="326">
        <v>36055</v>
      </c>
      <c r="B7" s="327" t="s">
        <v>1609</v>
      </c>
      <c r="C7" s="328" t="s">
        <v>2139</v>
      </c>
      <c r="E7" s="410" t="s">
        <v>1524</v>
      </c>
    </row>
    <row r="8" spans="1:5" x14ac:dyDescent="0.35">
      <c r="A8" s="326">
        <v>37336</v>
      </c>
      <c r="B8" s="327" t="s">
        <v>1610</v>
      </c>
      <c r="C8" s="328" t="s">
        <v>2139</v>
      </c>
      <c r="E8" s="410" t="s">
        <v>1524</v>
      </c>
    </row>
    <row r="9" spans="1:5" x14ac:dyDescent="0.35">
      <c r="A9" s="326">
        <v>38155</v>
      </c>
      <c r="B9" s="327" t="s">
        <v>1611</v>
      </c>
      <c r="C9" s="328" t="s">
        <v>2139</v>
      </c>
      <c r="D9" s="327" t="s">
        <v>1612</v>
      </c>
      <c r="E9" s="410" t="s">
        <v>1524</v>
      </c>
    </row>
    <row r="10" spans="1:5" x14ac:dyDescent="0.35">
      <c r="A10" s="326">
        <v>38730</v>
      </c>
      <c r="B10" s="327" t="s">
        <v>1613</v>
      </c>
      <c r="C10" s="328" t="s">
        <v>2139</v>
      </c>
      <c r="D10" s="327" t="s">
        <v>1614</v>
      </c>
      <c r="E10" s="409" t="s">
        <v>1639</v>
      </c>
    </row>
    <row r="11" spans="1:5" x14ac:dyDescent="0.35">
      <c r="A11" s="326">
        <v>38736</v>
      </c>
      <c r="B11" s="327" t="s">
        <v>1613</v>
      </c>
      <c r="C11" s="328" t="s">
        <v>2139</v>
      </c>
      <c r="D11" s="327" t="s">
        <v>1614</v>
      </c>
      <c r="E11" s="410" t="s">
        <v>1524</v>
      </c>
    </row>
    <row r="12" spans="1:5" x14ac:dyDescent="0.35">
      <c r="A12" s="326">
        <v>39597</v>
      </c>
      <c r="B12" s="444" t="s">
        <v>1680</v>
      </c>
      <c r="C12" s="328" t="s">
        <v>2140</v>
      </c>
      <c r="D12" s="444"/>
      <c r="E12" s="410" t="s">
        <v>1524</v>
      </c>
    </row>
    <row r="13" spans="1:5" x14ac:dyDescent="0.35">
      <c r="A13" s="326">
        <v>40115</v>
      </c>
      <c r="B13" s="411" t="s">
        <v>1615</v>
      </c>
      <c r="C13" s="328" t="s">
        <v>2140</v>
      </c>
      <c r="D13" s="411" t="s">
        <v>1616</v>
      </c>
      <c r="E13" s="410" t="s">
        <v>1524</v>
      </c>
    </row>
    <row r="14" spans="1:5" x14ac:dyDescent="0.35">
      <c r="A14" s="326">
        <v>40570</v>
      </c>
      <c r="B14" s="442" t="s">
        <v>1640</v>
      </c>
      <c r="C14" s="328" t="s">
        <v>2140</v>
      </c>
      <c r="D14" s="442" t="s">
        <v>1641</v>
      </c>
      <c r="E14" s="410" t="s">
        <v>1524</v>
      </c>
    </row>
    <row r="15" spans="1:5" x14ac:dyDescent="0.35">
      <c r="A15" s="326">
        <v>40646</v>
      </c>
      <c r="B15" s="443" t="s">
        <v>1655</v>
      </c>
      <c r="C15" s="328" t="s">
        <v>2140</v>
      </c>
      <c r="D15" s="443"/>
      <c r="E15" s="412" t="s">
        <v>1656</v>
      </c>
    </row>
    <row r="16" spans="1:5" x14ac:dyDescent="0.35">
      <c r="A16" s="326">
        <v>40828</v>
      </c>
      <c r="B16" s="442" t="s">
        <v>1640</v>
      </c>
      <c r="C16" s="328" t="s">
        <v>2140</v>
      </c>
      <c r="D16" s="442" t="s">
        <v>1641</v>
      </c>
      <c r="E16" s="412" t="s">
        <v>1656</v>
      </c>
    </row>
    <row r="17" spans="1:5" x14ac:dyDescent="0.35">
      <c r="A17" s="326">
        <v>40942</v>
      </c>
      <c r="B17" s="442" t="s">
        <v>1640</v>
      </c>
      <c r="C17" s="328" t="s">
        <v>2140</v>
      </c>
      <c r="D17" s="442" t="s">
        <v>1641</v>
      </c>
      <c r="E17" s="409" t="s">
        <v>1639</v>
      </c>
    </row>
    <row r="18" spans="1:5" x14ac:dyDescent="0.35">
      <c r="A18" s="326">
        <v>41953</v>
      </c>
      <c r="B18" s="444" t="s">
        <v>1680</v>
      </c>
      <c r="C18" s="328" t="s">
        <v>2140</v>
      </c>
      <c r="D18" s="444"/>
      <c r="E18" s="413" t="s">
        <v>1968</v>
      </c>
    </row>
    <row r="19" spans="1:5" x14ac:dyDescent="0.35">
      <c r="A19" s="326">
        <v>41984</v>
      </c>
      <c r="B19" s="443" t="s">
        <v>1655</v>
      </c>
      <c r="C19" s="328" t="s">
        <v>2140</v>
      </c>
      <c r="D19" s="443"/>
      <c r="E19" s="410" t="s">
        <v>1524</v>
      </c>
    </row>
    <row r="20" spans="1:5" x14ac:dyDescent="0.35">
      <c r="A20" s="326">
        <v>42075</v>
      </c>
      <c r="B20" s="412" t="s">
        <v>2022</v>
      </c>
      <c r="C20" s="328" t="s">
        <v>2140</v>
      </c>
      <c r="D20" s="412"/>
      <c r="E20" s="410" t="s">
        <v>1524</v>
      </c>
    </row>
    <row r="21" spans="1:5" x14ac:dyDescent="0.35">
      <c r="A21" s="326">
        <v>42083</v>
      </c>
      <c r="B21" s="443" t="s">
        <v>1655</v>
      </c>
      <c r="C21" s="328" t="s">
        <v>2140</v>
      </c>
      <c r="D21" s="443"/>
      <c r="E21" s="409" t="s">
        <v>1639</v>
      </c>
    </row>
    <row r="22" spans="1:5" x14ac:dyDescent="0.35">
      <c r="A22" s="326">
        <v>42775</v>
      </c>
      <c r="B22" s="523" t="s">
        <v>2352</v>
      </c>
      <c r="C22" s="328" t="s">
        <v>2140</v>
      </c>
      <c r="D22" s="523"/>
      <c r="E22" s="410" t="s">
        <v>1524</v>
      </c>
    </row>
    <row r="23" spans="1:5" x14ac:dyDescent="0.35">
      <c r="A23" s="326">
        <v>45316</v>
      </c>
      <c r="B23" s="413" t="s">
        <v>3632</v>
      </c>
      <c r="C23" s="328" t="s">
        <v>2140</v>
      </c>
      <c r="D23" s="413"/>
      <c r="E23" s="854" t="s">
        <v>3633</v>
      </c>
    </row>
  </sheetData>
  <autoFilter ref="A1:E21" xr:uid="{00000000-0009-0000-0000-000012000000}"/>
  <sortState xmlns:xlrd2="http://schemas.microsoft.com/office/spreadsheetml/2017/richdata2" ref="B24:C33">
    <sortCondition ref="B24:B33"/>
  </sortState>
  <conditionalFormatting sqref="C1:C1048576">
    <cfRule type="cellIs" dxfId="1" priority="1" operator="equal">
      <formula>"ja"</formula>
    </cfRule>
    <cfRule type="cellIs" dxfId="0" priority="2" operator="equal">
      <formula>"nein"</formula>
    </cfRule>
  </conditionalFormatting>
  <pageMargins left="0.7" right="0.7" top="0.78740157499999996" bottom="0.78740157499999996"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25"/>
  <sheetViews>
    <sheetView topLeftCell="A7" zoomScale="130" zoomScaleNormal="130" workbookViewId="0">
      <selection activeCell="A25" sqref="A25"/>
    </sheetView>
  </sheetViews>
  <sheetFormatPr baseColWidth="10" defaultColWidth="11.453125" defaultRowHeight="12.5" x14ac:dyDescent="0.25"/>
  <cols>
    <col min="1" max="1" width="36.453125" style="613" customWidth="1"/>
    <col min="2" max="2" width="77.81640625" style="513" customWidth="1"/>
    <col min="3" max="16384" width="11.453125" style="513"/>
  </cols>
  <sheetData>
    <row r="1" spans="1:2" x14ac:dyDescent="0.25">
      <c r="A1" s="613" t="s">
        <v>1827</v>
      </c>
      <c r="B1" s="513" t="s">
        <v>1828</v>
      </c>
    </row>
    <row r="3" spans="1:2" ht="25" x14ac:dyDescent="0.25">
      <c r="A3" s="613" t="s">
        <v>2014</v>
      </c>
      <c r="B3" s="513" t="s">
        <v>2015</v>
      </c>
    </row>
    <row r="4" spans="1:2" ht="37.5" x14ac:dyDescent="0.25">
      <c r="A4" s="613" t="s">
        <v>2014</v>
      </c>
      <c r="B4" s="513" t="s">
        <v>2698</v>
      </c>
    </row>
    <row r="5" spans="1:2" x14ac:dyDescent="0.25">
      <c r="A5" s="613" t="s">
        <v>1396</v>
      </c>
      <c r="B5" s="513" t="s">
        <v>2023</v>
      </c>
    </row>
    <row r="6" spans="1:2" x14ac:dyDescent="0.25">
      <c r="A6" s="613" t="s">
        <v>2134</v>
      </c>
      <c r="B6" s="513" t="s">
        <v>2133</v>
      </c>
    </row>
    <row r="7" spans="1:2" x14ac:dyDescent="0.25">
      <c r="A7" s="613" t="s">
        <v>2159</v>
      </c>
      <c r="B7" s="513" t="s">
        <v>2160</v>
      </c>
    </row>
    <row r="8" spans="1:2" ht="50" x14ac:dyDescent="0.25">
      <c r="A8" s="613" t="s">
        <v>2162</v>
      </c>
      <c r="B8" s="513" t="s">
        <v>2161</v>
      </c>
    </row>
    <row r="9" spans="1:2" ht="28.75" customHeight="1" x14ac:dyDescent="0.25">
      <c r="A9" s="613" t="s">
        <v>2185</v>
      </c>
      <c r="B9" s="513" t="s">
        <v>2184</v>
      </c>
    </row>
    <row r="10" spans="1:2" ht="25" x14ac:dyDescent="0.25">
      <c r="A10" s="613" t="s">
        <v>2134</v>
      </c>
      <c r="B10" s="513" t="s">
        <v>2193</v>
      </c>
    </row>
    <row r="11" spans="1:2" ht="25.5" customHeight="1" x14ac:dyDescent="0.25">
      <c r="A11" s="613" t="s">
        <v>2236</v>
      </c>
      <c r="B11" s="513" t="s">
        <v>2338</v>
      </c>
    </row>
    <row r="12" spans="1:2" x14ac:dyDescent="0.25">
      <c r="A12" s="613" t="s">
        <v>2243</v>
      </c>
      <c r="B12" s="513" t="s">
        <v>2242</v>
      </c>
    </row>
    <row r="13" spans="1:2" x14ac:dyDescent="0.25">
      <c r="A13" s="613" t="s">
        <v>2253</v>
      </c>
      <c r="B13" s="513" t="s">
        <v>2252</v>
      </c>
    </row>
    <row r="14" spans="1:2" ht="25" x14ac:dyDescent="0.25">
      <c r="A14" s="613" t="s">
        <v>2278</v>
      </c>
      <c r="B14" s="513" t="s">
        <v>2279</v>
      </c>
    </row>
    <row r="15" spans="1:2" ht="25" x14ac:dyDescent="0.25">
      <c r="A15" s="613" t="s">
        <v>2281</v>
      </c>
      <c r="B15" s="513" t="s">
        <v>2280</v>
      </c>
    </row>
    <row r="16" spans="1:2" ht="50" x14ac:dyDescent="0.25">
      <c r="A16" s="613" t="s">
        <v>2289</v>
      </c>
      <c r="B16" s="513" t="s">
        <v>2288</v>
      </c>
    </row>
    <row r="17" spans="1:2" x14ac:dyDescent="0.25">
      <c r="A17" s="613" t="s">
        <v>2471</v>
      </c>
      <c r="B17" s="513" t="s">
        <v>2472</v>
      </c>
    </row>
    <row r="18" spans="1:2" ht="50" x14ac:dyDescent="0.25">
      <c r="A18" s="613" t="s">
        <v>2471</v>
      </c>
      <c r="B18" s="513" t="s">
        <v>2527</v>
      </c>
    </row>
    <row r="19" spans="1:2" ht="50" x14ac:dyDescent="0.25">
      <c r="A19" s="613" t="s">
        <v>2473</v>
      </c>
      <c r="B19" s="513" t="s">
        <v>3231</v>
      </c>
    </row>
    <row r="20" spans="1:2" x14ac:dyDescent="0.25">
      <c r="A20" s="613" t="s">
        <v>2498</v>
      </c>
      <c r="B20" s="513" t="s">
        <v>2499</v>
      </c>
    </row>
    <row r="21" spans="1:2" x14ac:dyDescent="0.25">
      <c r="A21" s="613" t="s">
        <v>1928</v>
      </c>
      <c r="B21" s="513" t="s">
        <v>1927</v>
      </c>
    </row>
    <row r="22" spans="1:2" ht="37.5" x14ac:dyDescent="0.25">
      <c r="A22" s="613" t="s">
        <v>2528</v>
      </c>
      <c r="B22" s="513" t="s">
        <v>2529</v>
      </c>
    </row>
    <row r="23" spans="1:2" ht="25" x14ac:dyDescent="0.25">
      <c r="A23" s="613" t="s">
        <v>2533</v>
      </c>
      <c r="B23" s="513" t="s">
        <v>2534</v>
      </c>
    </row>
    <row r="24" spans="1:2" ht="37.5" x14ac:dyDescent="0.25">
      <c r="A24" s="613" t="s">
        <v>3164</v>
      </c>
      <c r="B24" s="513" t="s">
        <v>3230</v>
      </c>
    </row>
    <row r="25" spans="1:2" x14ac:dyDescent="0.25">
      <c r="A25" s="613" t="s">
        <v>3641</v>
      </c>
      <c r="B25" s="613" t="s">
        <v>3640</v>
      </c>
    </row>
  </sheetData>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N48"/>
  <sheetViews>
    <sheetView defaultGridColor="0" colorId="16" workbookViewId="0"/>
  </sheetViews>
  <sheetFormatPr baseColWidth="10" defaultColWidth="11.1796875" defaultRowHeight="18" x14ac:dyDescent="0.3"/>
  <cols>
    <col min="1" max="1" width="7.54296875" style="249" bestFit="1" customWidth="1"/>
    <col min="2" max="13" width="13.453125" style="250" customWidth="1"/>
    <col min="14" max="16384" width="11.1796875" style="250"/>
  </cols>
  <sheetData>
    <row r="1" spans="1:14" s="241" customFormat="1" ht="18.75" customHeight="1" thickTop="1" thickBot="1" x14ac:dyDescent="0.35">
      <c r="A1" s="237">
        <v>2011</v>
      </c>
      <c r="B1" s="238" t="s">
        <v>1379</v>
      </c>
      <c r="C1" s="238" t="s">
        <v>1380</v>
      </c>
      <c r="D1" s="238" t="s">
        <v>1381</v>
      </c>
      <c r="E1" s="238" t="s">
        <v>1382</v>
      </c>
      <c r="F1" s="238" t="s">
        <v>1383</v>
      </c>
      <c r="G1" s="238" t="s">
        <v>1384</v>
      </c>
      <c r="H1" s="238" t="s">
        <v>1385</v>
      </c>
      <c r="I1" s="238" t="s">
        <v>1386</v>
      </c>
      <c r="J1" s="238" t="s">
        <v>1387</v>
      </c>
      <c r="K1" s="238" t="s">
        <v>1388</v>
      </c>
      <c r="L1" s="238" t="s">
        <v>1389</v>
      </c>
      <c r="M1" s="239" t="s">
        <v>1390</v>
      </c>
      <c r="N1" s="240"/>
    </row>
    <row r="2" spans="1:14" s="244" customFormat="1" ht="18.75" customHeight="1" thickTop="1" x14ac:dyDescent="0.3">
      <c r="A2" s="242">
        <v>1</v>
      </c>
      <c r="B2" s="292" t="s">
        <v>656</v>
      </c>
      <c r="C2" s="107"/>
      <c r="D2" s="107"/>
      <c r="E2" s="107"/>
      <c r="F2" s="288"/>
      <c r="G2" s="107"/>
      <c r="H2" s="107"/>
      <c r="I2" s="296"/>
      <c r="J2" s="296"/>
      <c r="K2" s="285"/>
      <c r="L2" s="288"/>
      <c r="M2" s="109"/>
      <c r="N2" s="243"/>
    </row>
    <row r="3" spans="1:14" s="244" customFormat="1" ht="18.75" customHeight="1" x14ac:dyDescent="0.3">
      <c r="A3" s="242">
        <v>2</v>
      </c>
      <c r="B3" s="280" t="s">
        <v>253</v>
      </c>
      <c r="C3" s="111"/>
      <c r="D3" s="111"/>
      <c r="E3" s="282" t="s">
        <v>1650</v>
      </c>
      <c r="F3" s="111"/>
      <c r="G3" s="287" t="s">
        <v>1629</v>
      </c>
      <c r="H3" s="282"/>
      <c r="I3" s="295"/>
      <c r="J3" s="295"/>
      <c r="K3" s="310" t="s">
        <v>282</v>
      </c>
      <c r="L3" s="295" t="s">
        <v>1675</v>
      </c>
      <c r="M3" s="113"/>
      <c r="N3" s="243"/>
    </row>
    <row r="4" spans="1:14" s="244" customFormat="1" ht="18.75" customHeight="1" x14ac:dyDescent="0.3">
      <c r="A4" s="242">
        <v>3</v>
      </c>
      <c r="B4" s="294"/>
      <c r="C4" s="111"/>
      <c r="D4" s="236"/>
      <c r="E4" s="282" t="s">
        <v>1376</v>
      </c>
      <c r="F4" s="111"/>
      <c r="G4" s="111"/>
      <c r="H4" s="282"/>
      <c r="I4" s="295"/>
      <c r="J4" s="282"/>
      <c r="K4" s="287"/>
      <c r="L4" s="295"/>
      <c r="M4" s="291"/>
      <c r="N4" s="243"/>
    </row>
    <row r="5" spans="1:14" s="244" customFormat="1" ht="18.75" customHeight="1" x14ac:dyDescent="0.3">
      <c r="A5" s="242">
        <v>4</v>
      </c>
      <c r="B5" s="294"/>
      <c r="C5" s="111"/>
      <c r="D5" s="111"/>
      <c r="E5" s="277"/>
      <c r="F5" s="111"/>
      <c r="G5" s="282"/>
      <c r="H5" s="231"/>
      <c r="I5" s="295"/>
      <c r="J5" s="282"/>
      <c r="K5" s="111"/>
      <c r="L5" s="295"/>
      <c r="M5" s="291"/>
      <c r="N5" s="243"/>
    </row>
    <row r="6" spans="1:14" s="244" customFormat="1" ht="18.75" customHeight="1" x14ac:dyDescent="0.3">
      <c r="A6" s="242">
        <v>5</v>
      </c>
      <c r="B6" s="294"/>
      <c r="C6" s="282"/>
      <c r="D6" s="282"/>
      <c r="E6" s="277"/>
      <c r="F6" s="111"/>
      <c r="G6" s="282" t="s">
        <v>1468</v>
      </c>
      <c r="H6" s="111"/>
      <c r="I6" s="295"/>
      <c r="J6" s="295"/>
      <c r="K6" s="111"/>
      <c r="L6" s="282"/>
      <c r="M6" s="113"/>
      <c r="N6" s="243"/>
    </row>
    <row r="7" spans="1:14" s="244" customFormat="1" ht="18.75" customHeight="1" x14ac:dyDescent="0.3">
      <c r="A7" s="242">
        <v>6</v>
      </c>
      <c r="B7" s="293"/>
      <c r="C7" s="282" t="s">
        <v>201</v>
      </c>
      <c r="D7" s="282"/>
      <c r="E7" s="111"/>
      <c r="F7" s="111"/>
      <c r="G7" s="111"/>
      <c r="H7" s="111"/>
      <c r="I7" s="282"/>
      <c r="J7" s="295"/>
      <c r="K7" s="111"/>
      <c r="L7" s="282"/>
      <c r="M7" s="113"/>
      <c r="N7" s="243"/>
    </row>
    <row r="8" spans="1:14" s="244" customFormat="1" ht="18.75" customHeight="1" x14ac:dyDescent="0.3">
      <c r="A8" s="242">
        <v>7</v>
      </c>
      <c r="B8" s="294"/>
      <c r="C8" s="111"/>
      <c r="D8" s="295"/>
      <c r="E8" s="111"/>
      <c r="F8" s="282"/>
      <c r="G8" s="111"/>
      <c r="H8" s="111"/>
      <c r="I8" s="282"/>
      <c r="J8" s="295"/>
      <c r="K8" s="111"/>
      <c r="L8" s="111"/>
      <c r="M8" s="113"/>
      <c r="N8" s="243"/>
    </row>
    <row r="9" spans="1:14" s="244" customFormat="1" ht="18.75" customHeight="1" x14ac:dyDescent="0.3">
      <c r="A9" s="242">
        <v>8</v>
      </c>
      <c r="B9" s="280"/>
      <c r="C9" s="111"/>
      <c r="D9" s="295"/>
      <c r="E9" s="111"/>
      <c r="F9" s="282"/>
      <c r="G9" s="111"/>
      <c r="H9" s="111"/>
      <c r="I9" s="295"/>
      <c r="J9" s="295"/>
      <c r="K9" s="282"/>
      <c r="L9" s="111"/>
      <c r="M9" s="113"/>
      <c r="N9" s="243"/>
    </row>
    <row r="10" spans="1:14" s="244" customFormat="1" ht="18.75" customHeight="1" x14ac:dyDescent="0.3">
      <c r="A10" s="242">
        <v>9</v>
      </c>
      <c r="B10" s="280"/>
      <c r="C10" s="111"/>
      <c r="D10" s="295" t="s">
        <v>538</v>
      </c>
      <c r="E10" s="282"/>
      <c r="F10" s="111"/>
      <c r="G10" s="111"/>
      <c r="H10" s="282"/>
      <c r="I10" s="295"/>
      <c r="J10" s="312" t="s">
        <v>65</v>
      </c>
      <c r="K10" s="282"/>
      <c r="L10" s="111"/>
      <c r="M10" s="113"/>
      <c r="N10" s="243"/>
    </row>
    <row r="11" spans="1:14" s="244" customFormat="1" ht="18.75" customHeight="1" x14ac:dyDescent="0.3">
      <c r="A11" s="242">
        <v>10</v>
      </c>
      <c r="B11" s="110"/>
      <c r="C11" s="111"/>
      <c r="D11" s="295" t="s">
        <v>538</v>
      </c>
      <c r="E11" s="282"/>
      <c r="F11" s="111"/>
      <c r="G11" s="111"/>
      <c r="H11" s="282"/>
      <c r="I11" s="295"/>
      <c r="J11" s="284" t="s">
        <v>65</v>
      </c>
      <c r="K11" s="111"/>
      <c r="L11" s="111"/>
      <c r="M11" s="291"/>
      <c r="N11" s="243"/>
    </row>
    <row r="12" spans="1:14" s="244" customFormat="1" ht="18.75" customHeight="1" x14ac:dyDescent="0.3">
      <c r="A12" s="242">
        <v>11</v>
      </c>
      <c r="B12" s="110"/>
      <c r="C12" s="111"/>
      <c r="D12" s="295" t="s">
        <v>538</v>
      </c>
      <c r="E12" s="278"/>
      <c r="F12" s="111"/>
      <c r="G12" s="282"/>
      <c r="H12" s="111"/>
      <c r="I12" s="295"/>
      <c r="J12" s="284" t="s">
        <v>65</v>
      </c>
      <c r="K12" s="111"/>
      <c r="L12" s="111"/>
      <c r="M12" s="291"/>
      <c r="N12" s="243"/>
    </row>
    <row r="13" spans="1:14" s="244" customFormat="1" ht="18.75" customHeight="1" x14ac:dyDescent="0.3">
      <c r="A13" s="242">
        <v>12</v>
      </c>
      <c r="B13" s="110"/>
      <c r="C13" s="283"/>
      <c r="D13" s="282" t="s">
        <v>538</v>
      </c>
      <c r="E13" s="111"/>
      <c r="F13" s="111"/>
      <c r="G13" s="282"/>
      <c r="H13" s="111"/>
      <c r="I13" s="312" t="s">
        <v>1644</v>
      </c>
      <c r="J13" s="295"/>
      <c r="K13" s="111"/>
      <c r="L13" s="282"/>
      <c r="M13" s="113"/>
      <c r="N13" s="243"/>
    </row>
    <row r="14" spans="1:14" s="244" customFormat="1" ht="18.75" customHeight="1" x14ac:dyDescent="0.3">
      <c r="A14" s="242">
        <v>13</v>
      </c>
      <c r="B14" s="110"/>
      <c r="C14" s="283"/>
      <c r="D14" s="284"/>
      <c r="E14" s="111"/>
      <c r="F14" s="274"/>
      <c r="G14" s="287"/>
      <c r="H14" s="111"/>
      <c r="I14" s="284" t="s">
        <v>1644</v>
      </c>
      <c r="J14" s="111"/>
      <c r="K14" s="111"/>
      <c r="L14" s="282" t="s">
        <v>62</v>
      </c>
      <c r="M14" s="113"/>
      <c r="N14" s="243"/>
    </row>
    <row r="15" spans="1:14" s="244" customFormat="1" ht="18.75" customHeight="1" x14ac:dyDescent="0.3">
      <c r="A15" s="242">
        <v>14</v>
      </c>
      <c r="B15" s="110"/>
      <c r="C15" s="231"/>
      <c r="D15" s="111"/>
      <c r="E15" s="111"/>
      <c r="F15" s="282"/>
      <c r="G15" s="295"/>
      <c r="H15" s="111"/>
      <c r="I15" s="284" t="s">
        <v>1644</v>
      </c>
      <c r="J15" s="111"/>
      <c r="K15" s="111"/>
      <c r="L15" s="111"/>
      <c r="M15" s="113"/>
      <c r="N15" s="243"/>
    </row>
    <row r="16" spans="1:14" s="244" customFormat="1" ht="18.75" customHeight="1" x14ac:dyDescent="0.3">
      <c r="A16" s="242">
        <v>15</v>
      </c>
      <c r="B16" s="280"/>
      <c r="C16" s="231"/>
      <c r="D16" s="111"/>
      <c r="E16" s="111"/>
      <c r="F16" s="284"/>
      <c r="G16" s="295"/>
      <c r="H16" s="111"/>
      <c r="I16" s="313" t="s">
        <v>1644</v>
      </c>
      <c r="J16" s="111"/>
      <c r="K16" s="282" t="s">
        <v>1618</v>
      </c>
      <c r="L16" s="111" t="s">
        <v>173</v>
      </c>
      <c r="M16" s="113"/>
      <c r="N16" s="243"/>
    </row>
    <row r="17" spans="1:14" s="244" customFormat="1" ht="18.75" customHeight="1" x14ac:dyDescent="0.3">
      <c r="A17" s="242">
        <v>16</v>
      </c>
      <c r="B17" s="280"/>
      <c r="C17" s="231"/>
      <c r="D17" s="111"/>
      <c r="E17" s="282" t="s">
        <v>1657</v>
      </c>
      <c r="F17" s="274"/>
      <c r="G17" s="295"/>
      <c r="H17" s="282"/>
      <c r="I17" s="295"/>
      <c r="J17" s="304"/>
      <c r="K17" s="282"/>
      <c r="L17" s="111"/>
      <c r="M17" s="113"/>
      <c r="N17" s="243"/>
    </row>
    <row r="18" spans="1:14" s="244" customFormat="1" ht="18.75" customHeight="1" x14ac:dyDescent="0.3">
      <c r="A18" s="242">
        <v>17</v>
      </c>
      <c r="B18" s="110"/>
      <c r="C18" s="111"/>
      <c r="D18" s="111"/>
      <c r="E18" s="303"/>
      <c r="F18" s="111"/>
      <c r="G18" s="295"/>
      <c r="H18" s="282"/>
      <c r="I18" s="295"/>
      <c r="J18" s="303"/>
      <c r="K18" s="236"/>
      <c r="L18" s="111"/>
      <c r="M18" s="291"/>
      <c r="N18" s="243"/>
    </row>
    <row r="19" spans="1:14" s="244" customFormat="1" ht="18.75" customHeight="1" x14ac:dyDescent="0.3">
      <c r="A19" s="242">
        <v>18</v>
      </c>
      <c r="B19" s="110"/>
      <c r="C19" s="111"/>
      <c r="D19" s="111"/>
      <c r="E19" s="295"/>
      <c r="F19" s="111"/>
      <c r="G19" s="282"/>
      <c r="H19" s="111"/>
      <c r="I19" s="295"/>
      <c r="J19" s="303"/>
      <c r="K19" s="111"/>
      <c r="L19" s="111"/>
      <c r="M19" s="291"/>
      <c r="N19" s="243"/>
    </row>
    <row r="20" spans="1:14" s="244" customFormat="1" ht="18.75" customHeight="1" x14ac:dyDescent="0.3">
      <c r="A20" s="242">
        <v>19</v>
      </c>
      <c r="B20" s="110"/>
      <c r="C20" s="284" t="s">
        <v>1376</v>
      </c>
      <c r="D20" s="284" t="s">
        <v>1376</v>
      </c>
      <c r="E20" s="295"/>
      <c r="F20" s="111"/>
      <c r="G20" s="282"/>
      <c r="H20" s="111"/>
      <c r="I20" s="295"/>
      <c r="J20" s="111"/>
      <c r="K20" s="111"/>
      <c r="L20" s="310" t="s">
        <v>1636</v>
      </c>
      <c r="M20" s="113"/>
      <c r="N20" s="243"/>
    </row>
    <row r="21" spans="1:14" s="244" customFormat="1" ht="18.75" customHeight="1" x14ac:dyDescent="0.3">
      <c r="A21" s="242">
        <v>20</v>
      </c>
      <c r="B21" s="110"/>
      <c r="C21" s="284" t="s">
        <v>1376</v>
      </c>
      <c r="D21" s="284" t="s">
        <v>1376</v>
      </c>
      <c r="E21" s="295"/>
      <c r="F21" s="111"/>
      <c r="G21" s="295"/>
      <c r="H21" s="111"/>
      <c r="I21" s="282"/>
      <c r="J21" s="111"/>
      <c r="K21" s="111"/>
      <c r="L21" s="311" t="s">
        <v>1636</v>
      </c>
      <c r="M21" s="113"/>
      <c r="N21" s="243"/>
    </row>
    <row r="22" spans="1:14" s="244" customFormat="1" ht="18.75" customHeight="1" x14ac:dyDescent="0.3">
      <c r="A22" s="242">
        <v>21</v>
      </c>
      <c r="B22" s="110"/>
      <c r="C22" s="111"/>
      <c r="D22" s="120"/>
      <c r="E22" s="295"/>
      <c r="F22" s="282" t="s">
        <v>184</v>
      </c>
      <c r="G22" s="295"/>
      <c r="H22" s="111"/>
      <c r="I22" s="282"/>
      <c r="J22" s="111"/>
      <c r="K22" s="111"/>
      <c r="L22" s="236"/>
      <c r="M22" s="113"/>
      <c r="N22" s="243"/>
    </row>
    <row r="23" spans="1:14" s="244" customFormat="1" ht="18.75" customHeight="1" x14ac:dyDescent="0.3">
      <c r="A23" s="242">
        <v>22</v>
      </c>
      <c r="B23" s="280" t="s">
        <v>1637</v>
      </c>
      <c r="C23" s="120"/>
      <c r="D23" s="111"/>
      <c r="E23" s="287" t="s">
        <v>1528</v>
      </c>
      <c r="F23" s="282" t="s">
        <v>184</v>
      </c>
      <c r="G23" s="295" t="s">
        <v>318</v>
      </c>
      <c r="H23" s="111"/>
      <c r="I23" s="295"/>
      <c r="J23" s="111"/>
      <c r="K23" s="282" t="s">
        <v>1670</v>
      </c>
      <c r="L23" s="111"/>
      <c r="M23" s="113"/>
      <c r="N23" s="243"/>
    </row>
    <row r="24" spans="1:14" s="244" customFormat="1" ht="18.75" customHeight="1" x14ac:dyDescent="0.3">
      <c r="A24" s="242">
        <v>23</v>
      </c>
      <c r="B24" s="280"/>
      <c r="C24" s="120"/>
      <c r="D24" s="111"/>
      <c r="E24" s="282" t="s">
        <v>1528</v>
      </c>
      <c r="F24" s="111"/>
      <c r="G24" s="287" t="s">
        <v>318</v>
      </c>
      <c r="H24" s="310" t="s">
        <v>1253</v>
      </c>
      <c r="I24" s="295"/>
      <c r="J24" s="111"/>
      <c r="K24" s="282"/>
      <c r="L24" s="111" t="s">
        <v>243</v>
      </c>
      <c r="M24" s="113"/>
      <c r="N24" s="243"/>
    </row>
    <row r="25" spans="1:14" s="244" customFormat="1" ht="18.75" customHeight="1" x14ac:dyDescent="0.3">
      <c r="A25" s="242">
        <v>24</v>
      </c>
      <c r="B25" s="110"/>
      <c r="C25" s="120"/>
      <c r="D25" s="111"/>
      <c r="E25" s="282" t="s">
        <v>1528</v>
      </c>
      <c r="F25" s="111"/>
      <c r="G25" s="295"/>
      <c r="H25" s="311" t="s">
        <v>1253</v>
      </c>
      <c r="I25" s="295"/>
      <c r="J25" s="284" t="s">
        <v>1645</v>
      </c>
      <c r="K25" s="111"/>
      <c r="L25" s="111"/>
      <c r="M25" s="289"/>
      <c r="N25" s="243"/>
    </row>
    <row r="26" spans="1:14" s="244" customFormat="1" ht="18.75" customHeight="1" x14ac:dyDescent="0.3">
      <c r="A26" s="242">
        <v>25</v>
      </c>
      <c r="B26" s="110"/>
      <c r="C26" s="111"/>
      <c r="D26" s="111"/>
      <c r="E26" s="287"/>
      <c r="F26" s="111"/>
      <c r="G26" s="282"/>
      <c r="H26" s="236"/>
      <c r="I26" s="295"/>
      <c r="J26" s="282"/>
      <c r="K26" s="111"/>
      <c r="L26" s="111"/>
      <c r="M26" s="289" t="s">
        <v>1659</v>
      </c>
      <c r="N26" s="243"/>
    </row>
    <row r="27" spans="1:14" s="244" customFormat="1" ht="18.75" customHeight="1" x14ac:dyDescent="0.3">
      <c r="A27" s="242">
        <v>26</v>
      </c>
      <c r="B27" s="110"/>
      <c r="C27" s="282"/>
      <c r="D27" s="282"/>
      <c r="E27" s="295"/>
      <c r="F27" s="111"/>
      <c r="G27" s="282"/>
      <c r="H27" s="111"/>
      <c r="I27" s="295"/>
      <c r="J27" s="111"/>
      <c r="K27" s="111"/>
      <c r="L27" s="282"/>
      <c r="M27" s="289"/>
      <c r="N27" s="243"/>
    </row>
    <row r="28" spans="1:14" s="244" customFormat="1" ht="18.75" customHeight="1" x14ac:dyDescent="0.3">
      <c r="A28" s="242">
        <v>27</v>
      </c>
      <c r="B28" s="110"/>
      <c r="C28" s="282"/>
      <c r="D28" s="282"/>
      <c r="E28" s="295"/>
      <c r="F28" s="111"/>
      <c r="G28" s="111"/>
      <c r="H28" s="111"/>
      <c r="I28" s="282"/>
      <c r="J28" s="111"/>
      <c r="K28" s="111"/>
      <c r="L28" s="282"/>
      <c r="M28" s="298"/>
      <c r="N28" s="243"/>
    </row>
    <row r="29" spans="1:14" s="244" customFormat="1" ht="18.75" customHeight="1" x14ac:dyDescent="0.3">
      <c r="A29" s="242">
        <v>28</v>
      </c>
      <c r="B29" s="110"/>
      <c r="C29" s="111"/>
      <c r="D29" s="111"/>
      <c r="E29" s="295"/>
      <c r="F29" s="282"/>
      <c r="G29" s="111"/>
      <c r="H29" s="111"/>
      <c r="I29" s="282"/>
      <c r="J29" s="111"/>
      <c r="K29" s="111"/>
      <c r="L29" s="111"/>
      <c r="M29" s="298"/>
      <c r="N29" s="243"/>
    </row>
    <row r="30" spans="1:14" s="244" customFormat="1" ht="18.75" customHeight="1" x14ac:dyDescent="0.3">
      <c r="A30" s="242">
        <v>29</v>
      </c>
      <c r="B30" s="281"/>
      <c r="C30" s="157"/>
      <c r="D30" s="111"/>
      <c r="E30" s="295"/>
      <c r="F30" s="282" t="s">
        <v>163</v>
      </c>
      <c r="G30" s="111"/>
      <c r="H30" s="111"/>
      <c r="I30" s="295"/>
      <c r="J30" s="111"/>
      <c r="K30" s="282" t="s">
        <v>1522</v>
      </c>
      <c r="L30" s="111"/>
      <c r="M30" s="298" t="s">
        <v>253</v>
      </c>
      <c r="N30" s="243"/>
    </row>
    <row r="31" spans="1:14" s="244" customFormat="1" ht="18.75" customHeight="1" x14ac:dyDescent="0.3">
      <c r="A31" s="242">
        <v>30</v>
      </c>
      <c r="B31" s="280" t="s">
        <v>1617</v>
      </c>
      <c r="C31" s="158" t="s">
        <v>1408</v>
      </c>
      <c r="D31" s="111"/>
      <c r="E31" s="282"/>
      <c r="F31" s="111"/>
      <c r="G31" s="111"/>
      <c r="H31" s="282"/>
      <c r="I31" s="295"/>
      <c r="J31" s="111"/>
      <c r="K31" s="282"/>
      <c r="L31" s="111"/>
      <c r="M31" s="298" t="s">
        <v>253</v>
      </c>
      <c r="N31" s="243"/>
    </row>
    <row r="32" spans="1:14" s="244" customFormat="1" ht="18.75" customHeight="1" thickBot="1" x14ac:dyDescent="0.35">
      <c r="A32" s="245">
        <v>31</v>
      </c>
      <c r="B32" s="279"/>
      <c r="C32" s="159">
        <f ca="1">TODAY()</f>
        <v>45387</v>
      </c>
      <c r="D32" s="123"/>
      <c r="E32" s="202"/>
      <c r="F32" s="123"/>
      <c r="G32" s="202"/>
      <c r="H32" s="286"/>
      <c r="I32" s="297"/>
      <c r="J32" s="202"/>
      <c r="K32" s="297" t="s">
        <v>622</v>
      </c>
      <c r="L32" s="202"/>
      <c r="M32" s="290" t="s">
        <v>253</v>
      </c>
      <c r="N32" s="243"/>
    </row>
    <row r="33" spans="1:13" s="244" customFormat="1" ht="18.5" thickTop="1" x14ac:dyDescent="0.3">
      <c r="A33" s="246"/>
      <c r="B33" s="247" t="s">
        <v>1534</v>
      </c>
      <c r="C33" s="248"/>
      <c r="D33" s="248"/>
      <c r="E33" s="248"/>
      <c r="F33" s="248"/>
      <c r="G33" s="248"/>
      <c r="H33" s="248"/>
      <c r="I33" s="248"/>
      <c r="J33" s="248"/>
      <c r="K33" s="248"/>
      <c r="L33" s="248"/>
      <c r="M33" s="248"/>
    </row>
    <row r="34" spans="1:13" s="244" customFormat="1" x14ac:dyDescent="0.3">
      <c r="A34" s="241"/>
    </row>
    <row r="35" spans="1:13" s="244" customFormat="1" x14ac:dyDescent="0.3">
      <c r="A35" s="241"/>
    </row>
    <row r="36" spans="1:13" s="244" customFormat="1" x14ac:dyDescent="0.3">
      <c r="A36" s="241"/>
    </row>
    <row r="37" spans="1:13" s="244" customFormat="1" x14ac:dyDescent="0.3">
      <c r="A37" s="241"/>
    </row>
    <row r="38" spans="1:13" s="244" customFormat="1" x14ac:dyDescent="0.3">
      <c r="A38" s="241"/>
    </row>
    <row r="39" spans="1:13" s="244" customFormat="1" x14ac:dyDescent="0.3">
      <c r="A39" s="241"/>
    </row>
    <row r="40" spans="1:13" s="244" customFormat="1" x14ac:dyDescent="0.3">
      <c r="A40" s="241"/>
    </row>
    <row r="41" spans="1:13" s="244" customFormat="1" x14ac:dyDescent="0.3">
      <c r="A41" s="241"/>
    </row>
    <row r="42" spans="1:13" s="244" customFormat="1" x14ac:dyDescent="0.3">
      <c r="A42" s="241"/>
    </row>
    <row r="43" spans="1:13" s="244" customFormat="1" x14ac:dyDescent="0.3">
      <c r="A43" s="241"/>
    </row>
    <row r="44" spans="1:13" s="244" customFormat="1" x14ac:dyDescent="0.3">
      <c r="A44" s="241"/>
    </row>
    <row r="45" spans="1:13" s="244" customFormat="1" x14ac:dyDescent="0.3">
      <c r="A45" s="241"/>
    </row>
    <row r="46" spans="1:13" s="244" customFormat="1" x14ac:dyDescent="0.3">
      <c r="A46" s="241"/>
    </row>
    <row r="47" spans="1:13" s="244" customFormat="1" x14ac:dyDescent="0.3">
      <c r="A47" s="241"/>
    </row>
    <row r="48" spans="1:13" s="244" customFormat="1" x14ac:dyDescent="0.3">
      <c r="A48" s="241"/>
    </row>
  </sheetData>
  <printOptions horizontalCentered="1" verticalCentered="1"/>
  <pageMargins left="0" right="0" top="0.51181102362204722" bottom="0.39370078740157483" header="0" footer="0"/>
  <pageSetup paperSize="9" scale="87" orientation="landscape" r:id="rId1"/>
  <headerFooter alignWithMargins="0">
    <oddHeader>&amp;R&amp;Z &amp;"Arial,Fett"&amp;12&amp;F \ &amp;A</oddHeader>
    <oddFooter>&amp;R&amp;8&amp;P / &amp;N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pageSetUpPr fitToPage="1"/>
  </sheetPr>
  <dimension ref="A1:N48"/>
  <sheetViews>
    <sheetView defaultGridColor="0" colorId="16" workbookViewId="0">
      <selection activeCell="J37" sqref="J37"/>
    </sheetView>
  </sheetViews>
  <sheetFormatPr baseColWidth="10" defaultColWidth="11.1796875" defaultRowHeight="18" x14ac:dyDescent="0.3"/>
  <cols>
    <col min="1" max="1" width="7.54296875" style="249" bestFit="1" customWidth="1"/>
    <col min="2" max="13" width="13.453125" style="250" customWidth="1"/>
    <col min="14" max="16384" width="11.1796875" style="250"/>
  </cols>
  <sheetData>
    <row r="1" spans="1:14" s="241" customFormat="1" ht="18.75" customHeight="1" thickTop="1" thickBot="1" x14ac:dyDescent="0.35">
      <c r="A1" s="237">
        <v>2012</v>
      </c>
      <c r="B1" s="238" t="s">
        <v>1379</v>
      </c>
      <c r="C1" s="238" t="s">
        <v>1380</v>
      </c>
      <c r="D1" s="238" t="s">
        <v>1381</v>
      </c>
      <c r="E1" s="238" t="s">
        <v>1382</v>
      </c>
      <c r="F1" s="238" t="s">
        <v>1383</v>
      </c>
      <c r="G1" s="238" t="s">
        <v>1384</v>
      </c>
      <c r="H1" s="238" t="s">
        <v>1385</v>
      </c>
      <c r="I1" s="238" t="s">
        <v>1386</v>
      </c>
      <c r="J1" s="238" t="s">
        <v>1387</v>
      </c>
      <c r="K1" s="238" t="s">
        <v>1388</v>
      </c>
      <c r="L1" s="238" t="s">
        <v>1389</v>
      </c>
      <c r="M1" s="239" t="s">
        <v>1390</v>
      </c>
      <c r="N1" s="240"/>
    </row>
    <row r="2" spans="1:14" s="244" customFormat="1" ht="18.75" customHeight="1" thickTop="1" x14ac:dyDescent="0.3">
      <c r="A2" s="242">
        <v>1</v>
      </c>
      <c r="B2" s="316" t="s">
        <v>253</v>
      </c>
      <c r="C2" s="107"/>
      <c r="D2" s="107"/>
      <c r="E2" s="285"/>
      <c r="F2" s="320"/>
      <c r="G2" s="296"/>
      <c r="H2" s="285" t="s">
        <v>1742</v>
      </c>
      <c r="I2" s="296"/>
      <c r="J2" s="285"/>
      <c r="K2" s="107"/>
      <c r="L2" s="320"/>
      <c r="M2" s="359" t="s">
        <v>1775</v>
      </c>
      <c r="N2" s="243"/>
    </row>
    <row r="3" spans="1:14" s="244" customFormat="1" ht="18.75" customHeight="1" x14ac:dyDescent="0.3">
      <c r="A3" s="242">
        <v>2</v>
      </c>
      <c r="B3" s="294"/>
      <c r="C3" s="111"/>
      <c r="D3" s="111"/>
      <c r="E3" s="295"/>
      <c r="F3" s="111"/>
      <c r="G3" s="282"/>
      <c r="H3" s="111"/>
      <c r="I3" s="295"/>
      <c r="J3" s="329"/>
      <c r="K3" s="314"/>
      <c r="L3" s="295"/>
      <c r="M3" s="358" t="s">
        <v>1775</v>
      </c>
      <c r="N3" s="243"/>
    </row>
    <row r="4" spans="1:14" s="244" customFormat="1" ht="18.75" customHeight="1" x14ac:dyDescent="0.3">
      <c r="A4" s="242">
        <v>3</v>
      </c>
      <c r="B4" s="294"/>
      <c r="C4" s="111"/>
      <c r="D4" s="284" t="s">
        <v>1348</v>
      </c>
      <c r="E4" s="295"/>
      <c r="F4" s="111"/>
      <c r="G4" s="282" t="s">
        <v>29</v>
      </c>
      <c r="H4" s="111"/>
      <c r="I4" s="295"/>
      <c r="J4" s="295"/>
      <c r="K4" s="315" t="s">
        <v>137</v>
      </c>
      <c r="L4" s="282"/>
      <c r="M4" s="113"/>
      <c r="N4" s="243"/>
    </row>
    <row r="5" spans="1:14" s="244" customFormat="1" ht="18.75" customHeight="1" x14ac:dyDescent="0.3">
      <c r="A5" s="242">
        <v>4</v>
      </c>
      <c r="B5" s="294"/>
      <c r="C5" s="282"/>
      <c r="D5" s="284" t="s">
        <v>1348</v>
      </c>
      <c r="E5" s="324"/>
      <c r="F5" s="111"/>
      <c r="G5" s="295"/>
      <c r="H5" s="231"/>
      <c r="I5" s="282"/>
      <c r="J5" s="295"/>
      <c r="K5" s="111"/>
      <c r="L5" s="282" t="s">
        <v>620</v>
      </c>
      <c r="M5" s="113"/>
      <c r="N5" s="243"/>
    </row>
    <row r="6" spans="1:14" s="244" customFormat="1" ht="18.75" customHeight="1" x14ac:dyDescent="0.3">
      <c r="A6" s="242">
        <v>5</v>
      </c>
      <c r="B6" s="294"/>
      <c r="C6" s="282" t="s">
        <v>1689</v>
      </c>
      <c r="D6" s="111"/>
      <c r="E6" s="324"/>
      <c r="F6" s="282"/>
      <c r="G6" s="295"/>
      <c r="H6" s="111"/>
      <c r="I6" s="282"/>
      <c r="J6" s="295"/>
      <c r="K6" s="111"/>
      <c r="L6" s="111"/>
      <c r="M6" s="113"/>
      <c r="N6" s="243"/>
    </row>
    <row r="7" spans="1:14" s="244" customFormat="1" ht="18.75" customHeight="1" x14ac:dyDescent="0.3">
      <c r="A7" s="242">
        <v>6</v>
      </c>
      <c r="B7" s="319"/>
      <c r="C7" s="111"/>
      <c r="D7" s="111"/>
      <c r="E7" s="315"/>
      <c r="F7" s="282"/>
      <c r="G7" s="295"/>
      <c r="H7" s="111"/>
      <c r="I7" s="295"/>
      <c r="J7" s="295"/>
      <c r="K7" s="284"/>
      <c r="L7" s="111"/>
      <c r="M7" s="113"/>
      <c r="N7" s="243"/>
    </row>
    <row r="8" spans="1:14" s="244" customFormat="1" ht="18.75" customHeight="1" x14ac:dyDescent="0.3">
      <c r="A8" s="242">
        <v>7</v>
      </c>
      <c r="B8" s="280"/>
      <c r="C8" s="111"/>
      <c r="D8" s="330" t="s">
        <v>1594</v>
      </c>
      <c r="E8" s="282" t="s">
        <v>398</v>
      </c>
      <c r="F8" s="111"/>
      <c r="G8" s="315"/>
      <c r="H8" s="282"/>
      <c r="I8" s="295"/>
      <c r="J8" s="295"/>
      <c r="K8" s="284"/>
      <c r="L8" s="111"/>
      <c r="M8" s="113"/>
      <c r="N8" s="243"/>
    </row>
    <row r="9" spans="1:14" s="244" customFormat="1" ht="18.75" customHeight="1" x14ac:dyDescent="0.3">
      <c r="A9" s="242">
        <v>8</v>
      </c>
      <c r="B9" s="280"/>
      <c r="C9" s="111"/>
      <c r="D9" s="111"/>
      <c r="E9" s="282" t="s">
        <v>398</v>
      </c>
      <c r="F9" s="111"/>
      <c r="G9" s="295"/>
      <c r="H9" s="282"/>
      <c r="I9" s="295"/>
      <c r="J9" s="282" t="s">
        <v>1756</v>
      </c>
      <c r="K9" s="111"/>
      <c r="L9" s="111"/>
      <c r="M9" s="291"/>
      <c r="N9" s="243"/>
    </row>
    <row r="10" spans="1:14" s="244" customFormat="1" ht="18.75" customHeight="1" x14ac:dyDescent="0.3">
      <c r="A10" s="242">
        <v>9</v>
      </c>
      <c r="B10" s="110"/>
      <c r="C10" s="111"/>
      <c r="D10" s="111"/>
      <c r="E10" s="315" t="s">
        <v>398</v>
      </c>
      <c r="F10" s="111"/>
      <c r="G10" s="282"/>
      <c r="H10" s="111"/>
      <c r="I10" s="295"/>
      <c r="J10" s="284"/>
      <c r="K10" s="111"/>
      <c r="L10" s="111"/>
      <c r="M10" s="291"/>
      <c r="N10" s="243"/>
    </row>
    <row r="11" spans="1:14" s="244" customFormat="1" ht="18.75" customHeight="1" x14ac:dyDescent="0.3">
      <c r="A11" s="242">
        <v>10</v>
      </c>
      <c r="B11" s="110"/>
      <c r="C11" s="111"/>
      <c r="D11" s="282" t="s">
        <v>1694</v>
      </c>
      <c r="E11" s="295" t="s">
        <v>398</v>
      </c>
      <c r="F11" s="111"/>
      <c r="G11" s="282"/>
      <c r="H11" s="111"/>
      <c r="I11" s="295"/>
      <c r="J11" s="274"/>
      <c r="K11" s="111"/>
      <c r="L11" s="282"/>
      <c r="M11" s="113"/>
      <c r="N11" s="243"/>
    </row>
    <row r="12" spans="1:14" s="244" customFormat="1" ht="18.75" customHeight="1" x14ac:dyDescent="0.3">
      <c r="A12" s="242">
        <v>11</v>
      </c>
      <c r="B12" s="110"/>
      <c r="C12" s="282" t="s">
        <v>1692</v>
      </c>
      <c r="D12" s="282"/>
      <c r="E12" s="325"/>
      <c r="F12" s="111"/>
      <c r="G12" s="111"/>
      <c r="H12" s="111"/>
      <c r="I12" s="282" t="s">
        <v>1682</v>
      </c>
      <c r="J12" s="274"/>
      <c r="K12" s="111"/>
      <c r="L12" s="282"/>
      <c r="M12" s="113"/>
      <c r="N12" s="243"/>
    </row>
    <row r="13" spans="1:14" s="244" customFormat="1" ht="18.75" customHeight="1" x14ac:dyDescent="0.3">
      <c r="A13" s="242">
        <v>12</v>
      </c>
      <c r="B13" s="110"/>
      <c r="C13" s="282" t="s">
        <v>1692</v>
      </c>
      <c r="D13" s="111"/>
      <c r="E13" s="295"/>
      <c r="F13" s="282"/>
      <c r="G13" s="111"/>
      <c r="H13" s="111"/>
      <c r="I13" s="282" t="s">
        <v>1682</v>
      </c>
      <c r="J13" s="111"/>
      <c r="K13" s="111"/>
      <c r="L13" s="111"/>
      <c r="M13" s="113"/>
      <c r="N13" s="243"/>
    </row>
    <row r="14" spans="1:14" s="244" customFormat="1" ht="18.75" customHeight="1" x14ac:dyDescent="0.3">
      <c r="A14" s="242">
        <v>13</v>
      </c>
      <c r="B14" s="110"/>
      <c r="C14" s="231"/>
      <c r="D14" s="274"/>
      <c r="E14" s="295"/>
      <c r="F14" s="336" t="s">
        <v>225</v>
      </c>
      <c r="G14" s="111"/>
      <c r="H14" s="111"/>
      <c r="I14" s="295" t="s">
        <v>1682</v>
      </c>
      <c r="J14" s="111"/>
      <c r="K14" s="282"/>
      <c r="L14" s="111"/>
      <c r="M14" s="113"/>
      <c r="N14" s="243"/>
    </row>
    <row r="15" spans="1:14" s="244" customFormat="1" ht="18.75" customHeight="1" x14ac:dyDescent="0.3">
      <c r="A15" s="242">
        <v>14</v>
      </c>
      <c r="B15" s="280"/>
      <c r="C15" s="231"/>
      <c r="D15" s="111"/>
      <c r="E15" s="282"/>
      <c r="F15" s="111"/>
      <c r="G15" s="111"/>
      <c r="H15" s="282"/>
      <c r="I15" s="295" t="s">
        <v>1682</v>
      </c>
      <c r="J15" s="330"/>
      <c r="K15" s="282"/>
      <c r="L15" s="111"/>
      <c r="M15" s="113"/>
      <c r="N15" s="243"/>
    </row>
    <row r="16" spans="1:14" s="244" customFormat="1" ht="18.75" customHeight="1" x14ac:dyDescent="0.3">
      <c r="A16" s="242">
        <v>15</v>
      </c>
      <c r="B16" s="280"/>
      <c r="C16" s="231"/>
      <c r="D16" s="111"/>
      <c r="E16" s="282"/>
      <c r="F16" s="274"/>
      <c r="G16" s="111"/>
      <c r="H16" s="282"/>
      <c r="I16" s="315" t="s">
        <v>1682</v>
      </c>
      <c r="J16" s="329"/>
      <c r="K16" s="111"/>
      <c r="L16" s="111"/>
      <c r="M16" s="291"/>
      <c r="N16" s="243"/>
    </row>
    <row r="17" spans="1:14" s="244" customFormat="1" ht="18.75" customHeight="1" x14ac:dyDescent="0.3">
      <c r="A17" s="242">
        <v>16</v>
      </c>
      <c r="B17" s="110"/>
      <c r="C17" s="231"/>
      <c r="D17" s="111"/>
      <c r="E17" s="111"/>
      <c r="F17" s="274"/>
      <c r="G17" s="282"/>
      <c r="H17" s="111"/>
      <c r="I17" s="295"/>
      <c r="J17" s="329"/>
      <c r="K17" s="111"/>
      <c r="L17" s="111"/>
      <c r="M17" s="358" t="s">
        <v>1521</v>
      </c>
      <c r="N17" s="243"/>
    </row>
    <row r="18" spans="1:14" s="244" customFormat="1" ht="18.75" customHeight="1" x14ac:dyDescent="0.3">
      <c r="A18" s="242">
        <v>17</v>
      </c>
      <c r="B18" s="110"/>
      <c r="C18" s="111"/>
      <c r="D18" s="282"/>
      <c r="E18" s="304"/>
      <c r="F18" s="315" t="s">
        <v>1501</v>
      </c>
      <c r="G18" s="282" t="s">
        <v>134</v>
      </c>
      <c r="H18" s="111"/>
      <c r="I18" s="295"/>
      <c r="J18" s="304"/>
      <c r="K18" s="111" t="s">
        <v>56</v>
      </c>
      <c r="L18" s="282"/>
      <c r="M18" s="113"/>
      <c r="N18" s="243"/>
    </row>
    <row r="19" spans="1:14" s="244" customFormat="1" ht="18.75" customHeight="1" x14ac:dyDescent="0.3">
      <c r="A19" s="242">
        <v>18</v>
      </c>
      <c r="B19" s="110"/>
      <c r="C19" s="282"/>
      <c r="D19" s="282"/>
      <c r="E19" s="111"/>
      <c r="F19" s="111"/>
      <c r="G19" s="111"/>
      <c r="H19" s="111"/>
      <c r="I19" s="282" t="s">
        <v>1759</v>
      </c>
      <c r="J19" s="304"/>
      <c r="K19" s="111"/>
      <c r="L19" s="282" t="s">
        <v>1776</v>
      </c>
      <c r="M19" s="113"/>
      <c r="N19" s="243"/>
    </row>
    <row r="20" spans="1:14" s="244" customFormat="1" ht="18.75" customHeight="1" x14ac:dyDescent="0.3">
      <c r="A20" s="242">
        <v>19</v>
      </c>
      <c r="B20" s="110"/>
      <c r="C20" s="329"/>
      <c r="D20" s="274"/>
      <c r="E20" s="111"/>
      <c r="F20" s="282"/>
      <c r="G20" s="111"/>
      <c r="H20" s="111"/>
      <c r="I20" s="282"/>
      <c r="J20" s="111"/>
      <c r="K20" s="111"/>
      <c r="L20" s="314"/>
      <c r="M20" s="113"/>
      <c r="N20" s="243"/>
    </row>
    <row r="21" spans="1:14" s="244" customFormat="1" ht="18.75" customHeight="1" x14ac:dyDescent="0.3">
      <c r="A21" s="242">
        <v>20</v>
      </c>
      <c r="B21" s="110"/>
      <c r="C21" s="312"/>
      <c r="D21" s="274"/>
      <c r="E21" s="111"/>
      <c r="F21" s="282"/>
      <c r="G21" s="111"/>
      <c r="H21" s="111"/>
      <c r="I21" s="295"/>
      <c r="J21" s="111"/>
      <c r="K21" s="282" t="s">
        <v>1617</v>
      </c>
      <c r="L21" s="278"/>
      <c r="M21" s="113"/>
      <c r="N21" s="243"/>
    </row>
    <row r="22" spans="1:14" s="244" customFormat="1" ht="18.75" customHeight="1" x14ac:dyDescent="0.3">
      <c r="A22" s="242">
        <v>21</v>
      </c>
      <c r="B22" s="280"/>
      <c r="C22" s="295"/>
      <c r="D22" s="120"/>
      <c r="E22" s="282"/>
      <c r="F22" s="111"/>
      <c r="G22" s="111"/>
      <c r="H22" s="329"/>
      <c r="I22" s="295"/>
      <c r="J22" s="111"/>
      <c r="K22" s="284"/>
      <c r="L22" s="236"/>
      <c r="M22" s="113"/>
      <c r="N22" s="243"/>
    </row>
    <row r="23" spans="1:14" s="244" customFormat="1" ht="18.75" customHeight="1" x14ac:dyDescent="0.3">
      <c r="A23" s="242">
        <v>22</v>
      </c>
      <c r="B23" s="334" t="s">
        <v>1514</v>
      </c>
      <c r="C23" s="323"/>
      <c r="D23" s="111"/>
      <c r="E23" s="282"/>
      <c r="F23" s="111"/>
      <c r="G23" s="111"/>
      <c r="H23" s="329"/>
      <c r="I23" s="295"/>
      <c r="J23" s="282"/>
      <c r="K23" s="111"/>
      <c r="L23" s="111"/>
      <c r="M23" s="291"/>
      <c r="N23" s="243"/>
    </row>
    <row r="24" spans="1:14" s="244" customFormat="1" ht="18.75" customHeight="1" x14ac:dyDescent="0.3">
      <c r="A24" s="242">
        <v>23</v>
      </c>
      <c r="B24" s="110"/>
      <c r="C24" s="323"/>
      <c r="D24" s="111"/>
      <c r="E24" s="111"/>
      <c r="F24" s="111"/>
      <c r="G24" s="282"/>
      <c r="H24" s="314"/>
      <c r="I24" s="295"/>
      <c r="J24" s="282"/>
      <c r="K24" s="111"/>
      <c r="L24" s="111"/>
      <c r="M24" s="291"/>
      <c r="N24" s="243"/>
    </row>
    <row r="25" spans="1:14" s="244" customFormat="1" ht="18.75" customHeight="1" x14ac:dyDescent="0.3">
      <c r="A25" s="242">
        <v>24</v>
      </c>
      <c r="B25" s="110"/>
      <c r="C25" s="323"/>
      <c r="D25" s="282"/>
      <c r="E25" s="111"/>
      <c r="F25" s="111"/>
      <c r="G25" s="282"/>
      <c r="H25" s="278"/>
      <c r="I25" s="295"/>
      <c r="J25" s="274"/>
      <c r="K25" s="111"/>
      <c r="L25" s="284" t="s">
        <v>1775</v>
      </c>
      <c r="M25" s="321" t="s">
        <v>1790</v>
      </c>
      <c r="N25" s="243"/>
    </row>
    <row r="26" spans="1:14" s="244" customFormat="1" ht="18.75" customHeight="1" x14ac:dyDescent="0.3">
      <c r="A26" s="242">
        <v>25</v>
      </c>
      <c r="B26" s="110"/>
      <c r="C26" s="284" t="s">
        <v>868</v>
      </c>
      <c r="D26" s="282" t="s">
        <v>1700</v>
      </c>
      <c r="E26" s="111"/>
      <c r="F26" s="111"/>
      <c r="G26" s="111"/>
      <c r="H26" s="236"/>
      <c r="I26" s="284" t="s">
        <v>1755</v>
      </c>
      <c r="J26" s="111"/>
      <c r="K26" s="111"/>
      <c r="L26" s="284" t="s">
        <v>1775</v>
      </c>
      <c r="M26" s="321"/>
      <c r="N26" s="243"/>
    </row>
    <row r="27" spans="1:14" s="244" customFormat="1" ht="18.75" customHeight="1" x14ac:dyDescent="0.3">
      <c r="A27" s="242">
        <v>26</v>
      </c>
      <c r="B27" s="110"/>
      <c r="C27" s="284" t="s">
        <v>868</v>
      </c>
      <c r="D27" s="111"/>
      <c r="E27" s="111" t="s">
        <v>1510</v>
      </c>
      <c r="F27" s="282"/>
      <c r="G27" s="111"/>
      <c r="H27" s="111"/>
      <c r="I27" s="284" t="s">
        <v>1755</v>
      </c>
      <c r="J27" s="111"/>
      <c r="K27" s="111"/>
      <c r="L27" s="111"/>
      <c r="M27" s="321"/>
      <c r="N27" s="243"/>
    </row>
    <row r="28" spans="1:14" s="244" customFormat="1" ht="18.75" customHeight="1" x14ac:dyDescent="0.3">
      <c r="A28" s="242">
        <v>27</v>
      </c>
      <c r="B28" s="110"/>
      <c r="C28" s="111"/>
      <c r="D28" s="111"/>
      <c r="E28" s="111"/>
      <c r="F28" s="282"/>
      <c r="G28" s="111"/>
      <c r="H28" s="111"/>
      <c r="I28" s="295"/>
      <c r="J28" s="111"/>
      <c r="K28" s="282"/>
      <c r="L28" s="111"/>
      <c r="M28" s="298"/>
      <c r="N28" s="243"/>
    </row>
    <row r="29" spans="1:14" s="244" customFormat="1" ht="18.75" customHeight="1" x14ac:dyDescent="0.3">
      <c r="A29" s="242">
        <v>28</v>
      </c>
      <c r="B29" s="280"/>
      <c r="C29" s="111"/>
      <c r="D29" s="111"/>
      <c r="E29" s="282" t="s">
        <v>1709</v>
      </c>
      <c r="F29" s="315" t="s">
        <v>143</v>
      </c>
      <c r="G29" s="111"/>
      <c r="H29" s="284" t="s">
        <v>1738</v>
      </c>
      <c r="I29" s="295"/>
      <c r="J29" s="111"/>
      <c r="K29" s="282"/>
      <c r="L29" s="111"/>
      <c r="M29" s="298"/>
      <c r="N29" s="243"/>
    </row>
    <row r="30" spans="1:14" s="244" customFormat="1" ht="18.75" customHeight="1" x14ac:dyDescent="0.3">
      <c r="A30" s="242">
        <v>29</v>
      </c>
      <c r="B30" s="280" t="s">
        <v>605</v>
      </c>
      <c r="C30" s="111"/>
      <c r="D30" s="111"/>
      <c r="E30" s="282"/>
      <c r="F30" s="295"/>
      <c r="G30" s="111"/>
      <c r="H30" s="282"/>
      <c r="I30" s="295" t="s">
        <v>770</v>
      </c>
      <c r="J30" s="282"/>
      <c r="K30" s="295"/>
      <c r="L30" s="111"/>
      <c r="M30" s="291"/>
      <c r="N30" s="243"/>
    </row>
    <row r="31" spans="1:14" s="244" customFormat="1" ht="18.75" customHeight="1" x14ac:dyDescent="0.3">
      <c r="A31" s="242">
        <v>30</v>
      </c>
      <c r="B31" s="110"/>
      <c r="C31" s="158" t="s">
        <v>1408</v>
      </c>
      <c r="D31" s="111"/>
      <c r="E31" s="111"/>
      <c r="F31" s="295"/>
      <c r="G31" s="282"/>
      <c r="H31" s="295"/>
      <c r="I31" s="295"/>
      <c r="J31" s="282" t="s">
        <v>607</v>
      </c>
      <c r="K31" s="295"/>
      <c r="L31" s="111"/>
      <c r="M31" s="291" t="s">
        <v>1786</v>
      </c>
      <c r="N31" s="243"/>
    </row>
    <row r="32" spans="1:14" s="244" customFormat="1" ht="18.75" customHeight="1" thickBot="1" x14ac:dyDescent="0.35">
      <c r="A32" s="245">
        <v>31</v>
      </c>
      <c r="B32" s="279"/>
      <c r="C32" s="159">
        <f ca="1">TODAY()</f>
        <v>45387</v>
      </c>
      <c r="D32" s="286"/>
      <c r="E32" s="318"/>
      <c r="F32" s="297"/>
      <c r="G32" s="318"/>
      <c r="H32" s="297"/>
      <c r="I32" s="297"/>
      <c r="J32" s="318"/>
      <c r="K32" s="297"/>
      <c r="L32" s="318"/>
      <c r="M32" s="322"/>
      <c r="N32" s="243"/>
    </row>
    <row r="33" spans="1:13" s="244" customFormat="1" ht="18.5" thickTop="1" x14ac:dyDescent="0.3">
      <c r="A33" s="246"/>
      <c r="B33" s="247" t="s">
        <v>1534</v>
      </c>
      <c r="C33" s="248"/>
      <c r="D33" s="248"/>
      <c r="E33" s="248"/>
      <c r="F33" s="248"/>
      <c r="G33" s="248"/>
      <c r="H33" s="248"/>
      <c r="I33" s="248"/>
      <c r="J33" s="248"/>
      <c r="K33" s="248"/>
      <c r="L33" s="248"/>
      <c r="M33" s="248"/>
    </row>
    <row r="34" spans="1:13" s="244" customFormat="1" x14ac:dyDescent="0.3">
      <c r="A34" s="241"/>
    </row>
    <row r="35" spans="1:13" s="244" customFormat="1" x14ac:dyDescent="0.3">
      <c r="A35" s="241"/>
    </row>
    <row r="36" spans="1:13" s="244" customFormat="1" x14ac:dyDescent="0.3">
      <c r="A36" s="241"/>
    </row>
    <row r="37" spans="1:13" s="244" customFormat="1" x14ac:dyDescent="0.3">
      <c r="A37" s="241"/>
    </row>
    <row r="38" spans="1:13" s="244" customFormat="1" x14ac:dyDescent="0.3">
      <c r="A38" s="241"/>
    </row>
    <row r="39" spans="1:13" s="244" customFormat="1" x14ac:dyDescent="0.3">
      <c r="A39" s="241"/>
    </row>
    <row r="40" spans="1:13" s="244" customFormat="1" x14ac:dyDescent="0.3">
      <c r="A40" s="241"/>
    </row>
    <row r="41" spans="1:13" s="244" customFormat="1" x14ac:dyDescent="0.3">
      <c r="A41" s="241"/>
    </row>
    <row r="42" spans="1:13" s="244" customFormat="1" x14ac:dyDescent="0.3">
      <c r="A42" s="241"/>
    </row>
    <row r="43" spans="1:13" s="244" customFormat="1" x14ac:dyDescent="0.3">
      <c r="A43" s="241"/>
    </row>
    <row r="44" spans="1:13" s="244" customFormat="1" x14ac:dyDescent="0.3">
      <c r="A44" s="241"/>
    </row>
    <row r="45" spans="1:13" s="244" customFormat="1" x14ac:dyDescent="0.3">
      <c r="A45" s="241"/>
    </row>
    <row r="46" spans="1:13" s="244" customFormat="1" x14ac:dyDescent="0.3">
      <c r="A46" s="241"/>
    </row>
    <row r="47" spans="1:13" s="244" customFormat="1" x14ac:dyDescent="0.3">
      <c r="A47" s="241"/>
    </row>
    <row r="48" spans="1:13" s="244" customFormat="1" x14ac:dyDescent="0.3">
      <c r="A48" s="241"/>
    </row>
  </sheetData>
  <printOptions horizontalCentered="1" verticalCentered="1"/>
  <pageMargins left="0" right="0" top="0.51181102362204722" bottom="0.39370078740157483" header="0" footer="0"/>
  <pageSetup paperSize="9" scale="87" orientation="landscape" r:id="rId1"/>
  <headerFooter alignWithMargins="0">
    <oddHeader>&amp;R&amp;Z &amp;"Arial,Fett"&amp;12&amp;F \ &amp;A</oddHeader>
    <oddFooter>&amp;R&amp;8&amp;P / &amp;N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pageSetUpPr fitToPage="1"/>
  </sheetPr>
  <dimension ref="A1:N48"/>
  <sheetViews>
    <sheetView defaultGridColor="0" colorId="16" workbookViewId="0">
      <selection activeCell="Q27" sqref="Q27"/>
    </sheetView>
  </sheetViews>
  <sheetFormatPr baseColWidth="10" defaultColWidth="11.1796875" defaultRowHeight="18" x14ac:dyDescent="0.3"/>
  <cols>
    <col min="1" max="1" width="7.54296875" style="249" bestFit="1" customWidth="1"/>
    <col min="2" max="13" width="13.453125" style="250" customWidth="1"/>
    <col min="14" max="16384" width="11.1796875" style="250"/>
  </cols>
  <sheetData>
    <row r="1" spans="1:14" s="241" customFormat="1" ht="18.75" customHeight="1" thickTop="1" thickBot="1" x14ac:dyDescent="0.35">
      <c r="A1" s="237">
        <v>2013</v>
      </c>
      <c r="B1" s="238" t="s">
        <v>1379</v>
      </c>
      <c r="C1" s="238" t="s">
        <v>1380</v>
      </c>
      <c r="D1" s="238" t="s">
        <v>1381</v>
      </c>
      <c r="E1" s="238" t="s">
        <v>1382</v>
      </c>
      <c r="F1" s="238" t="s">
        <v>1383</v>
      </c>
      <c r="G1" s="238" t="s">
        <v>1384</v>
      </c>
      <c r="H1" s="238" t="s">
        <v>1385</v>
      </c>
      <c r="I1" s="238" t="s">
        <v>1386</v>
      </c>
      <c r="J1" s="238" t="s">
        <v>1387</v>
      </c>
      <c r="K1" s="238" t="s">
        <v>1388</v>
      </c>
      <c r="L1" s="238" t="s">
        <v>1389</v>
      </c>
      <c r="M1" s="239" t="s">
        <v>1390</v>
      </c>
      <c r="N1" s="240"/>
    </row>
    <row r="2" spans="1:14" s="244" customFormat="1" ht="18.75" customHeight="1" thickTop="1" x14ac:dyDescent="0.3">
      <c r="A2" s="242">
        <v>1</v>
      </c>
      <c r="B2" s="352" t="s">
        <v>1788</v>
      </c>
      <c r="C2" s="107"/>
      <c r="D2" s="107"/>
      <c r="E2" s="354"/>
      <c r="F2" s="354"/>
      <c r="G2" s="285" t="s">
        <v>1818</v>
      </c>
      <c r="H2" s="107"/>
      <c r="I2" s="296"/>
      <c r="J2" s="285"/>
      <c r="K2" s="107"/>
      <c r="L2" s="354" t="s">
        <v>1738</v>
      </c>
      <c r="M2" s="317"/>
      <c r="N2" s="243"/>
    </row>
    <row r="3" spans="1:14" s="244" customFormat="1" ht="18.75" customHeight="1" x14ac:dyDescent="0.3">
      <c r="A3" s="242">
        <v>2</v>
      </c>
      <c r="B3" s="294"/>
      <c r="C3" s="282"/>
      <c r="D3" s="282" t="s">
        <v>1803</v>
      </c>
      <c r="E3" s="295"/>
      <c r="F3" s="111"/>
      <c r="G3" s="282" t="s">
        <v>1796</v>
      </c>
      <c r="H3" s="111"/>
      <c r="I3" s="295"/>
      <c r="J3" s="295"/>
      <c r="K3" s="274"/>
      <c r="L3" s="284" t="s">
        <v>318</v>
      </c>
      <c r="M3" s="113"/>
      <c r="N3" s="243"/>
    </row>
    <row r="4" spans="1:14" s="244" customFormat="1" ht="18.75" customHeight="1" x14ac:dyDescent="0.3">
      <c r="A4" s="242">
        <v>3</v>
      </c>
      <c r="B4" s="294"/>
      <c r="C4" s="282" t="s">
        <v>1801</v>
      </c>
      <c r="D4" s="282"/>
      <c r="E4" s="295"/>
      <c r="F4" s="111"/>
      <c r="G4" s="111"/>
      <c r="H4" s="111"/>
      <c r="I4" s="282" t="s">
        <v>1351</v>
      </c>
      <c r="J4" s="295"/>
      <c r="K4" s="353" t="s">
        <v>609</v>
      </c>
      <c r="L4" s="282"/>
      <c r="M4" s="113"/>
      <c r="N4" s="243"/>
    </row>
    <row r="5" spans="1:14" s="244" customFormat="1" ht="18.75" customHeight="1" x14ac:dyDescent="0.3">
      <c r="A5" s="242">
        <v>4</v>
      </c>
      <c r="B5" s="294"/>
      <c r="C5" s="111"/>
      <c r="D5" s="274"/>
      <c r="E5" s="295"/>
      <c r="F5" s="282" t="s">
        <v>275</v>
      </c>
      <c r="G5" s="111"/>
      <c r="H5" s="111"/>
      <c r="I5" s="282" t="s">
        <v>1351</v>
      </c>
      <c r="J5" s="295"/>
      <c r="K5" s="111"/>
      <c r="L5" s="111"/>
      <c r="M5" s="113"/>
      <c r="N5" s="243"/>
    </row>
    <row r="6" spans="1:14" s="244" customFormat="1" ht="18.75" customHeight="1" x14ac:dyDescent="0.3">
      <c r="A6" s="242">
        <v>5</v>
      </c>
      <c r="B6" s="280"/>
      <c r="C6" s="111"/>
      <c r="D6" s="111"/>
      <c r="E6" s="295"/>
      <c r="F6" s="282"/>
      <c r="G6" s="111"/>
      <c r="H6" s="111"/>
      <c r="I6" s="295" t="s">
        <v>1351</v>
      </c>
      <c r="J6" s="295"/>
      <c r="K6" s="284" t="s">
        <v>1798</v>
      </c>
      <c r="L6" s="111"/>
      <c r="M6" s="113"/>
      <c r="N6" s="243"/>
    </row>
    <row r="7" spans="1:14" s="244" customFormat="1" ht="18.75" customHeight="1" x14ac:dyDescent="0.3">
      <c r="A7" s="242">
        <v>6</v>
      </c>
      <c r="B7" s="280"/>
      <c r="C7" s="111"/>
      <c r="D7" s="111"/>
      <c r="E7" s="282"/>
      <c r="F7" s="111"/>
      <c r="G7" s="111"/>
      <c r="H7" s="282" t="s">
        <v>760</v>
      </c>
      <c r="I7" s="295" t="s">
        <v>1351</v>
      </c>
      <c r="J7" s="295"/>
      <c r="K7" s="284" t="s">
        <v>1798</v>
      </c>
      <c r="L7" s="111"/>
      <c r="M7" s="113"/>
      <c r="N7" s="243"/>
    </row>
    <row r="8" spans="1:14" s="244" customFormat="1" ht="18.75" customHeight="1" x14ac:dyDescent="0.3">
      <c r="A8" s="242">
        <v>7</v>
      </c>
      <c r="B8" s="110"/>
      <c r="C8" s="111"/>
      <c r="D8" s="111"/>
      <c r="E8" s="282"/>
      <c r="F8" s="111"/>
      <c r="G8" s="111"/>
      <c r="H8" s="282" t="s">
        <v>760</v>
      </c>
      <c r="I8" s="295" t="s">
        <v>1351</v>
      </c>
      <c r="J8" s="282" t="s">
        <v>1660</v>
      </c>
      <c r="K8" s="111"/>
      <c r="L8" s="111"/>
      <c r="M8" s="291"/>
      <c r="N8" s="243"/>
    </row>
    <row r="9" spans="1:14" s="244" customFormat="1" ht="18.75" customHeight="1" x14ac:dyDescent="0.3">
      <c r="A9" s="242">
        <v>8</v>
      </c>
      <c r="B9" s="110"/>
      <c r="C9" s="111"/>
      <c r="D9" s="111"/>
      <c r="E9" s="111"/>
      <c r="F9" s="111"/>
      <c r="G9" s="282"/>
      <c r="H9" s="111" t="s">
        <v>760</v>
      </c>
      <c r="I9" s="295" t="s">
        <v>1351</v>
      </c>
      <c r="J9" s="282" t="s">
        <v>1660</v>
      </c>
      <c r="K9" s="111"/>
      <c r="L9" s="111"/>
      <c r="M9" s="291"/>
      <c r="N9" s="243"/>
    </row>
    <row r="10" spans="1:14" s="244" customFormat="1" ht="18.75" customHeight="1" x14ac:dyDescent="0.3">
      <c r="A10" s="242">
        <v>9</v>
      </c>
      <c r="B10" s="110"/>
      <c r="C10" s="282"/>
      <c r="D10" s="284" t="s">
        <v>1799</v>
      </c>
      <c r="E10" s="111"/>
      <c r="F10" s="353" t="s">
        <v>805</v>
      </c>
      <c r="G10" s="284" t="s">
        <v>1485</v>
      </c>
      <c r="H10" s="111"/>
      <c r="I10" s="312" t="s">
        <v>1351</v>
      </c>
      <c r="J10" s="312"/>
      <c r="K10" s="111"/>
      <c r="L10" s="282"/>
      <c r="M10" s="113"/>
      <c r="N10" s="243"/>
    </row>
    <row r="11" spans="1:14" s="244" customFormat="1" ht="18.75" customHeight="1" x14ac:dyDescent="0.3">
      <c r="A11" s="242">
        <v>10</v>
      </c>
      <c r="B11" s="110"/>
      <c r="C11" s="282"/>
      <c r="D11" s="284" t="s">
        <v>1529</v>
      </c>
      <c r="E11" s="111"/>
      <c r="F11" s="111"/>
      <c r="G11" s="111"/>
      <c r="H11" s="111"/>
      <c r="I11" s="284" t="s">
        <v>1350</v>
      </c>
      <c r="J11" s="312"/>
      <c r="K11" s="111"/>
      <c r="L11" s="284" t="s">
        <v>1879</v>
      </c>
      <c r="M11" s="113"/>
      <c r="N11" s="243"/>
    </row>
    <row r="12" spans="1:14" s="244" customFormat="1" ht="18.75" customHeight="1" x14ac:dyDescent="0.3">
      <c r="A12" s="242">
        <v>11</v>
      </c>
      <c r="B12" s="110"/>
      <c r="C12" s="295"/>
      <c r="D12" s="111"/>
      <c r="E12" s="274"/>
      <c r="F12" s="282"/>
      <c r="G12" s="111"/>
      <c r="H12" s="111"/>
      <c r="I12" s="284" t="s">
        <v>1350</v>
      </c>
      <c r="J12" s="312"/>
      <c r="K12" s="111"/>
      <c r="L12" s="111"/>
      <c r="M12" s="113"/>
      <c r="N12" s="243"/>
    </row>
    <row r="13" spans="1:14" s="244" customFormat="1" ht="18.75" customHeight="1" x14ac:dyDescent="0.3">
      <c r="A13" s="242">
        <v>12</v>
      </c>
      <c r="B13" s="280"/>
      <c r="C13" s="295"/>
      <c r="D13" s="111"/>
      <c r="E13" s="111"/>
      <c r="F13" s="282"/>
      <c r="G13" s="111"/>
      <c r="H13" s="111"/>
      <c r="I13" s="312" t="s">
        <v>1350</v>
      </c>
      <c r="J13" s="111"/>
      <c r="K13" s="282"/>
      <c r="L13" s="111"/>
      <c r="M13" s="113"/>
      <c r="N13" s="243"/>
    </row>
    <row r="14" spans="1:14" s="244" customFormat="1" ht="18.75" customHeight="1" x14ac:dyDescent="0.3">
      <c r="A14" s="242">
        <v>13</v>
      </c>
      <c r="B14" s="280" t="s">
        <v>30</v>
      </c>
      <c r="C14" s="295"/>
      <c r="D14" s="274"/>
      <c r="E14" s="282"/>
      <c r="F14" s="274"/>
      <c r="G14" s="111"/>
      <c r="H14" s="282"/>
      <c r="I14" s="312" t="s">
        <v>1350</v>
      </c>
      <c r="J14" s="111"/>
      <c r="K14" s="282"/>
      <c r="L14" s="111"/>
      <c r="M14" s="113"/>
      <c r="N14" s="243"/>
    </row>
    <row r="15" spans="1:14" s="244" customFormat="1" ht="18.75" customHeight="1" x14ac:dyDescent="0.3">
      <c r="A15" s="242">
        <v>14</v>
      </c>
      <c r="B15" s="110"/>
      <c r="C15" s="312" t="s">
        <v>1393</v>
      </c>
      <c r="D15" s="111"/>
      <c r="E15" s="282" t="s">
        <v>1811</v>
      </c>
      <c r="F15" s="111"/>
      <c r="G15" s="111"/>
      <c r="H15" s="282"/>
      <c r="I15" s="295"/>
      <c r="J15" s="282"/>
      <c r="K15" s="111"/>
      <c r="L15" s="111"/>
      <c r="M15" s="291"/>
      <c r="N15" s="243"/>
    </row>
    <row r="16" spans="1:14" s="244" customFormat="1" ht="18.75" customHeight="1" x14ac:dyDescent="0.3">
      <c r="A16" s="242">
        <v>15</v>
      </c>
      <c r="B16" s="110"/>
      <c r="C16" s="312" t="s">
        <v>1393</v>
      </c>
      <c r="D16" s="111"/>
      <c r="E16" s="111"/>
      <c r="F16" s="274"/>
      <c r="G16" s="282" t="s">
        <v>1750</v>
      </c>
      <c r="H16" s="111"/>
      <c r="I16" s="353"/>
      <c r="J16" s="282"/>
      <c r="K16" s="111"/>
      <c r="L16" s="111"/>
      <c r="M16" s="291"/>
      <c r="N16" s="243"/>
    </row>
    <row r="17" spans="1:14" s="244" customFormat="1" ht="18.75" customHeight="1" x14ac:dyDescent="0.3">
      <c r="A17" s="242">
        <v>16</v>
      </c>
      <c r="B17" s="110"/>
      <c r="C17" s="284" t="s">
        <v>1393</v>
      </c>
      <c r="D17" s="282" t="s">
        <v>1799</v>
      </c>
      <c r="E17" s="111"/>
      <c r="F17" s="274"/>
      <c r="G17" s="282"/>
      <c r="H17" s="111"/>
      <c r="I17" s="295" t="s">
        <v>1268</v>
      </c>
      <c r="J17" s="111"/>
      <c r="K17" s="111"/>
      <c r="L17" s="282"/>
      <c r="M17" s="113"/>
      <c r="N17" s="243"/>
    </row>
    <row r="18" spans="1:14" s="244" customFormat="1" ht="18.75" customHeight="1" x14ac:dyDescent="0.3">
      <c r="A18" s="242">
        <v>17</v>
      </c>
      <c r="B18" s="110"/>
      <c r="C18" s="282"/>
      <c r="D18" s="282"/>
      <c r="E18" s="111"/>
      <c r="F18" s="111"/>
      <c r="G18" s="111"/>
      <c r="H18" s="111"/>
      <c r="I18" s="282"/>
      <c r="J18" s="111"/>
      <c r="K18" s="111"/>
      <c r="L18" s="282" t="s">
        <v>1879</v>
      </c>
      <c r="M18" s="113"/>
      <c r="N18" s="243"/>
    </row>
    <row r="19" spans="1:14" s="244" customFormat="1" ht="18.75" customHeight="1" x14ac:dyDescent="0.3">
      <c r="A19" s="242">
        <v>18</v>
      </c>
      <c r="B19" s="110"/>
      <c r="C19" s="111"/>
      <c r="D19" s="111"/>
      <c r="E19" s="111"/>
      <c r="F19" s="282" t="s">
        <v>1238</v>
      </c>
      <c r="G19" s="111"/>
      <c r="H19" s="111"/>
      <c r="I19" s="282"/>
      <c r="J19" s="111"/>
      <c r="K19" s="111"/>
      <c r="L19" s="111"/>
      <c r="M19" s="113"/>
      <c r="N19" s="243"/>
    </row>
    <row r="20" spans="1:14" s="244" customFormat="1" ht="18.75" customHeight="1" x14ac:dyDescent="0.3">
      <c r="A20" s="242">
        <v>19</v>
      </c>
      <c r="B20" s="280"/>
      <c r="C20" s="111"/>
      <c r="D20" s="274"/>
      <c r="E20" s="111"/>
      <c r="F20" s="282"/>
      <c r="G20" s="111"/>
      <c r="H20" s="111"/>
      <c r="I20" s="295"/>
      <c r="J20" s="111"/>
      <c r="K20" s="282" t="s">
        <v>1798</v>
      </c>
      <c r="L20" s="274"/>
      <c r="M20" s="113"/>
      <c r="N20" s="243"/>
    </row>
    <row r="21" spans="1:14" s="244" customFormat="1" ht="18.75" customHeight="1" x14ac:dyDescent="0.3">
      <c r="A21" s="242">
        <v>20</v>
      </c>
      <c r="B21" s="280"/>
      <c r="C21" s="274"/>
      <c r="D21" s="274"/>
      <c r="E21" s="284" t="s">
        <v>1393</v>
      </c>
      <c r="F21" s="353"/>
      <c r="G21" s="111" t="s">
        <v>40</v>
      </c>
      <c r="H21" s="284" t="s">
        <v>1521</v>
      </c>
      <c r="I21" s="295"/>
      <c r="J21" s="111"/>
      <c r="K21" s="282" t="s">
        <v>1798</v>
      </c>
      <c r="L21" s="274"/>
      <c r="M21" s="113" t="s">
        <v>1885</v>
      </c>
      <c r="N21" s="243"/>
    </row>
    <row r="22" spans="1:14" s="244" customFormat="1" ht="18.75" customHeight="1" x14ac:dyDescent="0.3">
      <c r="A22" s="242">
        <v>21</v>
      </c>
      <c r="B22" s="110"/>
      <c r="C22" s="111"/>
      <c r="D22" s="111"/>
      <c r="E22" s="282"/>
      <c r="F22" s="295"/>
      <c r="G22" s="111"/>
      <c r="H22" s="282"/>
      <c r="I22" s="295"/>
      <c r="J22" s="284" t="s">
        <v>1797</v>
      </c>
      <c r="K22" s="111"/>
      <c r="L22" s="111"/>
      <c r="M22" s="291"/>
      <c r="N22" s="243"/>
    </row>
    <row r="23" spans="1:14" s="244" customFormat="1" ht="18.75" customHeight="1" x14ac:dyDescent="0.3">
      <c r="A23" s="242">
        <v>22</v>
      </c>
      <c r="B23" s="349"/>
      <c r="C23" s="111"/>
      <c r="D23" s="111"/>
      <c r="E23" s="111"/>
      <c r="F23" s="295"/>
      <c r="G23" s="284" t="s">
        <v>1767</v>
      </c>
      <c r="H23" s="111"/>
      <c r="I23" s="295"/>
      <c r="J23" s="284" t="s">
        <v>1797</v>
      </c>
      <c r="K23" s="111"/>
      <c r="L23" s="111"/>
      <c r="M23" s="291"/>
      <c r="N23" s="243"/>
    </row>
    <row r="24" spans="1:14" s="244" customFormat="1" ht="18.75" customHeight="1" x14ac:dyDescent="0.3">
      <c r="A24" s="242">
        <v>23</v>
      </c>
      <c r="B24" s="110"/>
      <c r="C24" s="282"/>
      <c r="D24" s="282"/>
      <c r="E24" s="111"/>
      <c r="F24" s="295"/>
      <c r="G24" s="284" t="s">
        <v>1767</v>
      </c>
      <c r="H24" s="274"/>
      <c r="I24" s="295"/>
      <c r="J24" s="111"/>
      <c r="K24" s="111"/>
      <c r="L24" s="282"/>
      <c r="M24" s="298"/>
      <c r="N24" s="243"/>
    </row>
    <row r="25" spans="1:14" s="244" customFormat="1" ht="18.75" customHeight="1" x14ac:dyDescent="0.3">
      <c r="A25" s="242">
        <v>24</v>
      </c>
      <c r="B25" s="110"/>
      <c r="C25" s="282"/>
      <c r="D25" s="282" t="s">
        <v>1795</v>
      </c>
      <c r="E25" s="111"/>
      <c r="F25" s="295" t="s">
        <v>1796</v>
      </c>
      <c r="G25" s="111"/>
      <c r="H25" s="274"/>
      <c r="I25" s="282" t="s">
        <v>1860</v>
      </c>
      <c r="J25" s="274"/>
      <c r="K25" s="111"/>
      <c r="L25" s="282"/>
      <c r="M25" s="355" t="s">
        <v>1873</v>
      </c>
      <c r="N25" s="243"/>
    </row>
    <row r="26" spans="1:14" s="244" customFormat="1" ht="18.75" customHeight="1" x14ac:dyDescent="0.3">
      <c r="A26" s="242">
        <v>25</v>
      </c>
      <c r="B26" s="110"/>
      <c r="C26" s="274"/>
      <c r="D26" s="295" t="s">
        <v>1795</v>
      </c>
      <c r="E26" s="111"/>
      <c r="F26" s="282" t="s">
        <v>1796</v>
      </c>
      <c r="G26" s="111"/>
      <c r="H26" s="111"/>
      <c r="I26" s="284" t="s">
        <v>1755</v>
      </c>
      <c r="J26" s="111"/>
      <c r="K26" s="111"/>
      <c r="L26" s="111"/>
      <c r="M26" s="355"/>
      <c r="N26" s="243"/>
    </row>
    <row r="27" spans="1:14" s="244" customFormat="1" ht="18.75" customHeight="1" x14ac:dyDescent="0.3">
      <c r="A27" s="242">
        <v>26</v>
      </c>
      <c r="B27" s="280"/>
      <c r="C27" s="274"/>
      <c r="D27" s="295"/>
      <c r="E27" s="111"/>
      <c r="F27" s="282" t="s">
        <v>1796</v>
      </c>
      <c r="G27" s="111"/>
      <c r="H27" s="111"/>
      <c r="I27" s="295"/>
      <c r="J27" s="111"/>
      <c r="K27" s="282"/>
      <c r="L27" s="111"/>
      <c r="M27" s="355"/>
      <c r="N27" s="243"/>
    </row>
    <row r="28" spans="1:14" s="244" customFormat="1" ht="18.75" customHeight="1" x14ac:dyDescent="0.3">
      <c r="A28" s="242">
        <v>27</v>
      </c>
      <c r="B28" s="280"/>
      <c r="C28" s="111"/>
      <c r="D28" s="295"/>
      <c r="E28" s="282"/>
      <c r="F28" s="295" t="s">
        <v>1816</v>
      </c>
      <c r="G28" s="111"/>
      <c r="H28" s="282"/>
      <c r="I28" s="295"/>
      <c r="J28" s="111"/>
      <c r="K28" s="282" t="s">
        <v>1881</v>
      </c>
      <c r="L28" s="111"/>
      <c r="M28" s="298" t="s">
        <v>1594</v>
      </c>
      <c r="N28" s="243"/>
    </row>
    <row r="29" spans="1:14" s="244" customFormat="1" ht="18.75" customHeight="1" x14ac:dyDescent="0.3">
      <c r="A29" s="242">
        <v>28</v>
      </c>
      <c r="B29" s="110"/>
      <c r="C29" s="111"/>
      <c r="D29" s="295" t="s">
        <v>1808</v>
      </c>
      <c r="E29" s="282"/>
      <c r="F29" s="295" t="s">
        <v>1796</v>
      </c>
      <c r="G29" s="111"/>
      <c r="H29" s="282" t="s">
        <v>1819</v>
      </c>
      <c r="I29" s="295"/>
      <c r="J29" s="282" t="s">
        <v>5</v>
      </c>
      <c r="K29" s="312" t="s">
        <v>318</v>
      </c>
      <c r="L29" s="111"/>
      <c r="M29" s="291"/>
      <c r="N29" s="243"/>
    </row>
    <row r="30" spans="1:14" s="244" customFormat="1" ht="18.75" customHeight="1" x14ac:dyDescent="0.3">
      <c r="A30" s="242">
        <v>29</v>
      </c>
      <c r="B30" s="110"/>
      <c r="C30" s="351"/>
      <c r="D30" s="353" t="s">
        <v>1808</v>
      </c>
      <c r="E30" s="111"/>
      <c r="F30" s="295" t="s">
        <v>1817</v>
      </c>
      <c r="G30" s="282"/>
      <c r="H30" s="111"/>
      <c r="I30" s="295"/>
      <c r="J30" s="282"/>
      <c r="K30" s="312" t="s">
        <v>318</v>
      </c>
      <c r="L30" s="111"/>
      <c r="M30" s="291"/>
      <c r="N30" s="243"/>
    </row>
    <row r="31" spans="1:14" s="244" customFormat="1" ht="18.75" customHeight="1" x14ac:dyDescent="0.3">
      <c r="A31" s="242">
        <v>30</v>
      </c>
      <c r="B31" s="110"/>
      <c r="C31" s="350" t="s">
        <v>1408</v>
      </c>
      <c r="D31" s="282" t="s">
        <v>1808</v>
      </c>
      <c r="E31" s="111"/>
      <c r="F31" s="353" t="s">
        <v>1796</v>
      </c>
      <c r="G31" s="282"/>
      <c r="H31" s="111"/>
      <c r="I31" s="295"/>
      <c r="J31" s="111"/>
      <c r="K31" s="312" t="s">
        <v>318</v>
      </c>
      <c r="L31" s="282"/>
      <c r="M31" s="298"/>
      <c r="N31" s="243"/>
    </row>
    <row r="32" spans="1:14" s="244" customFormat="1" ht="18.75" customHeight="1" thickBot="1" x14ac:dyDescent="0.35">
      <c r="A32" s="245">
        <v>31</v>
      </c>
      <c r="B32" s="279"/>
      <c r="C32" s="159">
        <f ca="1">TODAY()</f>
        <v>45387</v>
      </c>
      <c r="D32" s="286"/>
      <c r="E32" s="318"/>
      <c r="F32" s="297" t="s">
        <v>1796</v>
      </c>
      <c r="G32" s="318"/>
      <c r="H32" s="297"/>
      <c r="I32" s="286"/>
      <c r="J32" s="318"/>
      <c r="K32" s="393" t="s">
        <v>318</v>
      </c>
      <c r="L32" s="318"/>
      <c r="M32" s="356"/>
      <c r="N32" s="243"/>
    </row>
    <row r="33" spans="1:13" s="244" customFormat="1" ht="18.5" thickTop="1" x14ac:dyDescent="0.3">
      <c r="A33" s="246"/>
      <c r="B33" s="247" t="s">
        <v>1534</v>
      </c>
      <c r="C33" s="248"/>
      <c r="D33" s="248"/>
      <c r="E33" s="248"/>
      <c r="F33" s="248"/>
      <c r="G33" s="248"/>
      <c r="H33" s="248"/>
      <c r="I33" s="248"/>
      <c r="J33" s="248"/>
      <c r="K33" s="248"/>
      <c r="L33" s="248"/>
      <c r="M33" s="248"/>
    </row>
    <row r="34" spans="1:13" s="244" customFormat="1" x14ac:dyDescent="0.3">
      <c r="A34" s="241"/>
    </row>
    <row r="35" spans="1:13" s="244" customFormat="1" x14ac:dyDescent="0.3">
      <c r="A35" s="241"/>
    </row>
    <row r="36" spans="1:13" s="244" customFormat="1" x14ac:dyDescent="0.3">
      <c r="A36" s="241"/>
    </row>
    <row r="37" spans="1:13" s="244" customFormat="1" x14ac:dyDescent="0.3">
      <c r="A37" s="241"/>
    </row>
    <row r="38" spans="1:13" s="244" customFormat="1" x14ac:dyDescent="0.3">
      <c r="A38" s="241"/>
    </row>
    <row r="39" spans="1:13" s="244" customFormat="1" x14ac:dyDescent="0.3">
      <c r="A39" s="241"/>
    </row>
    <row r="40" spans="1:13" s="244" customFormat="1" x14ac:dyDescent="0.3">
      <c r="A40" s="241"/>
    </row>
    <row r="41" spans="1:13" s="244" customFormat="1" x14ac:dyDescent="0.3">
      <c r="A41" s="241"/>
    </row>
    <row r="42" spans="1:13" s="244" customFormat="1" x14ac:dyDescent="0.3">
      <c r="A42" s="241"/>
    </row>
    <row r="43" spans="1:13" s="244" customFormat="1" x14ac:dyDescent="0.3">
      <c r="A43" s="241"/>
    </row>
    <row r="44" spans="1:13" s="244" customFormat="1" x14ac:dyDescent="0.3">
      <c r="A44" s="241"/>
    </row>
    <row r="45" spans="1:13" s="244" customFormat="1" x14ac:dyDescent="0.3">
      <c r="A45" s="241"/>
    </row>
    <row r="46" spans="1:13" s="244" customFormat="1" x14ac:dyDescent="0.3">
      <c r="A46" s="241"/>
    </row>
    <row r="47" spans="1:13" s="244" customFormat="1" x14ac:dyDescent="0.3">
      <c r="A47" s="241"/>
    </row>
    <row r="48" spans="1:13" s="244" customFormat="1" x14ac:dyDescent="0.3">
      <c r="A48" s="241"/>
    </row>
  </sheetData>
  <printOptions horizontalCentered="1" verticalCentered="1"/>
  <pageMargins left="0" right="0" top="0.51181102362204722" bottom="0.39370078740157483" header="0" footer="0"/>
  <pageSetup paperSize="9" scale="87" orientation="landscape" r:id="rId1"/>
  <headerFooter alignWithMargins="0">
    <oddHeader>&amp;R&amp;Z &amp;"Arial,Fett"&amp;12&amp;F \ &amp;A</oddHeader>
    <oddFooter>&amp;R&amp;8&amp;P / &amp;N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pageSetUpPr fitToPage="1"/>
  </sheetPr>
  <dimension ref="A1:N48"/>
  <sheetViews>
    <sheetView defaultGridColor="0" colorId="16" zoomScaleNormal="100" workbookViewId="0">
      <selection activeCell="M32" sqref="M32"/>
    </sheetView>
  </sheetViews>
  <sheetFormatPr baseColWidth="10" defaultColWidth="11.1796875" defaultRowHeight="18" x14ac:dyDescent="0.3"/>
  <cols>
    <col min="1" max="1" width="7.54296875" style="249" bestFit="1" customWidth="1"/>
    <col min="2" max="13" width="13.453125" style="250" customWidth="1"/>
    <col min="14" max="16384" width="11.1796875" style="250"/>
  </cols>
  <sheetData>
    <row r="1" spans="1:14" s="241" customFormat="1" ht="18.75" customHeight="1" thickTop="1" thickBot="1" x14ac:dyDescent="0.35">
      <c r="A1" s="237">
        <v>2014</v>
      </c>
      <c r="B1" s="238" t="s">
        <v>1379</v>
      </c>
      <c r="C1" s="238" t="s">
        <v>1380</v>
      </c>
      <c r="D1" s="238" t="s">
        <v>1381</v>
      </c>
      <c r="E1" s="238" t="s">
        <v>1382</v>
      </c>
      <c r="F1" s="238" t="s">
        <v>1383</v>
      </c>
      <c r="G1" s="238" t="s">
        <v>1384</v>
      </c>
      <c r="H1" s="238" t="s">
        <v>1385</v>
      </c>
      <c r="I1" s="238" t="s">
        <v>1386</v>
      </c>
      <c r="J1" s="238" t="s">
        <v>1387</v>
      </c>
      <c r="K1" s="238" t="s">
        <v>1388</v>
      </c>
      <c r="L1" s="238" t="s">
        <v>1389</v>
      </c>
      <c r="M1" s="239" t="s">
        <v>1390</v>
      </c>
      <c r="N1" s="240"/>
    </row>
    <row r="2" spans="1:14" s="244" customFormat="1" ht="18.75" customHeight="1" thickTop="1" x14ac:dyDescent="0.3">
      <c r="A2" s="242">
        <v>1</v>
      </c>
      <c r="B2" s="361"/>
      <c r="C2" s="362"/>
      <c r="D2" s="362"/>
      <c r="E2" s="363"/>
      <c r="F2" s="364"/>
      <c r="G2" s="362" t="s">
        <v>1926</v>
      </c>
      <c r="H2" s="363"/>
      <c r="I2" s="365" t="s">
        <v>1889</v>
      </c>
      <c r="J2" s="365"/>
      <c r="K2" s="363"/>
      <c r="L2" s="408" t="s">
        <v>1521</v>
      </c>
      <c r="M2" s="366"/>
      <c r="N2" s="243"/>
    </row>
    <row r="3" spans="1:14" s="244" customFormat="1" ht="18.75" customHeight="1" x14ac:dyDescent="0.3">
      <c r="A3" s="242">
        <v>2</v>
      </c>
      <c r="B3" s="367"/>
      <c r="C3" s="368"/>
      <c r="D3" s="368" t="s">
        <v>1403</v>
      </c>
      <c r="E3" s="369"/>
      <c r="F3" s="369"/>
      <c r="G3" s="369"/>
      <c r="H3" s="369"/>
      <c r="I3" s="368" t="s">
        <v>1889</v>
      </c>
      <c r="J3" s="370"/>
      <c r="K3" s="369"/>
      <c r="L3" s="368"/>
      <c r="M3" s="371"/>
      <c r="N3" s="243"/>
    </row>
    <row r="4" spans="1:14" s="244" customFormat="1" ht="18.75" customHeight="1" x14ac:dyDescent="0.3">
      <c r="A4" s="242">
        <v>3</v>
      </c>
      <c r="B4" s="367"/>
      <c r="C4" s="369"/>
      <c r="D4" s="370"/>
      <c r="E4" s="369"/>
      <c r="F4" s="368"/>
      <c r="G4" s="369"/>
      <c r="H4" s="369"/>
      <c r="I4" s="368" t="s">
        <v>1889</v>
      </c>
      <c r="J4" s="370"/>
      <c r="K4" s="372" t="s">
        <v>1910</v>
      </c>
      <c r="L4" s="369"/>
      <c r="M4" s="371"/>
      <c r="N4" s="243"/>
    </row>
    <row r="5" spans="1:14" s="244" customFormat="1" ht="18.75" customHeight="1" x14ac:dyDescent="0.3">
      <c r="A5" s="242">
        <v>4</v>
      </c>
      <c r="B5" s="373"/>
      <c r="C5" s="369"/>
      <c r="D5" s="370" t="s">
        <v>1393</v>
      </c>
      <c r="E5" s="369"/>
      <c r="F5" s="368" t="s">
        <v>1908</v>
      </c>
      <c r="G5" s="369"/>
      <c r="H5" s="369"/>
      <c r="I5" s="370" t="s">
        <v>1889</v>
      </c>
      <c r="J5" s="370"/>
      <c r="K5" s="368" t="s">
        <v>1958</v>
      </c>
      <c r="L5" s="369"/>
      <c r="M5" s="371"/>
      <c r="N5" s="243"/>
    </row>
    <row r="6" spans="1:14" s="244" customFormat="1" ht="18.75" customHeight="1" x14ac:dyDescent="0.3">
      <c r="A6" s="242">
        <v>5</v>
      </c>
      <c r="B6" s="373"/>
      <c r="C6" s="369"/>
      <c r="D6" s="370"/>
      <c r="E6" s="368" t="s">
        <v>51</v>
      </c>
      <c r="F6" s="369"/>
      <c r="G6" s="369"/>
      <c r="H6" s="405" t="s">
        <v>1909</v>
      </c>
      <c r="I6" s="370" t="s">
        <v>1889</v>
      </c>
      <c r="J6" s="370"/>
      <c r="K6" s="368"/>
      <c r="L6" s="369"/>
      <c r="M6" s="371"/>
      <c r="N6" s="243"/>
    </row>
    <row r="7" spans="1:14" s="244" customFormat="1" ht="18.75" customHeight="1" x14ac:dyDescent="0.3">
      <c r="A7" s="242">
        <v>6</v>
      </c>
      <c r="B7" s="374"/>
      <c r="C7" s="369"/>
      <c r="D7" s="370"/>
      <c r="E7" s="368" t="s">
        <v>51</v>
      </c>
      <c r="F7" s="369"/>
      <c r="G7" s="369"/>
      <c r="H7" s="368" t="s">
        <v>1933</v>
      </c>
      <c r="I7" s="370" t="s">
        <v>1889</v>
      </c>
      <c r="J7" s="368"/>
      <c r="K7" s="369"/>
      <c r="L7" s="369"/>
      <c r="M7" s="375"/>
      <c r="N7" s="243"/>
    </row>
    <row r="8" spans="1:14" s="244" customFormat="1" ht="18.75" customHeight="1" x14ac:dyDescent="0.3">
      <c r="A8" s="242">
        <v>7</v>
      </c>
      <c r="B8" s="376"/>
      <c r="C8" s="369"/>
      <c r="D8" s="370"/>
      <c r="E8" s="369"/>
      <c r="F8" s="369"/>
      <c r="G8" s="368"/>
      <c r="H8" s="369"/>
      <c r="I8" s="370" t="s">
        <v>1889</v>
      </c>
      <c r="J8" s="368" t="s">
        <v>1952</v>
      </c>
      <c r="K8" s="369"/>
      <c r="L8" s="369"/>
      <c r="M8" s="375"/>
      <c r="N8" s="243"/>
    </row>
    <row r="9" spans="1:14" s="244" customFormat="1" ht="18.75" customHeight="1" x14ac:dyDescent="0.3">
      <c r="A9" s="242">
        <v>8</v>
      </c>
      <c r="B9" s="376"/>
      <c r="C9" s="405" t="s">
        <v>1866</v>
      </c>
      <c r="D9" s="368"/>
      <c r="E9" s="369"/>
      <c r="F9" s="369"/>
      <c r="G9" s="368"/>
      <c r="H9" s="369"/>
      <c r="I9" s="370" t="s">
        <v>1889</v>
      </c>
      <c r="J9" s="370"/>
      <c r="K9" s="369"/>
      <c r="L9" s="368"/>
      <c r="M9" s="371"/>
      <c r="N9" s="243"/>
    </row>
    <row r="10" spans="1:14" s="244" customFormat="1" ht="18.75" customHeight="1" x14ac:dyDescent="0.3">
      <c r="A10" s="242">
        <v>9</v>
      </c>
      <c r="B10" s="376"/>
      <c r="C10" s="368"/>
      <c r="D10" s="368" t="s">
        <v>1518</v>
      </c>
      <c r="E10" s="369"/>
      <c r="F10" s="369"/>
      <c r="G10" s="372"/>
      <c r="H10" s="369"/>
      <c r="I10" s="368" t="s">
        <v>1889</v>
      </c>
      <c r="J10" s="370"/>
      <c r="K10" s="369"/>
      <c r="L10" s="368"/>
      <c r="M10" s="371"/>
      <c r="N10" s="243"/>
    </row>
    <row r="11" spans="1:14" s="244" customFormat="1" ht="18.75" customHeight="1" x14ac:dyDescent="0.3">
      <c r="A11" s="242">
        <v>10</v>
      </c>
      <c r="B11" s="376"/>
      <c r="C11" s="369"/>
      <c r="D11" s="369"/>
      <c r="E11" s="369"/>
      <c r="F11" s="368" t="s">
        <v>1813</v>
      </c>
      <c r="G11" s="369"/>
      <c r="H11" s="369"/>
      <c r="I11" s="368" t="s">
        <v>1889</v>
      </c>
      <c r="J11" s="370"/>
      <c r="K11" s="369"/>
      <c r="L11" s="369"/>
      <c r="M11" s="371"/>
      <c r="N11" s="243"/>
    </row>
    <row r="12" spans="1:14" s="244" customFormat="1" ht="18.75" customHeight="1" x14ac:dyDescent="0.3">
      <c r="A12" s="242">
        <v>11</v>
      </c>
      <c r="B12" s="373"/>
      <c r="C12" s="369"/>
      <c r="D12" s="369"/>
      <c r="E12" s="369"/>
      <c r="F12" s="368"/>
      <c r="G12" s="369"/>
      <c r="H12" s="369"/>
      <c r="I12" s="370" t="s">
        <v>1889</v>
      </c>
      <c r="J12" s="370"/>
      <c r="K12" s="368"/>
      <c r="L12" s="369"/>
      <c r="M12" s="371"/>
      <c r="N12" s="243"/>
    </row>
    <row r="13" spans="1:14" s="244" customFormat="1" ht="18.75" customHeight="1" x14ac:dyDescent="0.3">
      <c r="A13" s="242">
        <v>12</v>
      </c>
      <c r="B13" s="373" t="s">
        <v>275</v>
      </c>
      <c r="C13" s="369"/>
      <c r="D13" s="369"/>
      <c r="E13" s="368"/>
      <c r="F13" s="369"/>
      <c r="G13" s="369"/>
      <c r="H13" s="405" t="s">
        <v>1868</v>
      </c>
      <c r="I13" s="370" t="s">
        <v>1938</v>
      </c>
      <c r="J13" s="370"/>
      <c r="K13" s="368"/>
      <c r="L13" s="369"/>
      <c r="M13" s="371"/>
      <c r="N13" s="243"/>
    </row>
    <row r="14" spans="1:14" s="244" customFormat="1" ht="18.75" customHeight="1" x14ac:dyDescent="0.3">
      <c r="A14" s="242">
        <v>13</v>
      </c>
      <c r="B14" s="376"/>
      <c r="C14" s="369"/>
      <c r="D14" s="369"/>
      <c r="E14" s="368"/>
      <c r="F14" s="369"/>
      <c r="G14" s="369"/>
      <c r="H14" s="405" t="s">
        <v>1868</v>
      </c>
      <c r="I14" s="370" t="s">
        <v>1889</v>
      </c>
      <c r="J14" s="368" t="s">
        <v>1891</v>
      </c>
      <c r="K14" s="369"/>
      <c r="L14" s="369"/>
      <c r="M14" s="375" t="s">
        <v>1984</v>
      </c>
      <c r="N14" s="243"/>
    </row>
    <row r="15" spans="1:14" s="244" customFormat="1" ht="18.75" customHeight="1" x14ac:dyDescent="0.3">
      <c r="A15" s="242">
        <v>14</v>
      </c>
      <c r="B15" s="376"/>
      <c r="C15" s="369"/>
      <c r="D15" s="369"/>
      <c r="E15" s="370"/>
      <c r="F15" s="369"/>
      <c r="G15" s="368"/>
      <c r="H15" s="369"/>
      <c r="I15" s="370" t="s">
        <v>1946</v>
      </c>
      <c r="J15" s="368"/>
      <c r="K15" s="369"/>
      <c r="L15" s="369"/>
      <c r="M15" s="375"/>
      <c r="N15" s="243"/>
    </row>
    <row r="16" spans="1:14" s="244" customFormat="1" ht="18.75" customHeight="1" x14ac:dyDescent="0.3">
      <c r="A16" s="242">
        <v>15</v>
      </c>
      <c r="B16" s="376"/>
      <c r="C16" s="368" t="s">
        <v>275</v>
      </c>
      <c r="D16" s="368"/>
      <c r="E16" s="370"/>
      <c r="F16" s="369"/>
      <c r="G16" s="368" t="s">
        <v>45</v>
      </c>
      <c r="H16" s="369"/>
      <c r="I16" s="372" t="s">
        <v>1889</v>
      </c>
      <c r="J16" s="370"/>
      <c r="K16" s="369"/>
      <c r="L16" s="368" t="s">
        <v>1971</v>
      </c>
      <c r="M16" s="371"/>
      <c r="N16" s="243"/>
    </row>
    <row r="17" spans="1:14" s="244" customFormat="1" ht="18.75" customHeight="1" x14ac:dyDescent="0.3">
      <c r="A17" s="242">
        <v>16</v>
      </c>
      <c r="B17" s="376"/>
      <c r="C17" s="368"/>
      <c r="D17" s="368"/>
      <c r="E17" s="370" t="s">
        <v>741</v>
      </c>
      <c r="F17" s="369"/>
      <c r="G17" s="369" t="s">
        <v>1931</v>
      </c>
      <c r="H17" s="369"/>
      <c r="I17" s="368" t="s">
        <v>1889</v>
      </c>
      <c r="J17" s="369"/>
      <c r="K17" s="369" t="s">
        <v>1911</v>
      </c>
      <c r="L17" s="368"/>
      <c r="M17" s="371"/>
      <c r="N17" s="243"/>
    </row>
    <row r="18" spans="1:14" s="244" customFormat="1" ht="18.75" customHeight="1" x14ac:dyDescent="0.3">
      <c r="A18" s="242">
        <v>17</v>
      </c>
      <c r="B18" s="376"/>
      <c r="C18" s="369"/>
      <c r="D18" s="369"/>
      <c r="E18" s="370" t="s">
        <v>741</v>
      </c>
      <c r="F18" s="368"/>
      <c r="G18" s="369" t="s">
        <v>56</v>
      </c>
      <c r="H18" s="369"/>
      <c r="I18" s="368" t="s">
        <v>1889</v>
      </c>
      <c r="J18" s="369"/>
      <c r="K18" s="369" t="s">
        <v>1911</v>
      </c>
      <c r="L18" s="369"/>
      <c r="M18" s="371"/>
      <c r="N18" s="243"/>
    </row>
    <row r="19" spans="1:14" s="244" customFormat="1" ht="18.75" customHeight="1" x14ac:dyDescent="0.3">
      <c r="A19" s="242">
        <v>18</v>
      </c>
      <c r="B19" s="373"/>
      <c r="C19" s="369"/>
      <c r="D19" s="369"/>
      <c r="E19" s="372" t="s">
        <v>741</v>
      </c>
      <c r="F19" s="368"/>
      <c r="G19" s="369"/>
      <c r="H19" s="369"/>
      <c r="I19" s="370" t="s">
        <v>1941</v>
      </c>
      <c r="J19" s="369"/>
      <c r="K19" s="368" t="s">
        <v>1911</v>
      </c>
      <c r="L19" s="369"/>
      <c r="M19" s="371"/>
      <c r="N19" s="243"/>
    </row>
    <row r="20" spans="1:14" s="244" customFormat="1" ht="18.75" customHeight="1" x14ac:dyDescent="0.3">
      <c r="A20" s="242">
        <v>19</v>
      </c>
      <c r="B20" s="373"/>
      <c r="C20" s="369"/>
      <c r="D20" s="369"/>
      <c r="E20" s="368"/>
      <c r="F20" s="369"/>
      <c r="G20" s="372"/>
      <c r="H20" s="368"/>
      <c r="I20" s="370" t="s">
        <v>1889</v>
      </c>
      <c r="J20" s="369"/>
      <c r="K20" s="368" t="s">
        <v>1813</v>
      </c>
      <c r="L20" s="369"/>
      <c r="M20" s="371"/>
      <c r="N20" s="243"/>
    </row>
    <row r="21" spans="1:14" s="244" customFormat="1" ht="18.75" customHeight="1" x14ac:dyDescent="0.3">
      <c r="A21" s="242">
        <v>20</v>
      </c>
      <c r="B21" s="376"/>
      <c r="C21" s="369"/>
      <c r="D21" s="369"/>
      <c r="E21" s="368"/>
      <c r="F21" s="369"/>
      <c r="G21" s="369"/>
      <c r="H21" s="368" t="s">
        <v>1935</v>
      </c>
      <c r="I21" s="370" t="s">
        <v>1889</v>
      </c>
      <c r="J21" s="368" t="s">
        <v>1954</v>
      </c>
      <c r="K21" s="369" t="s">
        <v>1911</v>
      </c>
      <c r="L21" s="369"/>
      <c r="M21" s="375"/>
      <c r="N21" s="243"/>
    </row>
    <row r="22" spans="1:14" s="244" customFormat="1" ht="18.75" customHeight="1" x14ac:dyDescent="0.3">
      <c r="A22" s="242">
        <v>21</v>
      </c>
      <c r="B22" s="376"/>
      <c r="C22" s="369"/>
      <c r="D22" s="369"/>
      <c r="E22" s="406" t="s">
        <v>1867</v>
      </c>
      <c r="F22" s="369"/>
      <c r="G22" s="368" t="s">
        <v>163</v>
      </c>
      <c r="H22" s="369"/>
      <c r="I22" s="370" t="s">
        <v>1947</v>
      </c>
      <c r="J22" s="405" t="s">
        <v>1937</v>
      </c>
      <c r="K22" s="369"/>
      <c r="L22" s="369"/>
      <c r="M22" s="375"/>
      <c r="N22" s="243"/>
    </row>
    <row r="23" spans="1:14" s="244" customFormat="1" ht="18.75" customHeight="1" x14ac:dyDescent="0.3">
      <c r="A23" s="242">
        <v>22</v>
      </c>
      <c r="B23" s="376"/>
      <c r="C23" s="368"/>
      <c r="D23" s="405" t="s">
        <v>1902</v>
      </c>
      <c r="E23" s="370"/>
      <c r="F23" s="369"/>
      <c r="G23" s="368" t="s">
        <v>163</v>
      </c>
      <c r="H23" s="369"/>
      <c r="I23" s="370" t="s">
        <v>1889</v>
      </c>
      <c r="J23" s="369"/>
      <c r="K23" s="369"/>
      <c r="L23" s="368"/>
      <c r="M23" s="371"/>
      <c r="N23" s="243"/>
    </row>
    <row r="24" spans="1:14" s="244" customFormat="1" ht="18.75" customHeight="1" x14ac:dyDescent="0.3">
      <c r="A24" s="242">
        <v>23</v>
      </c>
      <c r="B24" s="376"/>
      <c r="C24" s="368"/>
      <c r="D24" s="368"/>
      <c r="E24" s="370"/>
      <c r="F24" s="369"/>
      <c r="G24" s="369"/>
      <c r="H24" s="369"/>
      <c r="I24" s="368" t="s">
        <v>1889</v>
      </c>
      <c r="J24" s="369"/>
      <c r="K24" s="369"/>
      <c r="L24" s="368"/>
      <c r="M24" s="371"/>
      <c r="N24" s="243"/>
    </row>
    <row r="25" spans="1:14" s="244" customFormat="1" ht="18.75" customHeight="1" x14ac:dyDescent="0.3">
      <c r="A25" s="242">
        <v>24</v>
      </c>
      <c r="B25" s="376"/>
      <c r="C25" s="369"/>
      <c r="D25" s="369"/>
      <c r="E25" s="370"/>
      <c r="F25" s="368"/>
      <c r="G25" s="369"/>
      <c r="H25" s="369"/>
      <c r="I25" s="368" t="s">
        <v>1889</v>
      </c>
      <c r="J25" s="369"/>
      <c r="K25" s="369"/>
      <c r="L25" s="369"/>
      <c r="M25" s="377"/>
      <c r="N25" s="243"/>
    </row>
    <row r="26" spans="1:14" s="244" customFormat="1" ht="18.75" customHeight="1" x14ac:dyDescent="0.3">
      <c r="A26" s="242">
        <v>25</v>
      </c>
      <c r="B26" s="373" t="s">
        <v>1759</v>
      </c>
      <c r="C26" s="369"/>
      <c r="D26" s="369"/>
      <c r="E26" s="370"/>
      <c r="F26" s="368" t="s">
        <v>1921</v>
      </c>
      <c r="G26" s="369"/>
      <c r="H26" s="369"/>
      <c r="I26" s="370" t="s">
        <v>1889</v>
      </c>
      <c r="J26" s="369"/>
      <c r="K26" s="368"/>
      <c r="L26" s="369"/>
      <c r="M26" s="377" t="s">
        <v>1987</v>
      </c>
      <c r="N26" s="243"/>
    </row>
    <row r="27" spans="1:14" s="244" customFormat="1" ht="18.75" customHeight="1" x14ac:dyDescent="0.3">
      <c r="A27" s="242">
        <v>26</v>
      </c>
      <c r="B27" s="373"/>
      <c r="C27" s="369"/>
      <c r="D27" s="369"/>
      <c r="E27" s="405" t="s">
        <v>1907</v>
      </c>
      <c r="F27" s="369"/>
      <c r="G27" s="369"/>
      <c r="H27" s="405" t="s">
        <v>65</v>
      </c>
      <c r="I27" s="370"/>
      <c r="J27" s="369"/>
      <c r="K27" s="368" t="s">
        <v>1964</v>
      </c>
      <c r="L27" s="369"/>
      <c r="M27" s="377"/>
      <c r="N27" s="243"/>
    </row>
    <row r="28" spans="1:14" s="244" customFormat="1" ht="18.75" customHeight="1" x14ac:dyDescent="0.3">
      <c r="A28" s="242">
        <v>27</v>
      </c>
      <c r="B28" s="376"/>
      <c r="C28" s="369"/>
      <c r="D28" s="369"/>
      <c r="E28" s="368"/>
      <c r="F28" s="369"/>
      <c r="G28" s="369"/>
      <c r="H28" s="405" t="s">
        <v>65</v>
      </c>
      <c r="I28" s="370"/>
      <c r="J28" s="368" t="s">
        <v>1965</v>
      </c>
      <c r="K28" s="370" t="s">
        <v>1964</v>
      </c>
      <c r="L28" s="369"/>
      <c r="M28" s="375"/>
      <c r="N28" s="243"/>
    </row>
    <row r="29" spans="1:14" s="244" customFormat="1" ht="18.75" customHeight="1" x14ac:dyDescent="0.3">
      <c r="A29" s="242">
        <v>28</v>
      </c>
      <c r="B29" s="376"/>
      <c r="C29" s="369"/>
      <c r="D29" s="369"/>
      <c r="E29" s="369"/>
      <c r="F29" s="369"/>
      <c r="G29" s="368"/>
      <c r="H29" s="369"/>
      <c r="I29" s="370"/>
      <c r="J29" s="368"/>
      <c r="K29" s="370"/>
      <c r="L29" s="369"/>
      <c r="M29" s="375"/>
      <c r="N29" s="243"/>
    </row>
    <row r="30" spans="1:14" s="244" customFormat="1" ht="18.75" customHeight="1" x14ac:dyDescent="0.3">
      <c r="A30" s="242">
        <v>29</v>
      </c>
      <c r="B30" s="376"/>
      <c r="C30" s="378"/>
      <c r="D30" s="368" t="s">
        <v>741</v>
      </c>
      <c r="E30" s="369"/>
      <c r="F30" s="372" t="s">
        <v>1924</v>
      </c>
      <c r="G30" s="368" t="s">
        <v>1894</v>
      </c>
      <c r="H30" s="369"/>
      <c r="I30" s="370"/>
      <c r="J30" s="369"/>
      <c r="K30" s="370"/>
      <c r="L30" s="368" t="s">
        <v>1979</v>
      </c>
      <c r="M30" s="379"/>
      <c r="N30" s="243"/>
    </row>
    <row r="31" spans="1:14" s="244" customFormat="1" ht="18.75" customHeight="1" x14ac:dyDescent="0.3">
      <c r="A31" s="242">
        <v>30</v>
      </c>
      <c r="B31" s="376"/>
      <c r="C31" s="391" t="s">
        <v>1408</v>
      </c>
      <c r="D31" s="405" t="s">
        <v>741</v>
      </c>
      <c r="E31" s="369"/>
      <c r="F31" s="369" t="s">
        <v>1925</v>
      </c>
      <c r="G31" s="369"/>
      <c r="H31" s="370"/>
      <c r="I31" s="368"/>
      <c r="J31" s="369"/>
      <c r="K31" s="370"/>
      <c r="L31" s="368"/>
      <c r="M31" s="379"/>
      <c r="N31" s="243"/>
    </row>
    <row r="32" spans="1:14" s="244" customFormat="1" ht="18.75" customHeight="1" thickBot="1" x14ac:dyDescent="0.35">
      <c r="A32" s="245">
        <v>31</v>
      </c>
      <c r="B32" s="380"/>
      <c r="C32" s="392">
        <f ca="1">TODAY()</f>
        <v>45387</v>
      </c>
      <c r="D32" s="381"/>
      <c r="E32" s="382"/>
      <c r="F32" s="383" t="s">
        <v>1890</v>
      </c>
      <c r="G32" s="382"/>
      <c r="H32" s="384"/>
      <c r="I32" s="407" t="s">
        <v>609</v>
      </c>
      <c r="J32" s="382"/>
      <c r="K32" s="384"/>
      <c r="L32" s="382"/>
      <c r="M32" s="385" t="s">
        <v>1988</v>
      </c>
      <c r="N32" s="243"/>
    </row>
    <row r="33" spans="1:13" s="244" customFormat="1" ht="18.5" thickTop="1" x14ac:dyDescent="0.3">
      <c r="A33" s="246"/>
      <c r="B33" s="247" t="s">
        <v>1534</v>
      </c>
      <c r="C33" s="248"/>
      <c r="D33" s="248"/>
      <c r="E33" s="248"/>
      <c r="F33" s="248"/>
      <c r="G33" s="248"/>
      <c r="H33" s="248"/>
      <c r="I33" s="248"/>
      <c r="J33" s="248"/>
      <c r="K33" s="248"/>
      <c r="L33" s="248"/>
      <c r="M33" s="248"/>
    </row>
    <row r="34" spans="1:13" s="244" customFormat="1" x14ac:dyDescent="0.3">
      <c r="A34" s="241"/>
    </row>
    <row r="35" spans="1:13" s="244" customFormat="1" x14ac:dyDescent="0.3">
      <c r="A35" s="241"/>
    </row>
    <row r="36" spans="1:13" s="244" customFormat="1" x14ac:dyDescent="0.3">
      <c r="A36" s="241"/>
    </row>
    <row r="37" spans="1:13" s="244" customFormat="1" x14ac:dyDescent="0.3">
      <c r="A37" s="241"/>
    </row>
    <row r="38" spans="1:13" s="244" customFormat="1" x14ac:dyDescent="0.3">
      <c r="A38" s="241"/>
    </row>
    <row r="39" spans="1:13" s="244" customFormat="1" x14ac:dyDescent="0.3">
      <c r="A39" s="241"/>
    </row>
    <row r="40" spans="1:13" s="244" customFormat="1" x14ac:dyDescent="0.3">
      <c r="A40" s="241"/>
    </row>
    <row r="41" spans="1:13" s="244" customFormat="1" x14ac:dyDescent="0.3">
      <c r="A41" s="241"/>
    </row>
    <row r="42" spans="1:13" s="244" customFormat="1" x14ac:dyDescent="0.3">
      <c r="A42" s="241"/>
    </row>
    <row r="43" spans="1:13" s="244" customFormat="1" x14ac:dyDescent="0.3">
      <c r="A43" s="241"/>
    </row>
    <row r="44" spans="1:13" s="244" customFormat="1" x14ac:dyDescent="0.3">
      <c r="A44" s="241"/>
    </row>
    <row r="45" spans="1:13" s="244" customFormat="1" x14ac:dyDescent="0.3">
      <c r="A45" s="241"/>
    </row>
    <row r="46" spans="1:13" s="244" customFormat="1" x14ac:dyDescent="0.3">
      <c r="A46" s="241"/>
    </row>
    <row r="47" spans="1:13" s="244" customFormat="1" x14ac:dyDescent="0.3">
      <c r="A47" s="241"/>
    </row>
    <row r="48" spans="1:13" s="244" customFormat="1" x14ac:dyDescent="0.3">
      <c r="A48" s="241"/>
    </row>
  </sheetData>
  <printOptions horizontalCentered="1" verticalCentered="1"/>
  <pageMargins left="0" right="0" top="0.51181102362204722" bottom="0.39370078740157483" header="0" footer="0"/>
  <pageSetup paperSize="9" scale="87" orientation="landscape" r:id="rId1"/>
  <headerFooter alignWithMargins="0">
    <oddHeader>&amp;R&amp;Z &amp;"Arial,Fett"&amp;12&amp;F \ &amp;A</oddHeader>
    <oddFooter>&amp;R&amp;8&amp;P / &amp;N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pageSetUpPr fitToPage="1"/>
  </sheetPr>
  <dimension ref="A1:Q48"/>
  <sheetViews>
    <sheetView defaultGridColor="0" colorId="16" zoomScaleNormal="100" workbookViewId="0">
      <selection activeCell="H31" sqref="H31"/>
    </sheetView>
  </sheetViews>
  <sheetFormatPr baseColWidth="10" defaultColWidth="11.1796875" defaultRowHeight="18" x14ac:dyDescent="0.3"/>
  <cols>
    <col min="1" max="1" width="7.54296875" style="249" bestFit="1" customWidth="1"/>
    <col min="2" max="13" width="13.453125" style="250" customWidth="1"/>
    <col min="14" max="16384" width="11.1796875" style="250"/>
  </cols>
  <sheetData>
    <row r="1" spans="1:17" s="241" customFormat="1" ht="18.75" customHeight="1" thickTop="1" thickBot="1" x14ac:dyDescent="0.35">
      <c r="A1" s="237">
        <v>2015</v>
      </c>
      <c r="B1" s="238" t="s">
        <v>1379</v>
      </c>
      <c r="C1" s="238" t="s">
        <v>1380</v>
      </c>
      <c r="D1" s="238" t="s">
        <v>1381</v>
      </c>
      <c r="E1" s="238" t="s">
        <v>1382</v>
      </c>
      <c r="F1" s="238" t="s">
        <v>1383</v>
      </c>
      <c r="G1" s="238" t="s">
        <v>1384</v>
      </c>
      <c r="H1" s="238" t="s">
        <v>1385</v>
      </c>
      <c r="I1" s="238" t="s">
        <v>1386</v>
      </c>
      <c r="J1" s="238" t="s">
        <v>1387</v>
      </c>
      <c r="K1" s="238" t="s">
        <v>1388</v>
      </c>
      <c r="L1" s="238" t="s">
        <v>1389</v>
      </c>
      <c r="M1" s="239" t="s">
        <v>1390</v>
      </c>
      <c r="N1" s="240"/>
    </row>
    <row r="2" spans="1:17" s="244" customFormat="1" ht="18.75" customHeight="1" thickTop="1" x14ac:dyDescent="0.3">
      <c r="A2" s="242">
        <v>1</v>
      </c>
      <c r="B2" s="428"/>
      <c r="C2" s="424"/>
      <c r="D2" s="424"/>
      <c r="E2" s="417"/>
      <c r="F2" s="431"/>
      <c r="G2" s="417" t="s">
        <v>2050</v>
      </c>
      <c r="H2" s="363"/>
      <c r="I2" s="424"/>
      <c r="J2" s="417"/>
      <c r="K2" s="363"/>
      <c r="L2" s="431"/>
      <c r="M2" s="366"/>
      <c r="N2" s="243"/>
    </row>
    <row r="3" spans="1:17" s="244" customFormat="1" ht="18.75" customHeight="1" x14ac:dyDescent="0.3">
      <c r="A3" s="242">
        <v>2</v>
      </c>
      <c r="B3" s="414" t="s">
        <v>1991</v>
      </c>
      <c r="C3" s="369"/>
      <c r="D3" s="369"/>
      <c r="E3" s="415"/>
      <c r="F3" s="425"/>
      <c r="G3" s="415"/>
      <c r="H3" s="369"/>
      <c r="I3" s="425" t="s">
        <v>65</v>
      </c>
      <c r="J3" s="415"/>
      <c r="K3" s="369"/>
      <c r="L3" s="415" t="s">
        <v>2124</v>
      </c>
      <c r="M3" s="371"/>
      <c r="N3" s="243"/>
    </row>
    <row r="4" spans="1:17" s="244" customFormat="1" ht="18.75" customHeight="1" x14ac:dyDescent="0.3">
      <c r="A4" s="242">
        <v>3</v>
      </c>
      <c r="B4" s="422"/>
      <c r="C4" s="369"/>
      <c r="D4" s="369"/>
      <c r="E4" s="430"/>
      <c r="F4" s="425"/>
      <c r="G4" s="415"/>
      <c r="H4" s="369"/>
      <c r="I4" s="415" t="s">
        <v>65</v>
      </c>
      <c r="J4" s="415"/>
      <c r="K4" s="430" t="s">
        <v>2111</v>
      </c>
      <c r="L4" s="415"/>
      <c r="M4" s="371"/>
      <c r="N4" s="243"/>
    </row>
    <row r="5" spans="1:17" s="244" customFormat="1" ht="18.75" customHeight="1" x14ac:dyDescent="0.3">
      <c r="A5" s="242">
        <v>4</v>
      </c>
      <c r="B5" s="422"/>
      <c r="C5" s="369"/>
      <c r="D5" s="369"/>
      <c r="E5" s="425"/>
      <c r="F5" s="369"/>
      <c r="G5" s="430"/>
      <c r="H5" s="425"/>
      <c r="I5" s="415" t="s">
        <v>65</v>
      </c>
      <c r="J5" s="415"/>
      <c r="K5" s="425" t="s">
        <v>1365</v>
      </c>
      <c r="L5" s="415"/>
      <c r="M5" s="371"/>
      <c r="N5" s="243"/>
    </row>
    <row r="6" spans="1:17" s="244" customFormat="1" ht="18.75" customHeight="1" x14ac:dyDescent="0.3">
      <c r="A6" s="242">
        <v>5</v>
      </c>
      <c r="B6" s="414"/>
      <c r="C6" s="369"/>
      <c r="D6" s="369"/>
      <c r="E6" s="425"/>
      <c r="F6" s="369"/>
      <c r="G6" s="415"/>
      <c r="H6" s="425"/>
      <c r="I6" s="415"/>
      <c r="J6" s="425"/>
      <c r="K6" s="440" t="s">
        <v>2103</v>
      </c>
      <c r="L6" s="415"/>
      <c r="M6" s="434" t="s">
        <v>2104</v>
      </c>
      <c r="N6" s="243"/>
    </row>
    <row r="7" spans="1:17" s="244" customFormat="1" ht="18.75" customHeight="1" x14ac:dyDescent="0.3">
      <c r="A7" s="242">
        <v>6</v>
      </c>
      <c r="B7" s="429"/>
      <c r="C7" s="369"/>
      <c r="D7" s="369"/>
      <c r="E7" s="430"/>
      <c r="F7" s="369"/>
      <c r="G7" s="434" t="s">
        <v>1700</v>
      </c>
      <c r="H7" s="369"/>
      <c r="I7" s="415"/>
      <c r="J7" s="425"/>
      <c r="K7" s="369"/>
      <c r="L7" s="415"/>
      <c r="M7" s="427"/>
      <c r="N7" s="243"/>
    </row>
    <row r="8" spans="1:17" s="244" customFormat="1" ht="18.75" customHeight="1" x14ac:dyDescent="0.3">
      <c r="A8" s="242">
        <v>7</v>
      </c>
      <c r="B8" s="376"/>
      <c r="C8" s="425" t="s">
        <v>306</v>
      </c>
      <c r="D8" s="425" t="s">
        <v>2017</v>
      </c>
      <c r="E8" s="415"/>
      <c r="F8" s="369"/>
      <c r="G8" s="425"/>
      <c r="H8" s="369"/>
      <c r="I8" s="415"/>
      <c r="J8" s="415"/>
      <c r="K8" s="369"/>
      <c r="L8" s="425" t="s">
        <v>1468</v>
      </c>
      <c r="M8" s="371" t="s">
        <v>2143</v>
      </c>
      <c r="N8" s="243"/>
    </row>
    <row r="9" spans="1:17" s="244" customFormat="1" ht="18.75" customHeight="1" x14ac:dyDescent="0.3">
      <c r="A9" s="242">
        <v>8</v>
      </c>
      <c r="B9" s="376"/>
      <c r="C9" s="425"/>
      <c r="D9" s="425" t="s">
        <v>2018</v>
      </c>
      <c r="E9" s="415"/>
      <c r="F9" s="369"/>
      <c r="G9" s="369"/>
      <c r="H9" s="369"/>
      <c r="I9" s="425"/>
      <c r="J9" s="415"/>
      <c r="K9" s="369"/>
      <c r="L9" s="425"/>
      <c r="M9" s="371"/>
      <c r="N9" s="243"/>
    </row>
    <row r="10" spans="1:17" s="244" customFormat="1" ht="18.75" customHeight="1" x14ac:dyDescent="0.3">
      <c r="A10" s="242">
        <v>9</v>
      </c>
      <c r="B10" s="376"/>
      <c r="C10" s="369"/>
      <c r="D10" s="369"/>
      <c r="E10" s="415"/>
      <c r="F10" s="425"/>
      <c r="G10" s="369"/>
      <c r="H10" s="369"/>
      <c r="I10" s="425" t="s">
        <v>2077</v>
      </c>
      <c r="J10" s="415"/>
      <c r="K10" s="369"/>
      <c r="L10" s="369"/>
      <c r="M10" s="371"/>
      <c r="N10" s="243"/>
      <c r="O10" s="244" t="s">
        <v>1977</v>
      </c>
      <c r="Q10" s="244" t="s">
        <v>2147</v>
      </c>
    </row>
    <row r="11" spans="1:17" s="244" customFormat="1" ht="18.75" customHeight="1" x14ac:dyDescent="0.3">
      <c r="A11" s="242">
        <v>10</v>
      </c>
      <c r="B11" s="422"/>
      <c r="C11" s="369"/>
      <c r="D11" s="369"/>
      <c r="E11" s="433" t="s">
        <v>1395</v>
      </c>
      <c r="F11" s="434" t="s">
        <v>2016</v>
      </c>
      <c r="G11" s="369"/>
      <c r="H11" s="369" t="s">
        <v>54</v>
      </c>
      <c r="I11" s="415"/>
      <c r="J11" s="415"/>
      <c r="K11" s="425"/>
      <c r="L11" s="369"/>
      <c r="M11" s="371"/>
      <c r="N11" s="243"/>
      <c r="O11" s="244" t="s">
        <v>1978</v>
      </c>
    </row>
    <row r="12" spans="1:17" s="244" customFormat="1" ht="18.75" customHeight="1" x14ac:dyDescent="0.3">
      <c r="A12" s="242">
        <v>11</v>
      </c>
      <c r="B12" s="422"/>
      <c r="C12" s="369"/>
      <c r="D12" s="369"/>
      <c r="E12" s="434" t="s">
        <v>1395</v>
      </c>
      <c r="F12" s="369" t="s">
        <v>2042</v>
      </c>
      <c r="G12" s="369"/>
      <c r="H12" s="425" t="s">
        <v>54</v>
      </c>
      <c r="I12" s="415" t="s">
        <v>2078</v>
      </c>
      <c r="J12" s="415"/>
      <c r="K12" s="425"/>
      <c r="L12" s="369"/>
      <c r="M12" s="371"/>
      <c r="N12" s="243"/>
      <c r="O12" s="244" t="s">
        <v>2054</v>
      </c>
    </row>
    <row r="13" spans="1:17" s="244" customFormat="1" ht="18.75" customHeight="1" x14ac:dyDescent="0.3">
      <c r="A13" s="242">
        <v>12</v>
      </c>
      <c r="B13" s="376" t="s">
        <v>1363</v>
      </c>
      <c r="C13" s="369"/>
      <c r="D13" s="369"/>
      <c r="E13" s="425" t="s">
        <v>2030</v>
      </c>
      <c r="F13" s="369"/>
      <c r="G13" s="369"/>
      <c r="H13" s="425" t="s">
        <v>54</v>
      </c>
      <c r="I13" s="415"/>
      <c r="J13" s="425"/>
      <c r="K13" s="369" t="s">
        <v>2113</v>
      </c>
      <c r="L13" s="369"/>
      <c r="M13" s="427"/>
      <c r="N13" s="243"/>
    </row>
    <row r="14" spans="1:17" s="244" customFormat="1" ht="18.75" customHeight="1" x14ac:dyDescent="0.3">
      <c r="A14" s="242">
        <v>13</v>
      </c>
      <c r="B14" s="376"/>
      <c r="C14" s="369" t="s">
        <v>1974</v>
      </c>
      <c r="D14" s="369"/>
      <c r="E14" s="369"/>
      <c r="F14" s="369"/>
      <c r="G14" s="425"/>
      <c r="H14" s="369"/>
      <c r="I14" s="415"/>
      <c r="J14" s="425"/>
      <c r="K14" s="369"/>
      <c r="L14" s="369"/>
      <c r="M14" s="427"/>
      <c r="N14" s="243"/>
    </row>
    <row r="15" spans="1:17" s="244" customFormat="1" ht="18.75" customHeight="1" x14ac:dyDescent="0.3">
      <c r="A15" s="242">
        <v>14</v>
      </c>
      <c r="B15" s="376"/>
      <c r="C15" s="425" t="s">
        <v>1974</v>
      </c>
      <c r="D15" s="425"/>
      <c r="E15" s="369"/>
      <c r="F15" s="430" t="s">
        <v>1976</v>
      </c>
      <c r="G15" s="425" t="s">
        <v>1994</v>
      </c>
      <c r="H15" s="369"/>
      <c r="I15" s="415"/>
      <c r="J15" s="415"/>
      <c r="K15" s="369"/>
      <c r="L15" s="425"/>
      <c r="M15" s="371" t="s">
        <v>94</v>
      </c>
      <c r="N15" s="243"/>
    </row>
    <row r="16" spans="1:17" s="244" customFormat="1" ht="18.75" customHeight="1" x14ac:dyDescent="0.3">
      <c r="A16" s="242">
        <v>15</v>
      </c>
      <c r="B16" s="376"/>
      <c r="C16" s="425" t="s">
        <v>1974</v>
      </c>
      <c r="D16" s="425" t="s">
        <v>1455</v>
      </c>
      <c r="E16" s="369"/>
      <c r="F16" s="369" t="s">
        <v>1976</v>
      </c>
      <c r="G16" s="369"/>
      <c r="H16" s="369"/>
      <c r="I16" s="430"/>
      <c r="J16" s="369"/>
      <c r="K16" s="369"/>
      <c r="L16" s="425"/>
      <c r="M16" s="371"/>
      <c r="N16" s="243"/>
    </row>
    <row r="17" spans="1:14" s="244" customFormat="1" ht="18.75" customHeight="1" x14ac:dyDescent="0.3">
      <c r="A17" s="242">
        <v>16</v>
      </c>
      <c r="B17" s="376"/>
      <c r="C17" s="415" t="s">
        <v>1974</v>
      </c>
      <c r="D17" s="369"/>
      <c r="E17" s="369"/>
      <c r="F17" s="425" t="s">
        <v>1976</v>
      </c>
      <c r="G17" s="369"/>
      <c r="H17" s="369"/>
      <c r="I17" s="425"/>
      <c r="J17" s="369" t="s">
        <v>2095</v>
      </c>
      <c r="K17" s="369"/>
      <c r="L17" s="369" t="s">
        <v>2130</v>
      </c>
      <c r="M17" s="371"/>
      <c r="N17" s="243"/>
    </row>
    <row r="18" spans="1:14" s="244" customFormat="1" ht="18.75" customHeight="1" x14ac:dyDescent="0.3">
      <c r="A18" s="242">
        <v>17</v>
      </c>
      <c r="B18" s="422"/>
      <c r="C18" s="415" t="s">
        <v>2004</v>
      </c>
      <c r="D18" s="369"/>
      <c r="E18" s="369"/>
      <c r="F18" s="425" t="s">
        <v>1976</v>
      </c>
      <c r="G18" s="369"/>
      <c r="H18" s="369"/>
      <c r="I18" s="415"/>
      <c r="J18" s="369"/>
      <c r="K18" s="425" t="s">
        <v>2115</v>
      </c>
      <c r="L18" s="369"/>
      <c r="M18" s="371"/>
      <c r="N18" s="243"/>
    </row>
    <row r="19" spans="1:14" s="244" customFormat="1" ht="18.75" customHeight="1" x14ac:dyDescent="0.3">
      <c r="A19" s="242">
        <v>18</v>
      </c>
      <c r="B19" s="422"/>
      <c r="C19" s="415"/>
      <c r="D19" s="369"/>
      <c r="E19" s="425"/>
      <c r="F19" s="369"/>
      <c r="G19" s="369"/>
      <c r="H19" s="425" t="s">
        <v>1363</v>
      </c>
      <c r="I19" s="415"/>
      <c r="J19" s="369"/>
      <c r="K19" s="434" t="s">
        <v>1344</v>
      </c>
      <c r="L19" s="369"/>
      <c r="M19" s="371"/>
      <c r="N19" s="243"/>
    </row>
    <row r="20" spans="1:14" s="244" customFormat="1" ht="18.75" customHeight="1" x14ac:dyDescent="0.3">
      <c r="A20" s="242">
        <v>19</v>
      </c>
      <c r="B20" s="376"/>
      <c r="C20" s="415"/>
      <c r="D20" s="369"/>
      <c r="E20" s="425"/>
      <c r="F20" s="369"/>
      <c r="G20" s="369"/>
      <c r="H20" s="425"/>
      <c r="I20" s="415"/>
      <c r="J20" s="425"/>
      <c r="K20" s="369"/>
      <c r="L20" s="369"/>
      <c r="M20" s="427"/>
      <c r="N20" s="243"/>
    </row>
    <row r="21" spans="1:14" s="244" customFormat="1" ht="18.75" customHeight="1" x14ac:dyDescent="0.3">
      <c r="A21" s="242">
        <v>20</v>
      </c>
      <c r="B21" s="376"/>
      <c r="C21" s="415"/>
      <c r="D21" s="369"/>
      <c r="E21" s="369" t="s">
        <v>1357</v>
      </c>
      <c r="F21" s="369"/>
      <c r="G21" s="425"/>
      <c r="H21" s="369"/>
      <c r="I21" s="415"/>
      <c r="J21" s="425" t="s">
        <v>1343</v>
      </c>
      <c r="K21" s="369"/>
      <c r="L21" s="369"/>
      <c r="M21" s="427"/>
      <c r="N21" s="243"/>
    </row>
    <row r="22" spans="1:14" s="244" customFormat="1" ht="18.75" customHeight="1" x14ac:dyDescent="0.3">
      <c r="A22" s="242">
        <v>21</v>
      </c>
      <c r="B22" s="376"/>
      <c r="C22" s="434" t="s">
        <v>1975</v>
      </c>
      <c r="D22" s="425"/>
      <c r="E22" s="369"/>
      <c r="F22" s="369"/>
      <c r="G22" s="425"/>
      <c r="H22" s="369"/>
      <c r="I22" s="415"/>
      <c r="J22" s="369"/>
      <c r="K22" s="369"/>
      <c r="L22" s="425"/>
      <c r="M22" s="371"/>
      <c r="N22" s="243"/>
    </row>
    <row r="23" spans="1:14" s="244" customFormat="1" ht="18.75" customHeight="1" x14ac:dyDescent="0.3">
      <c r="A23" s="242">
        <v>22</v>
      </c>
      <c r="B23" s="376"/>
      <c r="C23" s="425"/>
      <c r="D23" s="425"/>
      <c r="E23" s="369"/>
      <c r="F23" s="369"/>
      <c r="G23" s="369"/>
      <c r="H23" s="369"/>
      <c r="I23" s="425"/>
      <c r="J23" s="369"/>
      <c r="K23" s="369"/>
      <c r="L23" s="425"/>
      <c r="M23" s="371"/>
      <c r="N23" s="243"/>
    </row>
    <row r="24" spans="1:14" s="244" customFormat="1" ht="18.75" customHeight="1" x14ac:dyDescent="0.3">
      <c r="A24" s="242">
        <v>23</v>
      </c>
      <c r="B24" s="376"/>
      <c r="C24" s="369"/>
      <c r="D24" s="369"/>
      <c r="E24" s="369"/>
      <c r="F24" s="425" t="s">
        <v>2003</v>
      </c>
      <c r="G24" s="369"/>
      <c r="H24" s="369"/>
      <c r="I24" s="425" t="s">
        <v>1995</v>
      </c>
      <c r="J24" s="369"/>
      <c r="K24" s="369"/>
      <c r="L24" s="369"/>
      <c r="M24" s="371"/>
      <c r="N24" s="243"/>
    </row>
    <row r="25" spans="1:14" s="244" customFormat="1" ht="18.75" customHeight="1" x14ac:dyDescent="0.3">
      <c r="A25" s="242">
        <v>24</v>
      </c>
      <c r="B25" s="422"/>
      <c r="C25" s="369"/>
      <c r="D25" s="369"/>
      <c r="E25" s="369"/>
      <c r="F25" s="425"/>
      <c r="G25" s="369"/>
      <c r="H25" s="369"/>
      <c r="I25" s="415"/>
      <c r="J25" s="369"/>
      <c r="K25" s="425"/>
      <c r="L25" s="369"/>
      <c r="M25" s="418"/>
      <c r="N25" s="243"/>
    </row>
    <row r="26" spans="1:14" s="244" customFormat="1" ht="18.75" customHeight="1" x14ac:dyDescent="0.3">
      <c r="A26" s="242">
        <v>25</v>
      </c>
      <c r="B26" s="422" t="s">
        <v>1972</v>
      </c>
      <c r="C26" s="369"/>
      <c r="D26" s="369"/>
      <c r="E26" s="434" t="s">
        <v>216</v>
      </c>
      <c r="F26" s="430"/>
      <c r="G26" s="369"/>
      <c r="H26" s="425"/>
      <c r="I26" s="415"/>
      <c r="J26" s="369"/>
      <c r="K26" s="434" t="s">
        <v>2109</v>
      </c>
      <c r="L26" s="369"/>
      <c r="M26" s="432" t="s">
        <v>801</v>
      </c>
      <c r="N26" s="243"/>
    </row>
    <row r="27" spans="1:14" s="244" customFormat="1" ht="18.75" customHeight="1" x14ac:dyDescent="0.3">
      <c r="A27" s="242">
        <v>26</v>
      </c>
      <c r="B27" s="376"/>
      <c r="C27" s="369"/>
      <c r="D27" s="369"/>
      <c r="E27" s="434" t="s">
        <v>216</v>
      </c>
      <c r="F27" s="415"/>
      <c r="G27" s="369"/>
      <c r="H27" s="425" t="s">
        <v>2073</v>
      </c>
      <c r="I27" s="415"/>
      <c r="J27" s="425"/>
      <c r="K27" s="369"/>
      <c r="L27" s="369"/>
      <c r="M27" s="432"/>
      <c r="N27" s="243"/>
    </row>
    <row r="28" spans="1:14" s="244" customFormat="1" ht="18.75" customHeight="1" x14ac:dyDescent="0.3">
      <c r="A28" s="242">
        <v>27</v>
      </c>
      <c r="B28" s="376"/>
      <c r="C28" s="369"/>
      <c r="D28" s="369" t="s">
        <v>1691</v>
      </c>
      <c r="E28" s="369"/>
      <c r="F28" s="415"/>
      <c r="G28" s="425"/>
      <c r="H28" s="369"/>
      <c r="I28" s="415"/>
      <c r="J28" s="425" t="s">
        <v>2102</v>
      </c>
      <c r="K28" s="369" t="s">
        <v>2122</v>
      </c>
      <c r="L28" s="369"/>
      <c r="M28" s="427"/>
      <c r="N28" s="243"/>
    </row>
    <row r="29" spans="1:14" s="244" customFormat="1" ht="18.75" customHeight="1" x14ac:dyDescent="0.3">
      <c r="A29" s="242">
        <v>28</v>
      </c>
      <c r="B29" s="376"/>
      <c r="C29" s="425"/>
      <c r="D29" s="425" t="s">
        <v>1691</v>
      </c>
      <c r="E29" s="369"/>
      <c r="F29" s="415"/>
      <c r="G29" s="434" t="s">
        <v>1813</v>
      </c>
      <c r="H29" s="369"/>
      <c r="I29" s="415"/>
      <c r="J29" s="369"/>
      <c r="K29" s="369"/>
      <c r="L29" s="434" t="s">
        <v>2104</v>
      </c>
      <c r="M29" s="418"/>
      <c r="N29" s="243"/>
    </row>
    <row r="30" spans="1:14" s="244" customFormat="1" ht="18.75" customHeight="1" x14ac:dyDescent="0.3">
      <c r="A30" s="242">
        <v>29</v>
      </c>
      <c r="B30" s="376"/>
      <c r="C30" s="378"/>
      <c r="D30" s="425" t="s">
        <v>1691</v>
      </c>
      <c r="E30" s="369"/>
      <c r="F30" s="415" t="s">
        <v>2049</v>
      </c>
      <c r="G30" s="369"/>
      <c r="H30" s="369"/>
      <c r="I30" s="425"/>
      <c r="J30" s="369"/>
      <c r="K30" s="369"/>
      <c r="L30" s="425"/>
      <c r="M30" s="418" t="s">
        <v>2148</v>
      </c>
      <c r="N30" s="243"/>
    </row>
    <row r="31" spans="1:14" s="244" customFormat="1" ht="18.75" customHeight="1" x14ac:dyDescent="0.3">
      <c r="A31" s="242">
        <v>30</v>
      </c>
      <c r="B31" s="376"/>
      <c r="C31" s="391"/>
      <c r="D31" s="415"/>
      <c r="E31" s="369"/>
      <c r="F31" s="425"/>
      <c r="G31" s="369"/>
      <c r="H31" s="369"/>
      <c r="I31" s="425"/>
      <c r="J31" s="369"/>
      <c r="K31" s="369"/>
      <c r="L31" s="369"/>
      <c r="M31" s="418"/>
      <c r="N31" s="243"/>
    </row>
    <row r="32" spans="1:14" s="244" customFormat="1" ht="18.75" customHeight="1" thickBot="1" x14ac:dyDescent="0.35">
      <c r="A32" s="245">
        <v>31</v>
      </c>
      <c r="B32" s="423" t="s">
        <v>1973</v>
      </c>
      <c r="C32" s="392">
        <f ca="1">TODAY()</f>
        <v>45387</v>
      </c>
      <c r="D32" s="416"/>
      <c r="E32" s="382"/>
      <c r="F32" s="426"/>
      <c r="G32" s="382"/>
      <c r="H32" s="381"/>
      <c r="I32" s="416" t="s">
        <v>2084</v>
      </c>
      <c r="J32" s="382"/>
      <c r="K32" s="426"/>
      <c r="L32" s="382"/>
      <c r="M32" s="419"/>
      <c r="N32" s="243"/>
    </row>
    <row r="33" spans="1:13" s="244" customFormat="1" ht="18.5" thickTop="1" x14ac:dyDescent="0.3">
      <c r="A33" s="246"/>
      <c r="B33" s="247" t="s">
        <v>1534</v>
      </c>
      <c r="C33" s="248"/>
      <c r="D33" s="248"/>
      <c r="E33" s="248"/>
      <c r="F33" s="248"/>
      <c r="G33" s="248"/>
      <c r="H33" s="248"/>
      <c r="I33" s="248"/>
      <c r="J33" s="248"/>
      <c r="K33" s="248"/>
      <c r="L33" s="248"/>
      <c r="M33" s="248"/>
    </row>
    <row r="34" spans="1:13" s="244" customFormat="1" x14ac:dyDescent="0.3">
      <c r="A34" s="241"/>
    </row>
    <row r="35" spans="1:13" s="244" customFormat="1" x14ac:dyDescent="0.3">
      <c r="A35" s="241"/>
    </row>
    <row r="36" spans="1:13" s="244" customFormat="1" x14ac:dyDescent="0.3">
      <c r="A36" s="241"/>
    </row>
    <row r="37" spans="1:13" s="244" customFormat="1" x14ac:dyDescent="0.3">
      <c r="A37" s="241"/>
    </row>
    <row r="38" spans="1:13" s="244" customFormat="1" x14ac:dyDescent="0.3">
      <c r="A38" s="241"/>
    </row>
    <row r="39" spans="1:13" s="244" customFormat="1" x14ac:dyDescent="0.3">
      <c r="A39" s="241"/>
    </row>
    <row r="40" spans="1:13" s="244" customFormat="1" x14ac:dyDescent="0.3">
      <c r="A40" s="241"/>
    </row>
    <row r="41" spans="1:13" s="244" customFormat="1" x14ac:dyDescent="0.3">
      <c r="A41" s="241"/>
    </row>
    <row r="42" spans="1:13" s="244" customFormat="1" x14ac:dyDescent="0.3">
      <c r="A42" s="241"/>
    </row>
    <row r="43" spans="1:13" s="244" customFormat="1" x14ac:dyDescent="0.3">
      <c r="A43" s="241"/>
    </row>
    <row r="44" spans="1:13" s="244" customFormat="1" x14ac:dyDescent="0.3">
      <c r="A44" s="241"/>
    </row>
    <row r="45" spans="1:13" s="244" customFormat="1" x14ac:dyDescent="0.3">
      <c r="A45" s="241"/>
    </row>
    <row r="46" spans="1:13" s="244" customFormat="1" x14ac:dyDescent="0.3">
      <c r="A46" s="241"/>
    </row>
    <row r="47" spans="1:13" s="244" customFormat="1" x14ac:dyDescent="0.3">
      <c r="A47" s="241"/>
    </row>
    <row r="48" spans="1:13" s="244" customFormat="1" x14ac:dyDescent="0.3">
      <c r="A48" s="241"/>
    </row>
  </sheetData>
  <printOptions horizontalCentered="1" verticalCentered="1"/>
  <pageMargins left="0" right="0" top="0.51181102362204722" bottom="0.39370078740157483" header="0" footer="0"/>
  <pageSetup paperSize="9" scale="87" orientation="landscape" r:id="rId1"/>
  <headerFooter alignWithMargins="0">
    <oddHeader>&amp;R&amp;Z &amp;"Arial,Fett"&amp;12&amp;F \ &amp;A</oddHeader>
    <oddFooter>&amp;R&amp;8&amp;P / &amp;N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fitToPage="1"/>
  </sheetPr>
  <dimension ref="A1:O48"/>
  <sheetViews>
    <sheetView defaultGridColor="0" colorId="16" zoomScale="180" zoomScaleNormal="180" workbookViewId="0">
      <selection activeCell="M20" activeCellId="1" sqref="M26 M20"/>
    </sheetView>
  </sheetViews>
  <sheetFormatPr baseColWidth="10" defaultColWidth="11.1796875" defaultRowHeight="18" x14ac:dyDescent="0.3"/>
  <cols>
    <col min="1" max="1" width="7.54296875" style="249" bestFit="1" customWidth="1"/>
    <col min="2" max="13" width="13.453125" style="250" customWidth="1"/>
    <col min="14" max="16384" width="11.1796875" style="250"/>
  </cols>
  <sheetData>
    <row r="1" spans="1:15" s="241" customFormat="1" ht="18.75" customHeight="1" thickTop="1" thickBot="1" x14ac:dyDescent="0.35">
      <c r="A1" s="237">
        <v>2016</v>
      </c>
      <c r="B1" s="445" t="s">
        <v>1379</v>
      </c>
      <c r="C1" s="446" t="s">
        <v>1380</v>
      </c>
      <c r="D1" s="446" t="s">
        <v>1381</v>
      </c>
      <c r="E1" s="446" t="s">
        <v>1382</v>
      </c>
      <c r="F1" s="446" t="s">
        <v>1383</v>
      </c>
      <c r="G1" s="446" t="s">
        <v>1384</v>
      </c>
      <c r="H1" s="446" t="s">
        <v>1385</v>
      </c>
      <c r="I1" s="446" t="s">
        <v>1386</v>
      </c>
      <c r="J1" s="446" t="s">
        <v>1387</v>
      </c>
      <c r="K1" s="446" t="s">
        <v>1388</v>
      </c>
      <c r="L1" s="446" t="s">
        <v>1389</v>
      </c>
      <c r="M1" s="447" t="s">
        <v>1390</v>
      </c>
      <c r="N1" s="240"/>
    </row>
    <row r="2" spans="1:15" s="244" customFormat="1" ht="18.75" customHeight="1" thickTop="1" x14ac:dyDescent="0.3">
      <c r="A2" s="242">
        <v>1</v>
      </c>
      <c r="B2" s="448" t="s">
        <v>2149</v>
      </c>
      <c r="C2" s="449"/>
      <c r="D2" s="449"/>
      <c r="E2" s="450"/>
      <c r="F2" s="451"/>
      <c r="G2" s="449"/>
      <c r="H2" s="449"/>
      <c r="I2" s="450"/>
      <c r="J2" s="450"/>
      <c r="K2" s="452" t="s">
        <v>2024</v>
      </c>
      <c r="L2" s="451"/>
      <c r="M2" s="453"/>
      <c r="N2" s="243"/>
    </row>
    <row r="3" spans="1:15" s="244" customFormat="1" ht="18.75" customHeight="1" x14ac:dyDescent="0.3">
      <c r="A3" s="242">
        <v>2</v>
      </c>
      <c r="B3" s="454"/>
      <c r="C3" s="455" t="s">
        <v>2285</v>
      </c>
      <c r="D3" s="455"/>
      <c r="E3" s="456" t="s">
        <v>1879</v>
      </c>
      <c r="F3" s="455"/>
      <c r="G3" s="455"/>
      <c r="H3" s="456"/>
      <c r="I3" s="457"/>
      <c r="J3" s="457"/>
      <c r="K3" s="456" t="s">
        <v>2166</v>
      </c>
      <c r="L3" s="457"/>
      <c r="M3" s="458"/>
      <c r="N3" s="243"/>
    </row>
    <row r="4" spans="1:15" s="244" customFormat="1" ht="18.75" customHeight="1" x14ac:dyDescent="0.3">
      <c r="A4" s="242">
        <v>3</v>
      </c>
      <c r="B4" s="454"/>
      <c r="C4" s="455"/>
      <c r="D4" s="455"/>
      <c r="E4" s="456"/>
      <c r="F4" s="455"/>
      <c r="G4" s="455"/>
      <c r="H4" s="456"/>
      <c r="I4" s="457" t="s">
        <v>2198</v>
      </c>
      <c r="J4" s="456" t="s">
        <v>2026</v>
      </c>
      <c r="K4" s="459" t="s">
        <v>2291</v>
      </c>
      <c r="L4" s="457"/>
      <c r="M4" s="460"/>
      <c r="N4" s="243"/>
    </row>
    <row r="5" spans="1:15" s="244" customFormat="1" ht="18.75" customHeight="1" x14ac:dyDescent="0.3">
      <c r="A5" s="242">
        <v>4</v>
      </c>
      <c r="B5" s="461"/>
      <c r="C5" s="455"/>
      <c r="D5" s="455"/>
      <c r="E5" s="476" t="s">
        <v>2168</v>
      </c>
      <c r="F5" s="455"/>
      <c r="G5" s="464" t="s">
        <v>82</v>
      </c>
      <c r="H5" s="455" t="s">
        <v>2244</v>
      </c>
      <c r="I5" s="457"/>
      <c r="J5" s="456"/>
      <c r="K5" s="455"/>
      <c r="L5" s="457" t="s">
        <v>1800</v>
      </c>
      <c r="M5" s="460"/>
      <c r="N5" s="243"/>
    </row>
    <row r="6" spans="1:15" s="244" customFormat="1" ht="18.75" customHeight="1" x14ac:dyDescent="0.3">
      <c r="A6" s="242">
        <v>5</v>
      </c>
      <c r="B6" s="461"/>
      <c r="C6" s="455"/>
      <c r="D6" s="456"/>
      <c r="E6" s="455"/>
      <c r="F6" s="459" t="s">
        <v>2173</v>
      </c>
      <c r="G6" s="464" t="s">
        <v>2197</v>
      </c>
      <c r="H6" s="455"/>
      <c r="I6" s="457"/>
      <c r="J6" s="457"/>
      <c r="K6" s="455"/>
      <c r="L6" s="456"/>
      <c r="M6" s="458" t="s">
        <v>2324</v>
      </c>
      <c r="N6" s="243"/>
    </row>
    <row r="7" spans="1:15" s="244" customFormat="1" ht="18.75" customHeight="1" x14ac:dyDescent="0.3">
      <c r="A7" s="242">
        <v>6</v>
      </c>
      <c r="B7" s="462"/>
      <c r="C7" s="456"/>
      <c r="D7" s="456" t="s">
        <v>2002</v>
      </c>
      <c r="E7" s="455"/>
      <c r="F7" s="455" t="s">
        <v>2174</v>
      </c>
      <c r="G7" s="455"/>
      <c r="H7" s="455"/>
      <c r="I7" s="456" t="s">
        <v>1647</v>
      </c>
      <c r="J7" s="457"/>
      <c r="K7" s="455"/>
      <c r="L7" s="456"/>
      <c r="M7" s="458"/>
      <c r="N7" s="243"/>
    </row>
    <row r="8" spans="1:15" s="244" customFormat="1" ht="18.75" customHeight="1" x14ac:dyDescent="0.3">
      <c r="A8" s="242">
        <v>7</v>
      </c>
      <c r="B8" s="463"/>
      <c r="C8" s="456" t="s">
        <v>2176</v>
      </c>
      <c r="D8" s="455"/>
      <c r="E8" s="455"/>
      <c r="F8" s="456" t="s">
        <v>2174</v>
      </c>
      <c r="G8" s="455"/>
      <c r="H8" s="455"/>
      <c r="I8" s="456" t="s">
        <v>1647</v>
      </c>
      <c r="J8" s="457" t="s">
        <v>1344</v>
      </c>
      <c r="K8" s="455"/>
      <c r="L8" s="455"/>
      <c r="M8" s="458"/>
      <c r="N8" s="243"/>
    </row>
    <row r="9" spans="1:15" s="244" customFormat="1" ht="18.75" customHeight="1" x14ac:dyDescent="0.3">
      <c r="A9" s="242">
        <v>8</v>
      </c>
      <c r="B9" s="463"/>
      <c r="C9" s="457"/>
      <c r="D9" s="455"/>
      <c r="E9" s="455"/>
      <c r="F9" s="456" t="s">
        <v>2174</v>
      </c>
      <c r="G9" s="477" t="s">
        <v>1521</v>
      </c>
      <c r="H9" s="455"/>
      <c r="I9" s="457" t="s">
        <v>1647</v>
      </c>
      <c r="J9" s="457"/>
      <c r="K9" s="456"/>
      <c r="L9" s="455"/>
      <c r="M9" s="458"/>
      <c r="N9" s="243"/>
    </row>
    <row r="10" spans="1:15" s="244" customFormat="1" ht="18.75" customHeight="1" x14ac:dyDescent="0.3">
      <c r="A10" s="242">
        <v>9</v>
      </c>
      <c r="B10" s="454"/>
      <c r="C10" s="457" t="s">
        <v>2177</v>
      </c>
      <c r="D10" s="455"/>
      <c r="E10" s="464"/>
      <c r="F10" s="455"/>
      <c r="G10" s="455"/>
      <c r="H10" s="456"/>
      <c r="I10" s="457" t="s">
        <v>1647</v>
      </c>
      <c r="J10" s="457"/>
      <c r="K10" s="456"/>
      <c r="L10" s="455"/>
      <c r="M10" s="458"/>
      <c r="N10" s="243"/>
    </row>
    <row r="11" spans="1:15" s="244" customFormat="1" ht="18.75" customHeight="1" x14ac:dyDescent="0.3">
      <c r="A11" s="242">
        <v>10</v>
      </c>
      <c r="B11" s="454"/>
      <c r="C11" s="457"/>
      <c r="D11" s="455"/>
      <c r="E11" s="456"/>
      <c r="F11" s="455"/>
      <c r="G11" s="455" t="s">
        <v>82</v>
      </c>
      <c r="H11" s="456"/>
      <c r="I11" s="457" t="s">
        <v>2256</v>
      </c>
      <c r="J11" s="456"/>
      <c r="K11" s="477" t="s">
        <v>2195</v>
      </c>
      <c r="L11" s="455"/>
      <c r="M11" s="460"/>
      <c r="N11" s="243"/>
      <c r="O11" s="244" t="s">
        <v>1978</v>
      </c>
    </row>
    <row r="12" spans="1:15" s="244" customFormat="1" ht="18.75" customHeight="1" x14ac:dyDescent="0.3">
      <c r="A12" s="242">
        <v>11</v>
      </c>
      <c r="B12" s="463"/>
      <c r="C12" s="457"/>
      <c r="D12" s="455"/>
      <c r="E12" s="455" t="s">
        <v>2168</v>
      </c>
      <c r="F12" s="455"/>
      <c r="G12" s="456"/>
      <c r="H12" s="476" t="s">
        <v>2167</v>
      </c>
      <c r="I12" s="457" t="s">
        <v>2257</v>
      </c>
      <c r="J12" s="456"/>
      <c r="K12" s="477" t="s">
        <v>1911</v>
      </c>
      <c r="L12" s="455"/>
      <c r="M12" s="460"/>
      <c r="N12" s="243"/>
    </row>
    <row r="13" spans="1:15" s="244" customFormat="1" ht="18.75" customHeight="1" x14ac:dyDescent="0.3">
      <c r="A13" s="242">
        <v>12</v>
      </c>
      <c r="B13" s="463"/>
      <c r="C13" s="457"/>
      <c r="D13" s="456"/>
      <c r="E13" s="455"/>
      <c r="F13" s="455"/>
      <c r="G13" s="456"/>
      <c r="H13" s="455"/>
      <c r="I13" s="457" t="s">
        <v>2272</v>
      </c>
      <c r="J13" s="457"/>
      <c r="K13" s="455" t="s">
        <v>59</v>
      </c>
      <c r="L13" s="456"/>
      <c r="M13" s="458"/>
      <c r="N13" s="243"/>
    </row>
    <row r="14" spans="1:15" s="244" customFormat="1" ht="18.75" customHeight="1" x14ac:dyDescent="0.3">
      <c r="A14" s="242">
        <v>13</v>
      </c>
      <c r="B14" s="463"/>
      <c r="C14" s="456"/>
      <c r="D14" s="456"/>
      <c r="E14" s="455"/>
      <c r="F14" s="455"/>
      <c r="G14" s="455"/>
      <c r="H14" s="455"/>
      <c r="I14" s="456" t="s">
        <v>2248</v>
      </c>
      <c r="J14" s="477" t="s">
        <v>2195</v>
      </c>
      <c r="K14" s="477" t="s">
        <v>1911</v>
      </c>
      <c r="L14" s="456"/>
      <c r="M14" s="458"/>
      <c r="N14" s="243"/>
    </row>
    <row r="15" spans="1:15" s="244" customFormat="1" ht="18.75" customHeight="1" x14ac:dyDescent="0.3">
      <c r="A15" s="242">
        <v>14</v>
      </c>
      <c r="B15" s="463"/>
      <c r="C15" s="456" t="s">
        <v>2156</v>
      </c>
      <c r="D15" s="474" t="s">
        <v>1800</v>
      </c>
      <c r="E15" s="455"/>
      <c r="F15" s="456" t="s">
        <v>2155</v>
      </c>
      <c r="G15" s="455"/>
      <c r="H15" s="455"/>
      <c r="I15" s="456" t="s">
        <v>2259</v>
      </c>
      <c r="J15" s="455" t="s">
        <v>2273</v>
      </c>
      <c r="K15" s="477" t="s">
        <v>1911</v>
      </c>
      <c r="L15" s="455" t="s">
        <v>2026</v>
      </c>
      <c r="M15" s="458"/>
      <c r="N15" s="243"/>
    </row>
    <row r="16" spans="1:15" s="244" customFormat="1" ht="18.75" customHeight="1" x14ac:dyDescent="0.3">
      <c r="A16" s="242">
        <v>15</v>
      </c>
      <c r="B16" s="463"/>
      <c r="C16" s="455"/>
      <c r="D16" s="455"/>
      <c r="E16" s="455"/>
      <c r="F16" s="456" t="s">
        <v>2155</v>
      </c>
      <c r="G16" s="455"/>
      <c r="H16" s="455" t="s">
        <v>2226</v>
      </c>
      <c r="I16" s="459" t="s">
        <v>2258</v>
      </c>
      <c r="J16" s="455"/>
      <c r="K16" s="464" t="s">
        <v>2199</v>
      </c>
      <c r="L16" s="455"/>
      <c r="M16" s="458"/>
      <c r="N16" s="243"/>
    </row>
    <row r="17" spans="1:14" s="244" customFormat="1" ht="18.75" customHeight="1" x14ac:dyDescent="0.3">
      <c r="A17" s="242">
        <v>16</v>
      </c>
      <c r="B17" s="454"/>
      <c r="C17" s="455"/>
      <c r="D17" s="455"/>
      <c r="E17" s="464" t="s">
        <v>1521</v>
      </c>
      <c r="F17" s="459" t="s">
        <v>2155</v>
      </c>
      <c r="G17" s="455"/>
      <c r="H17" s="456" t="s">
        <v>2227</v>
      </c>
      <c r="I17" s="457" t="s">
        <v>2260</v>
      </c>
      <c r="J17" s="455"/>
      <c r="K17" s="456"/>
      <c r="L17" s="455"/>
      <c r="M17" s="458"/>
      <c r="N17" s="243"/>
    </row>
    <row r="18" spans="1:14" s="244" customFormat="1" ht="18.75" customHeight="1" x14ac:dyDescent="0.3">
      <c r="A18" s="242">
        <v>17</v>
      </c>
      <c r="B18" s="454"/>
      <c r="C18" s="455"/>
      <c r="D18" s="455"/>
      <c r="E18" s="456"/>
      <c r="F18" s="457" t="s">
        <v>2155</v>
      </c>
      <c r="G18" s="455"/>
      <c r="H18" s="456" t="s">
        <v>2249</v>
      </c>
      <c r="I18" s="457"/>
      <c r="J18" s="456"/>
      <c r="K18" s="455" t="s">
        <v>2290</v>
      </c>
      <c r="L18" s="455"/>
      <c r="M18" s="460" t="s">
        <v>1501</v>
      </c>
      <c r="N18" s="243"/>
    </row>
    <row r="19" spans="1:14" s="244" customFormat="1" ht="18.75" customHeight="1" x14ac:dyDescent="0.3">
      <c r="A19" s="242">
        <v>18</v>
      </c>
      <c r="B19" s="473" t="s">
        <v>1490</v>
      </c>
      <c r="C19" s="455"/>
      <c r="D19" s="455"/>
      <c r="E19" s="455"/>
      <c r="F19" s="457" t="s">
        <v>2155</v>
      </c>
      <c r="G19" s="464" t="s">
        <v>2093</v>
      </c>
      <c r="H19" s="455"/>
      <c r="I19" s="457"/>
      <c r="J19" s="456"/>
      <c r="K19" s="455"/>
      <c r="L19" s="455"/>
      <c r="M19" s="460" t="s">
        <v>1501</v>
      </c>
      <c r="N19" s="243"/>
    </row>
    <row r="20" spans="1:14" s="244" customFormat="1" ht="18.75" customHeight="1" x14ac:dyDescent="0.3">
      <c r="A20" s="242">
        <v>19</v>
      </c>
      <c r="B20" s="463"/>
      <c r="C20" s="455"/>
      <c r="D20" s="456"/>
      <c r="E20" s="455"/>
      <c r="F20" s="457" t="s">
        <v>2155</v>
      </c>
      <c r="G20" s="456"/>
      <c r="H20" s="455"/>
      <c r="I20" s="457"/>
      <c r="J20" s="455"/>
      <c r="K20" s="455"/>
      <c r="L20" s="456"/>
      <c r="M20" s="517" t="s">
        <v>2317</v>
      </c>
      <c r="N20" s="243"/>
    </row>
    <row r="21" spans="1:14" s="244" customFormat="1" ht="18.75" customHeight="1" x14ac:dyDescent="0.3">
      <c r="A21" s="242">
        <v>20</v>
      </c>
      <c r="B21" s="463"/>
      <c r="C21" s="464" t="s">
        <v>1521</v>
      </c>
      <c r="D21" s="456" t="s">
        <v>30</v>
      </c>
      <c r="E21" s="455" t="s">
        <v>1468</v>
      </c>
      <c r="F21" s="457" t="s">
        <v>2155</v>
      </c>
      <c r="G21" s="476" t="s">
        <v>1468</v>
      </c>
      <c r="H21" s="455"/>
      <c r="I21" s="456"/>
      <c r="J21" s="455"/>
      <c r="K21" s="455"/>
      <c r="L21" s="456"/>
      <c r="M21" s="458"/>
      <c r="N21" s="243"/>
    </row>
    <row r="22" spans="1:14" s="244" customFormat="1" ht="18.75" customHeight="1" x14ac:dyDescent="0.3">
      <c r="A22" s="242">
        <v>21</v>
      </c>
      <c r="B22" s="463"/>
      <c r="C22" s="456"/>
      <c r="D22" s="457" t="s">
        <v>2165</v>
      </c>
      <c r="E22" s="455"/>
      <c r="F22" s="456" t="s">
        <v>2214</v>
      </c>
      <c r="G22" s="455"/>
      <c r="H22" s="455"/>
      <c r="I22" s="456"/>
      <c r="J22" s="455"/>
      <c r="K22" s="455"/>
      <c r="L22" s="455" t="s">
        <v>2170</v>
      </c>
      <c r="M22" s="458"/>
      <c r="N22" s="243"/>
    </row>
    <row r="23" spans="1:14" s="244" customFormat="1" ht="18.75" customHeight="1" x14ac:dyDescent="0.3">
      <c r="A23" s="242">
        <v>22</v>
      </c>
      <c r="B23" s="463"/>
      <c r="C23" s="455"/>
      <c r="D23" s="457" t="s">
        <v>2165</v>
      </c>
      <c r="E23" s="455"/>
      <c r="F23" s="456" t="s">
        <v>2213</v>
      </c>
      <c r="G23" s="455"/>
      <c r="H23" s="455"/>
      <c r="I23" s="457"/>
      <c r="J23" s="455"/>
      <c r="K23" s="456"/>
      <c r="L23" s="455"/>
      <c r="M23" s="458"/>
      <c r="N23" s="243"/>
    </row>
    <row r="24" spans="1:14" s="244" customFormat="1" ht="18.75" customHeight="1" x14ac:dyDescent="0.3">
      <c r="A24" s="242">
        <v>23</v>
      </c>
      <c r="B24" s="454"/>
      <c r="C24" s="455"/>
      <c r="D24" s="457"/>
      <c r="E24" s="464"/>
      <c r="F24" s="457" t="s">
        <v>2155</v>
      </c>
      <c r="G24" s="455" t="s">
        <v>2232</v>
      </c>
      <c r="H24" s="464" t="s">
        <v>2238</v>
      </c>
      <c r="I24" s="457" t="s">
        <v>2196</v>
      </c>
      <c r="J24" s="455"/>
      <c r="K24" s="456"/>
      <c r="L24" s="455"/>
      <c r="M24" s="458"/>
      <c r="N24" s="243"/>
    </row>
    <row r="25" spans="1:14" s="244" customFormat="1" ht="18.75" customHeight="1" x14ac:dyDescent="0.3">
      <c r="A25" s="242">
        <v>24</v>
      </c>
      <c r="B25" s="454" t="s">
        <v>1972</v>
      </c>
      <c r="C25" s="455"/>
      <c r="D25" s="457"/>
      <c r="E25" s="464"/>
      <c r="F25" s="457" t="s">
        <v>2155</v>
      </c>
      <c r="G25" s="455"/>
      <c r="H25" s="464" t="s">
        <v>2238</v>
      </c>
      <c r="I25" s="457"/>
      <c r="J25" s="456" t="s">
        <v>2285</v>
      </c>
      <c r="K25" s="455" t="s">
        <v>2305</v>
      </c>
      <c r="L25" s="455"/>
      <c r="M25" s="460"/>
      <c r="N25" s="243"/>
    </row>
    <row r="26" spans="1:14" s="244" customFormat="1" ht="18.75" customHeight="1" x14ac:dyDescent="0.3">
      <c r="A26" s="242">
        <v>25</v>
      </c>
      <c r="B26" s="463"/>
      <c r="C26" s="455"/>
      <c r="D26" s="459"/>
      <c r="E26" s="455"/>
      <c r="F26" s="457"/>
      <c r="G26" s="456"/>
      <c r="H26" s="455"/>
      <c r="I26" s="457"/>
      <c r="J26" s="456" t="s">
        <v>94</v>
      </c>
      <c r="K26" s="455"/>
      <c r="L26" s="455"/>
      <c r="M26" s="516" t="s">
        <v>2104</v>
      </c>
      <c r="N26" s="243"/>
    </row>
    <row r="27" spans="1:14" s="244" customFormat="1" ht="18.75" customHeight="1" x14ac:dyDescent="0.3">
      <c r="A27" s="242">
        <v>26</v>
      </c>
      <c r="B27" s="463"/>
      <c r="C27" s="455"/>
      <c r="D27" s="456"/>
      <c r="E27" s="455"/>
      <c r="F27" s="459"/>
      <c r="G27" s="464" t="s">
        <v>2207</v>
      </c>
      <c r="H27" s="455"/>
      <c r="I27" s="457"/>
      <c r="J27" s="455"/>
      <c r="L27" s="456"/>
      <c r="M27" s="465"/>
      <c r="N27" s="243"/>
    </row>
    <row r="28" spans="1:14" s="244" customFormat="1" ht="18.75" customHeight="1" x14ac:dyDescent="0.3">
      <c r="A28" s="242">
        <v>27</v>
      </c>
      <c r="B28" s="463"/>
      <c r="C28" s="456" t="s">
        <v>2190</v>
      </c>
      <c r="D28" s="456"/>
      <c r="E28" s="455"/>
      <c r="F28" s="457"/>
      <c r="G28" s="455"/>
      <c r="H28" s="455"/>
      <c r="I28" s="456"/>
      <c r="J28" s="455"/>
      <c r="K28" s="455"/>
      <c r="L28" s="464" t="s">
        <v>1521</v>
      </c>
      <c r="M28" s="466"/>
      <c r="N28" s="243"/>
    </row>
    <row r="29" spans="1:14" s="244" customFormat="1" ht="18.75" customHeight="1" x14ac:dyDescent="0.3">
      <c r="A29" s="242">
        <v>28</v>
      </c>
      <c r="B29" s="463"/>
      <c r="C29" s="456" t="s">
        <v>2190</v>
      </c>
      <c r="D29" s="459"/>
      <c r="E29" s="455"/>
      <c r="F29" s="456"/>
      <c r="G29" s="455" t="s">
        <v>2042</v>
      </c>
      <c r="H29" s="455"/>
      <c r="I29" s="456" t="s">
        <v>2265</v>
      </c>
      <c r="J29" s="455"/>
      <c r="K29" s="455"/>
      <c r="L29" s="455"/>
      <c r="M29" s="466"/>
      <c r="N29" s="243"/>
    </row>
    <row r="30" spans="1:14" s="244" customFormat="1" ht="18.75" customHeight="1" x14ac:dyDescent="0.3">
      <c r="A30" s="242">
        <v>29</v>
      </c>
      <c r="B30" s="463"/>
      <c r="C30" s="455"/>
      <c r="D30" s="457"/>
      <c r="E30" s="455"/>
      <c r="F30" s="456"/>
      <c r="G30" s="455"/>
      <c r="H30" s="455"/>
      <c r="I30" s="511" t="s">
        <v>2074</v>
      </c>
      <c r="J30" s="455"/>
      <c r="K30" s="456"/>
      <c r="L30" s="455"/>
      <c r="M30" s="466"/>
      <c r="N30" s="243"/>
    </row>
    <row r="31" spans="1:14" s="244" customFormat="1" ht="18.75" customHeight="1" x14ac:dyDescent="0.3">
      <c r="A31" s="242">
        <v>30</v>
      </c>
      <c r="B31" s="454"/>
      <c r="C31" s="467"/>
      <c r="D31" s="457"/>
      <c r="E31" s="456"/>
      <c r="F31" s="477" t="s">
        <v>1521</v>
      </c>
      <c r="G31" s="455"/>
      <c r="H31" s="456"/>
      <c r="I31" s="511" t="s">
        <v>1813</v>
      </c>
      <c r="J31" s="455"/>
      <c r="K31" s="456" t="s">
        <v>2311</v>
      </c>
      <c r="L31" s="455"/>
      <c r="M31" s="466" t="s">
        <v>2104</v>
      </c>
      <c r="N31" s="243"/>
    </row>
    <row r="32" spans="1:14" s="244" customFormat="1" ht="18.75" customHeight="1" thickBot="1" x14ac:dyDescent="0.35">
      <c r="A32" s="245">
        <v>31</v>
      </c>
      <c r="B32" s="475" t="s">
        <v>2104</v>
      </c>
      <c r="C32" s="468">
        <f ca="1">TODAY()</f>
        <v>45387</v>
      </c>
      <c r="D32" s="469"/>
      <c r="E32" s="470"/>
      <c r="F32" s="471"/>
      <c r="G32" s="470"/>
      <c r="H32" s="510" t="s">
        <v>2254</v>
      </c>
      <c r="I32" s="469" t="s">
        <v>1621</v>
      </c>
      <c r="J32" s="470"/>
      <c r="K32" s="469"/>
      <c r="L32" s="470"/>
      <c r="M32" s="472"/>
      <c r="N32" s="243"/>
    </row>
    <row r="33" spans="1:13" s="244" customFormat="1" ht="18.5" thickTop="1" x14ac:dyDescent="0.3">
      <c r="A33" s="246"/>
      <c r="B33" s="247" t="s">
        <v>1534</v>
      </c>
      <c r="C33" s="248"/>
      <c r="D33" s="248"/>
      <c r="E33" s="248"/>
      <c r="F33" s="248"/>
      <c r="G33" s="248"/>
      <c r="H33" s="248"/>
      <c r="I33" s="248"/>
      <c r="J33" s="248"/>
      <c r="K33" s="248"/>
      <c r="L33" s="248"/>
      <c r="M33" s="248"/>
    </row>
    <row r="34" spans="1:13" s="244" customFormat="1" x14ac:dyDescent="0.3">
      <c r="A34" s="241"/>
    </row>
    <row r="35" spans="1:13" s="244" customFormat="1" x14ac:dyDescent="0.3">
      <c r="A35" s="241"/>
    </row>
    <row r="36" spans="1:13" s="244" customFormat="1" x14ac:dyDescent="0.3">
      <c r="A36" s="241"/>
    </row>
    <row r="37" spans="1:13" s="244" customFormat="1" x14ac:dyDescent="0.3">
      <c r="A37" s="241"/>
    </row>
    <row r="38" spans="1:13" s="244" customFormat="1" x14ac:dyDescent="0.3">
      <c r="A38" s="241"/>
    </row>
    <row r="39" spans="1:13" s="244" customFormat="1" x14ac:dyDescent="0.3">
      <c r="A39" s="241"/>
    </row>
    <row r="40" spans="1:13" s="244" customFormat="1" x14ac:dyDescent="0.3">
      <c r="A40" s="241"/>
    </row>
    <row r="41" spans="1:13" s="244" customFormat="1" x14ac:dyDescent="0.3">
      <c r="A41" s="241"/>
    </row>
    <row r="42" spans="1:13" s="244" customFormat="1" x14ac:dyDescent="0.3">
      <c r="A42" s="241"/>
    </row>
    <row r="43" spans="1:13" s="244" customFormat="1" x14ac:dyDescent="0.3">
      <c r="A43" s="241"/>
    </row>
    <row r="44" spans="1:13" s="244" customFormat="1" x14ac:dyDescent="0.3">
      <c r="A44" s="241"/>
    </row>
    <row r="45" spans="1:13" s="244" customFormat="1" x14ac:dyDescent="0.3">
      <c r="A45" s="241"/>
    </row>
    <row r="46" spans="1:13" s="244" customFormat="1" x14ac:dyDescent="0.3">
      <c r="A46" s="241"/>
    </row>
    <row r="47" spans="1:13" s="244" customFormat="1" x14ac:dyDescent="0.3">
      <c r="A47" s="241"/>
    </row>
    <row r="48" spans="1:13" s="244" customFormat="1" x14ac:dyDescent="0.3">
      <c r="A48" s="241"/>
    </row>
  </sheetData>
  <printOptions horizontalCentered="1" verticalCentered="1"/>
  <pageMargins left="0" right="0" top="0.51181102362204722" bottom="0.39370078740157483" header="0" footer="0"/>
  <pageSetup paperSize="9" scale="87" orientation="landscape" r:id="rId1"/>
  <headerFooter alignWithMargins="0">
    <oddHeader>&amp;R&amp;Z &amp;"Arial,Fett"&amp;12&amp;F \ &amp;A</oddHeader>
    <oddFooter>&amp;R&amp;8&amp;P / &amp;N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pageSetUpPr fitToPage="1"/>
  </sheetPr>
  <dimension ref="A1:O48"/>
  <sheetViews>
    <sheetView defaultGridColor="0" colorId="16" zoomScale="180" zoomScaleNormal="180" workbookViewId="0">
      <selection activeCell="M32" sqref="M32"/>
    </sheetView>
  </sheetViews>
  <sheetFormatPr baseColWidth="10" defaultColWidth="11.1796875" defaultRowHeight="18" x14ac:dyDescent="0.3"/>
  <cols>
    <col min="1" max="1" width="7.54296875" style="249" bestFit="1" customWidth="1"/>
    <col min="2" max="13" width="13.453125" style="250" customWidth="1"/>
    <col min="14" max="14" width="2.08984375" style="250" customWidth="1"/>
    <col min="15" max="15" width="9.453125" style="250" customWidth="1"/>
    <col min="16" max="16" width="7.54296875" style="250" customWidth="1"/>
    <col min="17" max="20" width="9.453125" style="250" customWidth="1"/>
    <col min="21" max="16384" width="11.1796875" style="250"/>
  </cols>
  <sheetData>
    <row r="1" spans="1:15" s="241" customFormat="1" ht="18.75" customHeight="1" thickTop="1" thickBot="1" x14ac:dyDescent="0.35">
      <c r="A1" s="237">
        <v>2017</v>
      </c>
      <c r="B1" s="445" t="s">
        <v>1379</v>
      </c>
      <c r="C1" s="446" t="s">
        <v>1380</v>
      </c>
      <c r="D1" s="446" t="s">
        <v>1381</v>
      </c>
      <c r="E1" s="446" t="s">
        <v>1382</v>
      </c>
      <c r="F1" s="446" t="s">
        <v>1383</v>
      </c>
      <c r="G1" s="446" t="s">
        <v>1384</v>
      </c>
      <c r="H1" s="446" t="s">
        <v>1385</v>
      </c>
      <c r="I1" s="446" t="s">
        <v>1386</v>
      </c>
      <c r="J1" s="446" t="s">
        <v>1387</v>
      </c>
      <c r="K1" s="446" t="s">
        <v>1388</v>
      </c>
      <c r="L1" s="446" t="s">
        <v>1389</v>
      </c>
      <c r="M1" s="447" t="s">
        <v>1390</v>
      </c>
      <c r="N1" s="240"/>
    </row>
    <row r="2" spans="1:15" s="244" customFormat="1" ht="18.75" customHeight="1" thickTop="1" x14ac:dyDescent="0.3">
      <c r="A2" s="242">
        <v>1</v>
      </c>
      <c r="B2" s="448"/>
      <c r="C2" s="522" t="s">
        <v>2340</v>
      </c>
      <c r="D2" s="486" t="s">
        <v>318</v>
      </c>
      <c r="E2" s="536"/>
      <c r="F2" s="451"/>
      <c r="G2" s="449"/>
      <c r="H2" s="537" t="s">
        <v>2345</v>
      </c>
      <c r="I2" s="486" t="s">
        <v>209</v>
      </c>
      <c r="J2" s="486"/>
      <c r="K2" s="536"/>
      <c r="L2" s="451" t="s">
        <v>1521</v>
      </c>
      <c r="M2" s="453"/>
      <c r="N2" s="243"/>
    </row>
    <row r="3" spans="1:15" s="244" customFormat="1" ht="18.75" customHeight="1" x14ac:dyDescent="0.3">
      <c r="A3" s="242">
        <v>2</v>
      </c>
      <c r="B3" s="484"/>
      <c r="C3" s="455"/>
      <c r="D3" s="485"/>
      <c r="E3" s="534"/>
      <c r="F3" s="455"/>
      <c r="G3" s="455" t="s">
        <v>2339</v>
      </c>
      <c r="H3" s="533" t="s">
        <v>2345</v>
      </c>
      <c r="I3" s="485" t="s">
        <v>2443</v>
      </c>
      <c r="J3" s="534"/>
      <c r="K3" s="455"/>
      <c r="L3" s="485"/>
      <c r="M3" s="538"/>
      <c r="N3" s="243"/>
    </row>
    <row r="4" spans="1:15" s="244" customFormat="1" ht="18.75" customHeight="1" x14ac:dyDescent="0.3">
      <c r="A4" s="242">
        <v>3</v>
      </c>
      <c r="B4" s="484"/>
      <c r="C4" s="455"/>
      <c r="D4" s="485"/>
      <c r="E4" s="477" t="s">
        <v>2365</v>
      </c>
      <c r="F4" s="455"/>
      <c r="G4" s="534" t="s">
        <v>2339</v>
      </c>
      <c r="H4" s="477" t="s">
        <v>1521</v>
      </c>
      <c r="I4" s="485" t="s">
        <v>2444</v>
      </c>
      <c r="J4" s="534"/>
      <c r="K4" s="459"/>
      <c r="L4" s="485"/>
      <c r="M4" s="538" t="s">
        <v>2512</v>
      </c>
      <c r="N4" s="243"/>
    </row>
    <row r="5" spans="1:15" s="244" customFormat="1" ht="18.75" customHeight="1" x14ac:dyDescent="0.3">
      <c r="A5" s="242">
        <v>4</v>
      </c>
      <c r="B5" s="484"/>
      <c r="C5" s="535"/>
      <c r="D5" s="534"/>
      <c r="E5" s="477"/>
      <c r="F5" s="455"/>
      <c r="G5" s="534" t="s">
        <v>2339</v>
      </c>
      <c r="H5" s="455" t="s">
        <v>2426</v>
      </c>
      <c r="I5" s="485"/>
      <c r="J5" s="485" t="s">
        <v>2460</v>
      </c>
      <c r="K5" s="455"/>
      <c r="L5" s="534" t="s">
        <v>2493</v>
      </c>
      <c r="M5" s="458"/>
      <c r="N5" s="243"/>
    </row>
    <row r="6" spans="1:15" s="244" customFormat="1" ht="18.75" customHeight="1" x14ac:dyDescent="0.3">
      <c r="A6" s="242">
        <v>5</v>
      </c>
      <c r="B6" s="484"/>
      <c r="C6" s="535" t="s">
        <v>306</v>
      </c>
      <c r="D6" s="534"/>
      <c r="E6" s="455"/>
      <c r="F6" s="455"/>
      <c r="G6" s="459" t="s">
        <v>2339</v>
      </c>
      <c r="H6" s="455"/>
      <c r="I6" s="534"/>
      <c r="J6" s="485"/>
      <c r="K6" s="455"/>
      <c r="L6" s="534"/>
      <c r="M6" s="458"/>
      <c r="N6" s="243"/>
    </row>
    <row r="7" spans="1:15" s="244" customFormat="1" ht="18.75" customHeight="1" x14ac:dyDescent="0.3">
      <c r="A7" s="242">
        <v>6</v>
      </c>
      <c r="B7" s="462" t="s">
        <v>297</v>
      </c>
      <c r="C7" s="455"/>
      <c r="D7" s="455"/>
      <c r="E7" s="455"/>
      <c r="F7" s="534"/>
      <c r="G7" s="485" t="s">
        <v>2339</v>
      </c>
      <c r="H7" s="455"/>
      <c r="I7" s="534"/>
      <c r="J7" s="485"/>
      <c r="K7" s="455"/>
      <c r="L7" s="455"/>
      <c r="M7" s="458"/>
      <c r="N7" s="243"/>
    </row>
    <row r="8" spans="1:15" s="244" customFormat="1" ht="18.75" customHeight="1" x14ac:dyDescent="0.3">
      <c r="A8" s="242">
        <v>7</v>
      </c>
      <c r="B8" s="535"/>
      <c r="C8" s="455"/>
      <c r="D8" s="455"/>
      <c r="E8" s="455"/>
      <c r="F8" s="534"/>
      <c r="G8" s="485" t="s">
        <v>2339</v>
      </c>
      <c r="H8" s="455"/>
      <c r="I8" s="485" t="s">
        <v>2198</v>
      </c>
      <c r="J8" s="485" t="s">
        <v>2363</v>
      </c>
      <c r="K8" s="534"/>
      <c r="L8" s="455"/>
      <c r="M8" s="458"/>
      <c r="N8" s="243"/>
    </row>
    <row r="9" spans="1:15" s="244" customFormat="1" ht="18.75" customHeight="1" x14ac:dyDescent="0.3">
      <c r="A9" s="242">
        <v>8</v>
      </c>
      <c r="B9" s="535"/>
      <c r="C9" s="455"/>
      <c r="D9" s="477" t="s">
        <v>2349</v>
      </c>
      <c r="E9" s="534"/>
      <c r="F9" s="477" t="s">
        <v>1907</v>
      </c>
      <c r="G9" s="485" t="s">
        <v>2339</v>
      </c>
      <c r="H9" s="533" t="s">
        <v>1521</v>
      </c>
      <c r="I9" s="485"/>
      <c r="J9" s="485" t="s">
        <v>34</v>
      </c>
      <c r="K9" s="534"/>
      <c r="L9" s="455"/>
      <c r="M9" s="458"/>
      <c r="N9" s="243"/>
    </row>
    <row r="10" spans="1:15" s="244" customFormat="1" ht="18.75" customHeight="1" x14ac:dyDescent="0.3">
      <c r="A10" s="242">
        <v>9</v>
      </c>
      <c r="B10" s="463"/>
      <c r="C10" s="455"/>
      <c r="D10" s="455"/>
      <c r="E10" s="534" t="s">
        <v>2374</v>
      </c>
      <c r="F10" s="455"/>
      <c r="G10" s="485" t="s">
        <v>2339</v>
      </c>
      <c r="H10" s="533" t="s">
        <v>1521</v>
      </c>
      <c r="I10" s="528" t="s">
        <v>2330</v>
      </c>
      <c r="J10" s="534" t="s">
        <v>160</v>
      </c>
      <c r="K10" s="455" t="s">
        <v>1502</v>
      </c>
      <c r="L10" s="455"/>
      <c r="M10" s="538"/>
      <c r="N10" s="243"/>
    </row>
    <row r="11" spans="1:15" s="244" customFormat="1" ht="18.75" customHeight="1" x14ac:dyDescent="0.3">
      <c r="A11" s="242">
        <v>10</v>
      </c>
      <c r="B11" s="463"/>
      <c r="C11" s="455"/>
      <c r="D11" s="455"/>
      <c r="E11" s="485" t="s">
        <v>2375</v>
      </c>
      <c r="F11" s="455" t="s">
        <v>2386</v>
      </c>
      <c r="G11" s="534" t="s">
        <v>2339</v>
      </c>
      <c r="H11" s="455"/>
      <c r="I11" s="485"/>
      <c r="J11" s="534"/>
      <c r="K11" s="455" t="s">
        <v>1502</v>
      </c>
      <c r="L11" s="455"/>
      <c r="M11" s="538"/>
      <c r="N11" s="243"/>
      <c r="O11" s="532"/>
    </row>
    <row r="12" spans="1:15" s="244" customFormat="1" ht="18.75" customHeight="1" x14ac:dyDescent="0.3">
      <c r="A12" s="242">
        <v>11</v>
      </c>
      <c r="B12" s="463"/>
      <c r="C12" s="534"/>
      <c r="D12" s="533" t="s">
        <v>1393</v>
      </c>
      <c r="E12" s="485" t="s">
        <v>2376</v>
      </c>
      <c r="F12" s="455"/>
      <c r="G12" s="534" t="s">
        <v>2339</v>
      </c>
      <c r="H12" s="455"/>
      <c r="I12" s="485"/>
      <c r="J12" s="485"/>
      <c r="K12" s="455" t="s">
        <v>1502</v>
      </c>
      <c r="L12" s="534"/>
      <c r="M12" s="517" t="s">
        <v>1521</v>
      </c>
      <c r="N12" s="243"/>
      <c r="O12" s="532"/>
    </row>
    <row r="13" spans="1:15" s="244" customFormat="1" ht="18.75" customHeight="1" x14ac:dyDescent="0.3">
      <c r="A13" s="242">
        <v>12</v>
      </c>
      <c r="B13" s="463"/>
      <c r="C13" s="534"/>
      <c r="D13" s="533" t="s">
        <v>1393</v>
      </c>
      <c r="E13" s="485" t="s">
        <v>2371</v>
      </c>
      <c r="F13" s="455"/>
      <c r="G13" s="485" t="s">
        <v>2339</v>
      </c>
      <c r="H13" s="455"/>
      <c r="I13" s="534"/>
      <c r="J13" s="455"/>
      <c r="K13" s="455" t="s">
        <v>1502</v>
      </c>
      <c r="L13" s="534"/>
      <c r="M13" s="458"/>
      <c r="N13" s="243"/>
    </row>
    <row r="14" spans="1:15" s="244" customFormat="1" ht="18.75" customHeight="1" x14ac:dyDescent="0.3">
      <c r="A14" s="242">
        <v>13</v>
      </c>
      <c r="B14" s="463"/>
      <c r="C14" s="455" t="s">
        <v>2317</v>
      </c>
      <c r="D14" s="455" t="s">
        <v>270</v>
      </c>
      <c r="E14" s="485"/>
      <c r="F14" s="534"/>
      <c r="G14" s="485" t="s">
        <v>2339</v>
      </c>
      <c r="H14" s="455" t="s">
        <v>2435</v>
      </c>
      <c r="I14" s="534"/>
      <c r="J14" s="455"/>
      <c r="K14" s="455" t="s">
        <v>1502</v>
      </c>
      <c r="L14" s="477" t="s">
        <v>1521</v>
      </c>
      <c r="M14" s="458"/>
      <c r="N14" s="243"/>
    </row>
    <row r="15" spans="1:15" s="244" customFormat="1" ht="18.75" customHeight="1" x14ac:dyDescent="0.3">
      <c r="A15" s="242">
        <v>14</v>
      </c>
      <c r="B15" s="535"/>
      <c r="C15" s="455"/>
      <c r="D15" s="455"/>
      <c r="E15" s="459"/>
      <c r="F15" s="534"/>
      <c r="G15" s="485" t="s">
        <v>2339</v>
      </c>
      <c r="H15" s="455"/>
      <c r="I15" s="485" t="s">
        <v>2451</v>
      </c>
      <c r="J15" s="455"/>
      <c r="K15" s="534"/>
      <c r="L15" s="455"/>
      <c r="M15" s="458"/>
      <c r="N15" s="243"/>
    </row>
    <row r="16" spans="1:15" s="244" customFormat="1" ht="18.75" customHeight="1" x14ac:dyDescent="0.3">
      <c r="A16" s="242">
        <v>15</v>
      </c>
      <c r="B16" s="535"/>
      <c r="C16" s="455"/>
      <c r="D16" s="455"/>
      <c r="E16" s="534"/>
      <c r="F16" s="455"/>
      <c r="G16" s="459" t="s">
        <v>2339</v>
      </c>
      <c r="H16" s="534"/>
      <c r="I16" s="459"/>
      <c r="J16" s="455"/>
      <c r="K16" s="534" t="s">
        <v>2481</v>
      </c>
      <c r="L16" s="455"/>
      <c r="M16" s="458"/>
      <c r="N16" s="243"/>
    </row>
    <row r="17" spans="1:14" s="244" customFormat="1" ht="18.75" customHeight="1" x14ac:dyDescent="0.3">
      <c r="A17" s="242">
        <v>16</v>
      </c>
      <c r="B17" s="521" t="s">
        <v>1521</v>
      </c>
      <c r="C17" s="455" t="s">
        <v>2360</v>
      </c>
      <c r="D17" s="455"/>
      <c r="E17" s="533"/>
      <c r="F17" s="477" t="s">
        <v>2330</v>
      </c>
      <c r="G17" s="485" t="s">
        <v>2339</v>
      </c>
      <c r="H17" s="534"/>
      <c r="I17" s="485"/>
      <c r="J17" s="534"/>
      <c r="K17" s="455"/>
      <c r="L17" s="455"/>
      <c r="M17" s="538"/>
      <c r="N17" s="243"/>
    </row>
    <row r="18" spans="1:14" s="244" customFormat="1" ht="18.75" customHeight="1" x14ac:dyDescent="0.3">
      <c r="A18" s="242">
        <v>17</v>
      </c>
      <c r="B18" s="463"/>
      <c r="C18" s="455"/>
      <c r="D18" s="455"/>
      <c r="E18" s="459"/>
      <c r="F18" s="455"/>
      <c r="G18" s="534" t="s">
        <v>2339</v>
      </c>
      <c r="H18" s="455"/>
      <c r="I18" s="485" t="s">
        <v>2348</v>
      </c>
      <c r="J18" s="534"/>
      <c r="K18" s="455"/>
      <c r="L18" s="455"/>
      <c r="M18" s="538"/>
      <c r="N18" s="243"/>
    </row>
    <row r="19" spans="1:14" s="244" customFormat="1" ht="18.75" customHeight="1" x14ac:dyDescent="0.3">
      <c r="A19" s="242">
        <v>18</v>
      </c>
      <c r="B19" s="463" t="s">
        <v>2347</v>
      </c>
      <c r="C19" s="534"/>
      <c r="D19" s="534"/>
      <c r="E19" s="528" t="s">
        <v>1521</v>
      </c>
      <c r="F19" s="455"/>
      <c r="G19" s="534" t="s">
        <v>2339</v>
      </c>
      <c r="H19" s="455" t="s">
        <v>2437</v>
      </c>
      <c r="I19" s="485"/>
      <c r="J19" s="477" t="s">
        <v>1521</v>
      </c>
      <c r="K19" s="455"/>
      <c r="L19" s="534"/>
      <c r="M19" s="517" t="s">
        <v>1521</v>
      </c>
      <c r="N19" s="243"/>
    </row>
    <row r="20" spans="1:14" s="244" customFormat="1" ht="18.75" customHeight="1" x14ac:dyDescent="0.3">
      <c r="A20" s="242">
        <v>19</v>
      </c>
      <c r="B20" s="463"/>
      <c r="C20" s="534"/>
      <c r="D20" s="534"/>
      <c r="E20" s="485"/>
      <c r="F20" s="455"/>
      <c r="G20" s="455"/>
      <c r="H20" s="455"/>
      <c r="I20" s="534"/>
      <c r="J20" s="455"/>
      <c r="K20" s="455" t="s">
        <v>2074</v>
      </c>
      <c r="L20" s="534"/>
      <c r="M20" s="458"/>
      <c r="N20" s="243"/>
    </row>
    <row r="21" spans="1:14" s="244" customFormat="1" ht="18.75" customHeight="1" x14ac:dyDescent="0.3">
      <c r="A21" s="242">
        <v>20</v>
      </c>
      <c r="B21" s="463"/>
      <c r="C21" s="477"/>
      <c r="D21" s="455" t="s">
        <v>77</v>
      </c>
      <c r="E21" s="485"/>
      <c r="F21" s="534"/>
      <c r="G21" s="455"/>
      <c r="H21" s="455"/>
      <c r="I21" s="534"/>
      <c r="J21" s="455"/>
      <c r="K21" s="455"/>
      <c r="L21" s="455"/>
      <c r="M21" s="458"/>
      <c r="N21" s="243"/>
    </row>
    <row r="22" spans="1:14" s="244" customFormat="1" ht="18.75" customHeight="1" x14ac:dyDescent="0.3">
      <c r="A22" s="242">
        <v>21</v>
      </c>
      <c r="B22" s="540" t="s">
        <v>1521</v>
      </c>
      <c r="C22" s="477" t="s">
        <v>1700</v>
      </c>
      <c r="D22" s="455"/>
      <c r="E22" s="485"/>
      <c r="F22" s="534" t="s">
        <v>2390</v>
      </c>
      <c r="G22" s="455"/>
      <c r="H22" s="455"/>
      <c r="I22" s="485"/>
      <c r="J22" s="455" t="s">
        <v>2115</v>
      </c>
      <c r="K22" s="534"/>
      <c r="L22" s="455"/>
      <c r="M22" s="458" t="s">
        <v>201</v>
      </c>
      <c r="N22" s="243"/>
    </row>
    <row r="23" spans="1:14" s="244" customFormat="1" ht="18.75" customHeight="1" x14ac:dyDescent="0.3">
      <c r="A23" s="242">
        <v>22</v>
      </c>
      <c r="B23" s="540" t="s">
        <v>1521</v>
      </c>
      <c r="C23" s="455"/>
      <c r="D23" s="455"/>
      <c r="E23" s="534"/>
      <c r="F23" s="455"/>
      <c r="G23" s="455"/>
      <c r="H23" s="534" t="s">
        <v>333</v>
      </c>
      <c r="I23" s="485" t="s">
        <v>794</v>
      </c>
      <c r="J23" s="455"/>
      <c r="K23" s="534"/>
      <c r="L23" s="455" t="s">
        <v>1492</v>
      </c>
      <c r="M23" s="458"/>
      <c r="N23" s="243"/>
    </row>
    <row r="24" spans="1:14" s="244" customFormat="1" ht="18.75" customHeight="1" x14ac:dyDescent="0.3">
      <c r="A24" s="242">
        <v>23</v>
      </c>
      <c r="B24" s="463"/>
      <c r="C24" s="455"/>
      <c r="D24" s="455"/>
      <c r="E24" s="533"/>
      <c r="F24" s="455"/>
      <c r="G24" s="455"/>
      <c r="H24" s="534"/>
      <c r="I24" s="485" t="s">
        <v>794</v>
      </c>
      <c r="J24" s="534" t="s">
        <v>1813</v>
      </c>
      <c r="K24" s="455"/>
      <c r="L24" s="455"/>
      <c r="M24" s="538"/>
      <c r="N24" s="243"/>
    </row>
    <row r="25" spans="1:14" s="244" customFormat="1" ht="18.75" customHeight="1" x14ac:dyDescent="0.3">
      <c r="A25" s="242">
        <v>24</v>
      </c>
      <c r="B25" s="463"/>
      <c r="C25" s="455"/>
      <c r="D25" s="455"/>
      <c r="E25" s="455" t="s">
        <v>2365</v>
      </c>
      <c r="F25" s="455" t="s">
        <v>2383</v>
      </c>
      <c r="G25" s="534"/>
      <c r="H25" s="455"/>
      <c r="I25" s="485" t="s">
        <v>794</v>
      </c>
      <c r="J25" s="534"/>
      <c r="K25" s="455"/>
      <c r="L25" s="455"/>
      <c r="M25" s="538"/>
      <c r="N25" s="243"/>
    </row>
    <row r="26" spans="1:14" s="244" customFormat="1" ht="18.75" customHeight="1" x14ac:dyDescent="0.3">
      <c r="A26" s="242">
        <v>25</v>
      </c>
      <c r="B26" s="463"/>
      <c r="C26" s="534"/>
      <c r="D26" s="534" t="s">
        <v>2366</v>
      </c>
      <c r="E26" s="455"/>
      <c r="F26" s="459" t="s">
        <v>2402</v>
      </c>
      <c r="G26" s="534"/>
      <c r="H26" s="455"/>
      <c r="I26" s="485" t="s">
        <v>794</v>
      </c>
      <c r="J26" s="455"/>
      <c r="K26" s="455"/>
      <c r="L26" s="533" t="s">
        <v>1521</v>
      </c>
      <c r="M26" s="465" t="s">
        <v>2519</v>
      </c>
      <c r="N26" s="243"/>
    </row>
    <row r="27" spans="1:14" s="244" customFormat="1" ht="18.75" customHeight="1" x14ac:dyDescent="0.3">
      <c r="A27" s="242">
        <v>26</v>
      </c>
      <c r="B27" s="463"/>
      <c r="C27" s="534" t="s">
        <v>318</v>
      </c>
      <c r="D27" s="534" t="s">
        <v>2367</v>
      </c>
      <c r="E27" s="455"/>
      <c r="F27" s="455" t="s">
        <v>2404</v>
      </c>
      <c r="G27" s="455" t="s">
        <v>1468</v>
      </c>
      <c r="H27" s="455"/>
      <c r="I27" s="533" t="s">
        <v>794</v>
      </c>
      <c r="J27" s="455"/>
      <c r="K27" s="455" t="s">
        <v>184</v>
      </c>
      <c r="L27" s="534"/>
      <c r="M27" s="465"/>
      <c r="N27" s="243"/>
    </row>
    <row r="28" spans="1:14" s="244" customFormat="1" ht="18.75" customHeight="1" x14ac:dyDescent="0.3">
      <c r="A28" s="242">
        <v>27</v>
      </c>
      <c r="B28" s="463"/>
      <c r="C28" s="485" t="s">
        <v>318</v>
      </c>
      <c r="D28" s="455"/>
      <c r="E28" s="455"/>
      <c r="F28" s="534" t="s">
        <v>2399</v>
      </c>
      <c r="G28" s="455"/>
      <c r="H28" s="455"/>
      <c r="I28" s="533" t="s">
        <v>2431</v>
      </c>
      <c r="J28" s="455"/>
      <c r="K28" s="455"/>
      <c r="L28" s="455"/>
      <c r="M28" s="488"/>
      <c r="N28" s="243"/>
    </row>
    <row r="29" spans="1:14" s="244" customFormat="1" ht="18.75" customHeight="1" x14ac:dyDescent="0.3">
      <c r="A29" s="242">
        <v>28</v>
      </c>
      <c r="B29" s="535"/>
      <c r="C29" s="485" t="s">
        <v>2362</v>
      </c>
      <c r="D29" s="455"/>
      <c r="E29" s="455"/>
      <c r="F29" s="534" t="s">
        <v>2400</v>
      </c>
      <c r="G29" s="455"/>
      <c r="H29" s="455"/>
      <c r="I29" s="485"/>
      <c r="J29" s="455"/>
      <c r="K29" s="534"/>
      <c r="L29" s="455"/>
      <c r="M29" s="488"/>
      <c r="N29" s="243"/>
    </row>
    <row r="30" spans="1:14" s="244" customFormat="1" ht="18.75" customHeight="1" x14ac:dyDescent="0.3">
      <c r="A30" s="242">
        <v>29</v>
      </c>
      <c r="B30" s="535"/>
      <c r="C30" s="489"/>
      <c r="D30" s="455"/>
      <c r="E30" s="534"/>
      <c r="F30" s="455"/>
      <c r="G30" s="455"/>
      <c r="H30" s="534"/>
      <c r="I30" s="485"/>
      <c r="J30" s="455"/>
      <c r="K30" s="534"/>
      <c r="L30" s="455"/>
      <c r="M30" s="488"/>
      <c r="N30" s="243"/>
    </row>
    <row r="31" spans="1:14" s="244" customFormat="1" ht="18.75" customHeight="1" x14ac:dyDescent="0.3">
      <c r="A31" s="242">
        <v>30</v>
      </c>
      <c r="B31" s="463" t="s">
        <v>2350</v>
      </c>
      <c r="C31" s="490"/>
      <c r="D31" s="455"/>
      <c r="E31" s="534"/>
      <c r="F31" s="455"/>
      <c r="G31" s="455"/>
      <c r="H31" s="534"/>
      <c r="I31" s="485"/>
      <c r="J31" s="534"/>
      <c r="K31" s="485"/>
      <c r="L31" s="455"/>
      <c r="M31" s="538"/>
      <c r="N31" s="243"/>
    </row>
    <row r="32" spans="1:14" s="244" customFormat="1" ht="18.75" customHeight="1" thickBot="1" x14ac:dyDescent="0.35">
      <c r="A32" s="245">
        <v>31</v>
      </c>
      <c r="B32" s="478"/>
      <c r="C32" s="491"/>
      <c r="D32" s="471"/>
      <c r="E32" s="492"/>
      <c r="F32" s="471"/>
      <c r="G32" s="492"/>
      <c r="H32" s="487" t="s">
        <v>2443</v>
      </c>
      <c r="I32" s="487"/>
      <c r="J32" s="492"/>
      <c r="K32" s="527"/>
      <c r="L32" s="492"/>
      <c r="M32" s="539" t="s">
        <v>297</v>
      </c>
      <c r="N32" s="243"/>
    </row>
    <row r="33" spans="1:13" s="244" customFormat="1" ht="18.5" thickTop="1" x14ac:dyDescent="0.3">
      <c r="A33" s="246"/>
      <c r="B33" s="247" t="s">
        <v>1534</v>
      </c>
      <c r="C33" s="248"/>
      <c r="D33" s="248"/>
      <c r="E33" s="248"/>
      <c r="F33" s="248"/>
      <c r="G33" s="248"/>
      <c r="H33" s="248"/>
      <c r="I33" s="248"/>
      <c r="J33" s="248"/>
      <c r="K33" s="248"/>
      <c r="L33" s="248"/>
      <c r="M33" s="248"/>
    </row>
    <row r="34" spans="1:13" s="244" customFormat="1" x14ac:dyDescent="0.3">
      <c r="A34" s="241"/>
    </row>
    <row r="35" spans="1:13" s="244" customFormat="1" x14ac:dyDescent="0.3">
      <c r="A35" s="241"/>
    </row>
    <row r="36" spans="1:13" s="244" customFormat="1" x14ac:dyDescent="0.3">
      <c r="A36" s="241"/>
    </row>
    <row r="37" spans="1:13" s="244" customFormat="1" x14ac:dyDescent="0.3">
      <c r="A37" s="241"/>
    </row>
    <row r="38" spans="1:13" s="244" customFormat="1" x14ac:dyDescent="0.3">
      <c r="A38" s="241"/>
    </row>
    <row r="39" spans="1:13" s="244" customFormat="1" x14ac:dyDescent="0.3">
      <c r="A39" s="241"/>
    </row>
    <row r="40" spans="1:13" s="244" customFormat="1" x14ac:dyDescent="0.3">
      <c r="A40" s="241"/>
    </row>
    <row r="41" spans="1:13" s="244" customFormat="1" x14ac:dyDescent="0.3">
      <c r="A41" s="241"/>
    </row>
    <row r="42" spans="1:13" s="244" customFormat="1" x14ac:dyDescent="0.3">
      <c r="A42" s="241"/>
    </row>
    <row r="43" spans="1:13" s="244" customFormat="1" x14ac:dyDescent="0.3">
      <c r="A43" s="241"/>
    </row>
    <row r="44" spans="1:13" s="244" customFormat="1" x14ac:dyDescent="0.3">
      <c r="A44" s="241"/>
    </row>
    <row r="45" spans="1:13" s="244" customFormat="1" x14ac:dyDescent="0.3">
      <c r="A45" s="241"/>
    </row>
    <row r="46" spans="1:13" s="244" customFormat="1" x14ac:dyDescent="0.3">
      <c r="A46" s="241"/>
    </row>
    <row r="47" spans="1:13" s="244" customFormat="1" x14ac:dyDescent="0.3">
      <c r="A47" s="241"/>
    </row>
    <row r="48" spans="1:13" s="244" customFormat="1" x14ac:dyDescent="0.3">
      <c r="A48" s="241"/>
    </row>
  </sheetData>
  <printOptions horizontalCentered="1" verticalCentered="1"/>
  <pageMargins left="0" right="0" top="0.51181102362204722" bottom="0.39370078740157483" header="0" footer="0"/>
  <pageSetup paperSize="9" scale="86" orientation="landscape" r:id="rId1"/>
  <headerFooter alignWithMargins="0">
    <oddHeader>&amp;R&amp;Z &amp;"Arial,Fett"&amp;12&amp;F \ &amp;A</oddHeader>
    <oddFooter>&amp;R&amp;8&amp;P / &amp;N    &amp;D</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21</vt:i4>
      </vt:variant>
    </vt:vector>
  </HeadingPairs>
  <TitlesOfParts>
    <vt:vector size="47" baseType="lpstr">
      <vt:lpstr>2009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2024</vt:lpstr>
      <vt:lpstr>TOURENBUCH</vt:lpstr>
      <vt:lpstr>Gipfel</vt:lpstr>
      <vt:lpstr>Hütten</vt:lpstr>
      <vt:lpstr>Bergtage</vt:lpstr>
      <vt:lpstr>Statistik</vt:lpstr>
      <vt:lpstr>Tourenarten</vt:lpstr>
      <vt:lpstr>Wunschziele</vt:lpstr>
      <vt:lpstr>BW-Berge</vt:lpstr>
      <vt:lpstr>Vorträge</vt:lpstr>
      <vt:lpstr>Zitate</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'2020'!Druckbereich</vt:lpstr>
      <vt:lpstr>'2021'!Druckbereich</vt:lpstr>
      <vt:lpstr>'2022'!Druckbereich</vt:lpstr>
      <vt:lpstr>'2023'!Druckbereich</vt:lpstr>
      <vt:lpstr>'2024'!Druckbereich</vt:lpstr>
      <vt:lpstr>Statistik!Druckbereich</vt:lpstr>
      <vt:lpstr>Tourenarten!Druckbereich</vt:lpstr>
      <vt:lpstr>Gipfel!Drucktitel</vt:lpstr>
      <vt:lpstr>Hütten!Drucktitel</vt:lpstr>
      <vt:lpstr>TOURENBUCH!Drucktitel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Dieter Hartig</dc:creator>
  <cp:keywords/>
  <dc:description/>
  <cp:lastModifiedBy>Dieter Hartig</cp:lastModifiedBy>
  <cp:revision>10</cp:revision>
  <cp:lastPrinted>2024-01-04T08:17:48Z</cp:lastPrinted>
  <dcterms:created xsi:type="dcterms:W3CDTF">2005-10-17T15:04:19Z</dcterms:created>
  <dcterms:modified xsi:type="dcterms:W3CDTF">2024-04-05T04:24:14Z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945688946</vt:i4>
  </property>
  <property fmtid="{D5CDD505-2E9C-101B-9397-08002B2CF9AE}" pid="3" name="_EmailSubject">
    <vt:lpwstr>Dein Land braucht dich!</vt:lpwstr>
  </property>
  <property fmtid="{D5CDD505-2E9C-101B-9397-08002B2CF9AE}" pid="4" name="_AuthorEmail">
    <vt:lpwstr>d.hartig@comtec-systems.de</vt:lpwstr>
  </property>
  <property fmtid="{D5CDD505-2E9C-101B-9397-08002B2CF9AE}" pid="5" name="_AuthorEmailDisplayName">
    <vt:lpwstr>Dieter Hartig</vt:lpwstr>
  </property>
  <property fmtid="{D5CDD505-2E9C-101B-9397-08002B2CF9AE}" pid="6" name="_PreviousAdHocReviewCycleID">
    <vt:i4>945688946</vt:i4>
  </property>
  <property fmtid="{D5CDD505-2E9C-101B-9397-08002B2CF9AE}" pid="7" name="_ReviewingToolsShownOnce">
    <vt:lpwstr/>
  </property>
</Properties>
</file>