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D:\_HOMEPAGE\_ www.digitalpin.de\"/>
    </mc:Choice>
  </mc:AlternateContent>
  <xr:revisionPtr revIDLastSave="0" documentId="13_ncr:1_{1A978C64-E1A2-4ABB-99ED-43EFC8CB200C}" xr6:coauthVersionLast="47" xr6:coauthVersionMax="47" xr10:uidLastSave="{00000000-0000-0000-0000-000000000000}"/>
  <bookViews>
    <workbookView xWindow="-110" yWindow="-110" windowWidth="38620" windowHeight="21100" tabRatio="686" firstSheet="4" activeTab="16" xr2:uid="{00000000-000D-0000-FFFF-FFFF00000000}"/>
  </bookViews>
  <sheets>
    <sheet name="2009" sheetId="29" r:id="rId1"/>
    <sheet name="2010" sheetId="31" r:id="rId2"/>
    <sheet name="2011" sheetId="32" r:id="rId3"/>
    <sheet name="2012" sheetId="34" r:id="rId4"/>
    <sheet name="2013" sheetId="35" r:id="rId5"/>
    <sheet name="2014" sheetId="37" r:id="rId6"/>
    <sheet name="2015" sheetId="38" r:id="rId7"/>
    <sheet name="2016" sheetId="39" r:id="rId8"/>
    <sheet name="2017" sheetId="40" r:id="rId9"/>
    <sheet name="2018" sheetId="41" r:id="rId10"/>
    <sheet name="2019" sheetId="42" r:id="rId11"/>
    <sheet name="2020" sheetId="44" r:id="rId12"/>
    <sheet name="2021" sheetId="45" r:id="rId13"/>
    <sheet name="2022" sheetId="46" r:id="rId14"/>
    <sheet name="2023" sheetId="47" r:id="rId15"/>
    <sheet name="2024" sheetId="49" r:id="rId16"/>
    <sheet name="TOURENBUCH" sheetId="25" r:id="rId17"/>
    <sheet name="Gipfel" sheetId="19" r:id="rId18"/>
    <sheet name="Hütten" sheetId="18" r:id="rId19"/>
    <sheet name="Bergtage" sheetId="22" r:id="rId20"/>
    <sheet name="Statistik" sheetId="28" r:id="rId21"/>
    <sheet name="Tourenarten" sheetId="30" r:id="rId22"/>
    <sheet name="Wunschziele" sheetId="27" r:id="rId23"/>
    <sheet name="BW-Berge" sheetId="48" r:id="rId24"/>
    <sheet name="Vorträge" sheetId="33" r:id="rId25"/>
    <sheet name="Zitate" sheetId="36" r:id="rId26"/>
  </sheets>
  <definedNames>
    <definedName name="_xlnm._FilterDatabase" localSheetId="19" hidden="1">Bergtage!$B$1:$AL$370</definedName>
    <definedName name="_xlnm._FilterDatabase" localSheetId="23" hidden="1">'BW-Berge'!$A$1:$C$191</definedName>
    <definedName name="_xlnm._FilterDatabase" localSheetId="17" hidden="1">Gipfel!$A$1:$D$652</definedName>
    <definedName name="_xlnm._FilterDatabase" localSheetId="18" hidden="1">Hütten!$A$1:$E$347</definedName>
    <definedName name="_xlnm._FilterDatabase" localSheetId="16" hidden="1">TOURENBUCH!$A$3:$S$1074</definedName>
    <definedName name="_xlnm._FilterDatabase" localSheetId="24" hidden="1">Vorträge!$A$1:$E$21</definedName>
    <definedName name="_xlnm._FilterDatabase" localSheetId="22" hidden="1">Wunschziele!$A$3:$M$298</definedName>
    <definedName name="_xlnm.Print_Area" localSheetId="0">'2009'!$A$1:$M$32</definedName>
    <definedName name="_xlnm.Print_Area" localSheetId="1">'2010'!$A$1:$M$32</definedName>
    <definedName name="_xlnm.Print_Area" localSheetId="2">'2011'!$A$1:$M$32</definedName>
    <definedName name="_xlnm.Print_Area" localSheetId="3">'2012'!$A$1:$M$32</definedName>
    <definedName name="_xlnm.Print_Area" localSheetId="4">'2013'!$A$1:$M$32</definedName>
    <definedName name="_xlnm.Print_Area" localSheetId="5">'2014'!$A$1:$M$32</definedName>
    <definedName name="_xlnm.Print_Area" localSheetId="6">'2015'!$A$1:$M$32</definedName>
    <definedName name="_xlnm.Print_Area" localSheetId="7">'2016'!$A$1:$M$32</definedName>
    <definedName name="_xlnm.Print_Area" localSheetId="8">'2017'!$A$1:$M$32</definedName>
    <definedName name="_xlnm.Print_Area" localSheetId="9">'2018'!$A$1:$M$32</definedName>
    <definedName name="_xlnm.Print_Area" localSheetId="10">'2019'!$A$1:$M$32</definedName>
    <definedName name="_xlnm.Print_Area" localSheetId="11">'2020'!$A$1:$M$32</definedName>
    <definedName name="_xlnm.Print_Area" localSheetId="12">'2021'!$A$1:$N$32</definedName>
    <definedName name="_xlnm.Print_Area" localSheetId="13">'2022'!$A$1:$N$32</definedName>
    <definedName name="_xlnm.Print_Area" localSheetId="14">'2023'!$A$1:$N$32</definedName>
    <definedName name="_xlnm.Print_Area" localSheetId="15">'2024'!$A$1:$N$32</definedName>
    <definedName name="_xlnm.Print_Area" localSheetId="20">Statistik!$A$1:$AH$44</definedName>
    <definedName name="_xlnm.Print_Area" localSheetId="21">Tourenarten!$A$1:$D$17</definedName>
    <definedName name="_xlnm.Print_Titles" localSheetId="17">Gipfel!$1:$1</definedName>
    <definedName name="_xlnm.Print_Titles" localSheetId="18">Hütten!$1:$1</definedName>
    <definedName name="_xlnm.Print_Titles" localSheetId="16">TOURENBUCH!$1:$3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9" i="28" l="1"/>
  <c r="AE5" i="28"/>
  <c r="AK368" i="22"/>
  <c r="AJ368" i="22"/>
  <c r="AL3" i="22"/>
  <c r="AL4" i="22"/>
  <c r="AL5" i="22"/>
  <c r="AL6" i="22"/>
  <c r="AL7" i="22"/>
  <c r="AL8" i="22"/>
  <c r="AL9" i="22"/>
  <c r="AL10" i="22"/>
  <c r="AL11" i="22"/>
  <c r="AL12" i="22"/>
  <c r="AL13" i="22"/>
  <c r="AL14" i="22"/>
  <c r="AL15" i="22"/>
  <c r="AL16" i="22"/>
  <c r="AL17" i="22"/>
  <c r="AL18" i="22"/>
  <c r="AL19" i="22"/>
  <c r="AL20" i="22"/>
  <c r="AL21" i="22"/>
  <c r="AL22" i="22"/>
  <c r="AL23" i="22"/>
  <c r="AL24" i="22"/>
  <c r="AL25" i="22"/>
  <c r="AL26" i="22"/>
  <c r="AL27" i="22"/>
  <c r="AL28" i="22"/>
  <c r="AL29" i="22"/>
  <c r="AL30" i="22"/>
  <c r="AL31" i="22"/>
  <c r="AL32" i="22"/>
  <c r="AL33" i="22"/>
  <c r="AL34" i="22"/>
  <c r="AL35" i="22"/>
  <c r="AL36" i="22"/>
  <c r="AL37" i="22"/>
  <c r="AL38" i="22"/>
  <c r="AL39" i="22"/>
  <c r="AL40" i="22"/>
  <c r="AL41" i="22"/>
  <c r="AL42" i="22"/>
  <c r="AL43" i="22"/>
  <c r="AL44" i="22"/>
  <c r="AL45" i="22"/>
  <c r="AL46" i="22"/>
  <c r="AL47" i="22"/>
  <c r="AL48" i="22"/>
  <c r="AL49" i="22"/>
  <c r="AL50" i="22"/>
  <c r="AL51" i="22"/>
  <c r="AL52" i="22"/>
  <c r="AL53" i="22"/>
  <c r="AL54" i="22"/>
  <c r="AL55" i="22"/>
  <c r="AL56" i="22"/>
  <c r="AL57" i="22"/>
  <c r="AL58" i="22"/>
  <c r="AL59" i="22"/>
  <c r="AL60" i="22"/>
  <c r="AL61" i="22"/>
  <c r="AL62" i="22"/>
  <c r="AL63" i="22"/>
  <c r="AL64" i="22"/>
  <c r="AL65" i="22"/>
  <c r="AL66" i="22"/>
  <c r="AL67" i="22"/>
  <c r="AL68" i="22"/>
  <c r="AL69" i="22"/>
  <c r="AL70" i="22"/>
  <c r="AL71" i="22"/>
  <c r="AL72" i="22"/>
  <c r="AL73" i="22"/>
  <c r="AL74" i="22"/>
  <c r="AL75" i="22"/>
  <c r="AL76" i="22"/>
  <c r="AL77" i="22"/>
  <c r="AL78" i="22"/>
  <c r="AL79" i="22"/>
  <c r="AL80" i="22"/>
  <c r="AL81" i="22"/>
  <c r="AL82" i="22"/>
  <c r="AL83" i="22"/>
  <c r="AL84" i="22"/>
  <c r="AL85" i="22"/>
  <c r="AL86" i="22"/>
  <c r="AL87" i="22"/>
  <c r="AL88" i="22"/>
  <c r="AL89" i="22"/>
  <c r="AL90" i="22"/>
  <c r="AL91" i="22"/>
  <c r="AL92" i="22"/>
  <c r="AL93" i="22"/>
  <c r="AL94" i="22"/>
  <c r="AL95" i="22"/>
  <c r="AL96" i="22"/>
  <c r="AL97" i="22"/>
  <c r="AL98" i="22"/>
  <c r="AL99" i="22"/>
  <c r="AL100" i="22"/>
  <c r="AL101" i="22"/>
  <c r="AL102" i="22"/>
  <c r="AL103" i="22"/>
  <c r="AL104" i="22"/>
  <c r="AL105" i="22"/>
  <c r="AL106" i="22"/>
  <c r="AL107" i="22"/>
  <c r="AL108" i="22"/>
  <c r="AL109" i="22"/>
  <c r="AL110" i="22"/>
  <c r="AL111" i="22"/>
  <c r="AL112" i="22"/>
  <c r="AL113" i="22"/>
  <c r="AL114" i="22"/>
  <c r="AL115" i="22"/>
  <c r="AL116" i="22"/>
  <c r="AL117" i="22"/>
  <c r="AL118" i="22"/>
  <c r="AL119" i="22"/>
  <c r="AL120" i="22"/>
  <c r="AL121" i="22"/>
  <c r="AL122" i="22"/>
  <c r="AL123" i="22"/>
  <c r="AL124" i="22"/>
  <c r="AL125" i="22"/>
  <c r="AL126" i="22"/>
  <c r="AL127" i="22"/>
  <c r="AL128" i="22"/>
  <c r="AL129" i="22"/>
  <c r="AL130" i="22"/>
  <c r="AL131" i="22"/>
  <c r="AL132" i="22"/>
  <c r="AL133" i="22"/>
  <c r="AL134" i="22"/>
  <c r="AL135" i="22"/>
  <c r="AL136" i="22"/>
  <c r="AL137" i="22"/>
  <c r="AL138" i="22"/>
  <c r="AL139" i="22"/>
  <c r="AL140" i="22"/>
  <c r="AL141" i="22"/>
  <c r="AL142" i="22"/>
  <c r="AL143" i="22"/>
  <c r="AL144" i="22"/>
  <c r="AL145" i="22"/>
  <c r="AL146" i="22"/>
  <c r="AL147" i="22"/>
  <c r="AL148" i="22"/>
  <c r="AL149" i="22"/>
  <c r="AL150" i="22"/>
  <c r="AL151" i="22"/>
  <c r="AL152" i="22"/>
  <c r="AL153" i="22"/>
  <c r="AL154" i="22"/>
  <c r="AL155" i="22"/>
  <c r="AL156" i="22"/>
  <c r="AL157" i="22"/>
  <c r="AL158" i="22"/>
  <c r="AL159" i="22"/>
  <c r="AL160" i="22"/>
  <c r="AL161" i="22"/>
  <c r="AL162" i="22"/>
  <c r="AL163" i="22"/>
  <c r="AL164" i="22"/>
  <c r="AL165" i="22"/>
  <c r="AL166" i="22"/>
  <c r="AL167" i="22"/>
  <c r="AL168" i="22"/>
  <c r="AL169" i="22"/>
  <c r="AL170" i="22"/>
  <c r="AL171" i="22"/>
  <c r="AL172" i="22"/>
  <c r="AL173" i="22"/>
  <c r="AL174" i="22"/>
  <c r="AL175" i="22"/>
  <c r="AL176" i="22"/>
  <c r="AL177" i="22"/>
  <c r="AL178" i="22"/>
  <c r="AL179" i="22"/>
  <c r="AL180" i="22"/>
  <c r="AL181" i="22"/>
  <c r="AL182" i="22"/>
  <c r="AL183" i="22"/>
  <c r="AL184" i="22"/>
  <c r="AL185" i="22"/>
  <c r="AL186" i="22"/>
  <c r="AL187" i="22"/>
  <c r="AL188" i="22"/>
  <c r="AL189" i="22"/>
  <c r="AL190" i="22"/>
  <c r="AL191" i="22"/>
  <c r="AL192" i="22"/>
  <c r="AL193" i="22"/>
  <c r="AL194" i="22"/>
  <c r="AL195" i="22"/>
  <c r="AL196" i="22"/>
  <c r="AL197" i="22"/>
  <c r="AL198" i="22"/>
  <c r="AL199" i="22"/>
  <c r="AL200" i="22"/>
  <c r="AL201" i="22"/>
  <c r="AL202" i="22"/>
  <c r="AL203" i="22"/>
  <c r="AL204" i="22"/>
  <c r="AL205" i="22"/>
  <c r="AL206" i="22"/>
  <c r="AL207" i="22"/>
  <c r="AL208" i="22"/>
  <c r="AL209" i="22"/>
  <c r="AL210" i="22"/>
  <c r="AL211" i="22"/>
  <c r="AL212" i="22"/>
  <c r="AL213" i="22"/>
  <c r="AL214" i="22"/>
  <c r="AL215" i="22"/>
  <c r="AL216" i="22"/>
  <c r="AL217" i="22"/>
  <c r="AL218" i="22"/>
  <c r="AL219" i="22"/>
  <c r="AL220" i="22"/>
  <c r="AL221" i="22"/>
  <c r="AL222" i="22"/>
  <c r="AL223" i="22"/>
  <c r="AL224" i="22"/>
  <c r="AL225" i="22"/>
  <c r="AL226" i="22"/>
  <c r="AL227" i="22"/>
  <c r="AL228" i="22"/>
  <c r="AL229" i="22"/>
  <c r="AL230" i="22"/>
  <c r="AL231" i="22"/>
  <c r="AL232" i="22"/>
  <c r="AL233" i="22"/>
  <c r="AL234" i="22"/>
  <c r="AL235" i="22"/>
  <c r="AL236" i="22"/>
  <c r="AL237" i="22"/>
  <c r="AL238" i="22"/>
  <c r="AL239" i="22"/>
  <c r="AL240" i="22"/>
  <c r="AL241" i="22"/>
  <c r="AL242" i="22"/>
  <c r="AL243" i="22"/>
  <c r="AL244" i="22"/>
  <c r="AL245" i="22"/>
  <c r="AL246" i="22"/>
  <c r="AL247" i="22"/>
  <c r="AL248" i="22"/>
  <c r="AL249" i="22"/>
  <c r="AL250" i="22"/>
  <c r="AL251" i="22"/>
  <c r="AL252" i="22"/>
  <c r="AL253" i="22"/>
  <c r="AL254" i="22"/>
  <c r="AL255" i="22"/>
  <c r="AL256" i="22"/>
  <c r="AL257" i="22"/>
  <c r="AL258" i="22"/>
  <c r="AL259" i="22"/>
  <c r="AL260" i="22"/>
  <c r="AL261" i="22"/>
  <c r="AL262" i="22"/>
  <c r="AL263" i="22"/>
  <c r="AL264" i="22"/>
  <c r="AL265" i="22"/>
  <c r="AL266" i="22"/>
  <c r="AL267" i="22"/>
  <c r="AL268" i="22"/>
  <c r="AL269" i="22"/>
  <c r="AL270" i="22"/>
  <c r="AL271" i="22"/>
  <c r="AL272" i="22"/>
  <c r="AL273" i="22"/>
  <c r="AL274" i="22"/>
  <c r="AL275" i="22"/>
  <c r="AL276" i="22"/>
  <c r="AL277" i="22"/>
  <c r="AL278" i="22"/>
  <c r="AL279" i="22"/>
  <c r="AL280" i="22"/>
  <c r="AL281" i="22"/>
  <c r="AL282" i="22"/>
  <c r="AL283" i="22"/>
  <c r="AL284" i="22"/>
  <c r="AL285" i="22"/>
  <c r="AL286" i="22"/>
  <c r="AL287" i="22"/>
  <c r="AL288" i="22"/>
  <c r="AL289" i="22"/>
  <c r="AL290" i="22"/>
  <c r="AL291" i="22"/>
  <c r="AL292" i="22"/>
  <c r="AL293" i="22"/>
  <c r="AL294" i="22"/>
  <c r="AL295" i="22"/>
  <c r="AL296" i="22"/>
  <c r="AL297" i="22"/>
  <c r="AL298" i="22"/>
  <c r="AL299" i="22"/>
  <c r="AL300" i="22"/>
  <c r="AL301" i="22"/>
  <c r="AL302" i="22"/>
  <c r="AL303" i="22"/>
  <c r="AL304" i="22"/>
  <c r="AL305" i="22"/>
  <c r="AL306" i="22"/>
  <c r="AL307" i="22"/>
  <c r="AL308" i="22"/>
  <c r="AL309" i="22"/>
  <c r="AL310" i="22"/>
  <c r="AL311" i="22"/>
  <c r="AL312" i="22"/>
  <c r="AL313" i="22"/>
  <c r="AL314" i="22"/>
  <c r="AL315" i="22"/>
  <c r="AL316" i="22"/>
  <c r="AL317" i="22"/>
  <c r="AL318" i="22"/>
  <c r="AL319" i="22"/>
  <c r="AL320" i="22"/>
  <c r="AL321" i="22"/>
  <c r="AL322" i="22"/>
  <c r="AL323" i="22"/>
  <c r="AL324" i="22"/>
  <c r="AL325" i="22"/>
  <c r="AL326" i="22"/>
  <c r="AL327" i="22"/>
  <c r="AL328" i="22"/>
  <c r="AL329" i="22"/>
  <c r="AL330" i="22"/>
  <c r="AL331" i="22"/>
  <c r="AL332" i="22"/>
  <c r="AL333" i="22"/>
  <c r="AL334" i="22"/>
  <c r="AL335" i="22"/>
  <c r="AL336" i="22"/>
  <c r="AL337" i="22"/>
  <c r="AL338" i="22"/>
  <c r="AL339" i="22"/>
  <c r="AL340" i="22"/>
  <c r="AL341" i="22"/>
  <c r="AL342" i="22"/>
  <c r="AL343" i="22"/>
  <c r="AL344" i="22"/>
  <c r="AL345" i="22"/>
  <c r="AL346" i="22"/>
  <c r="AL347" i="22"/>
  <c r="AL348" i="22"/>
  <c r="AL349" i="22"/>
  <c r="AL350" i="22"/>
  <c r="AL351" i="22"/>
  <c r="AL352" i="22"/>
  <c r="AL353" i="22"/>
  <c r="AL354" i="22"/>
  <c r="AL355" i="22"/>
  <c r="AL356" i="22"/>
  <c r="AL357" i="22"/>
  <c r="AL358" i="22"/>
  <c r="AL359" i="22"/>
  <c r="AL360" i="22"/>
  <c r="AL361" i="22"/>
  <c r="AL362" i="22"/>
  <c r="AL363" i="22"/>
  <c r="AL364" i="22"/>
  <c r="AL365" i="22"/>
  <c r="AL366" i="22"/>
  <c r="AL367" i="22"/>
  <c r="AL2" i="22"/>
  <c r="AG8" i="28"/>
  <c r="AD9" i="28"/>
  <c r="AD5" i="28"/>
  <c r="AG7" i="28"/>
  <c r="AG6" i="28"/>
  <c r="AG4" i="28"/>
  <c r="AG3" i="28"/>
  <c r="AG2" i="28"/>
  <c r="AI368" i="22"/>
  <c r="AE368" i="22"/>
  <c r="AF368" i="22"/>
  <c r="AG368" i="22"/>
  <c r="AH368" i="22"/>
  <c r="AC9" i="28"/>
  <c r="AC5" i="28"/>
  <c r="AL369" i="22" l="1"/>
  <c r="AB9" i="28"/>
  <c r="AB5" i="28" l="1"/>
  <c r="AA5" i="28" l="1"/>
  <c r="AA9" i="28" l="1"/>
  <c r="Z9" i="28" l="1"/>
  <c r="Z5" i="28"/>
  <c r="Y9" i="28" l="1"/>
  <c r="Y5" i="28"/>
  <c r="AD368" i="22" l="1"/>
  <c r="X9" i="28" l="1"/>
  <c r="X5" i="28"/>
  <c r="L9" i="28" l="1"/>
  <c r="AH8" i="28"/>
  <c r="AC368" i="22" l="1"/>
  <c r="C32" i="39" l="1"/>
  <c r="AB368" i="22" l="1"/>
  <c r="W9" i="28"/>
  <c r="W5" i="28"/>
  <c r="C32" i="38" l="1"/>
  <c r="AA368" i="22" l="1"/>
  <c r="V9" i="28" l="1"/>
  <c r="V5" i="28"/>
  <c r="AL15" i="28" l="1"/>
  <c r="C32" i="37" l="1"/>
  <c r="AL16" i="28" l="1"/>
  <c r="AL14" i="28"/>
  <c r="AL13" i="28"/>
  <c r="AL12" i="28"/>
  <c r="AL11" i="28"/>
  <c r="AL10" i="28"/>
  <c r="AL9" i="28"/>
  <c r="AL8" i="28"/>
  <c r="AL7" i="28"/>
  <c r="AL6" i="28"/>
  <c r="AL5" i="28"/>
  <c r="AL4" i="28"/>
  <c r="AL3" i="28"/>
  <c r="AL2" i="28"/>
  <c r="AL1" i="28"/>
  <c r="U9" i="28" l="1"/>
  <c r="U5" i="28"/>
  <c r="C32" i="35" l="1"/>
  <c r="T9" i="28" l="1"/>
  <c r="T5" i="28"/>
  <c r="C32" i="34" l="1"/>
  <c r="S9" i="28" l="1"/>
  <c r="S5" i="28"/>
  <c r="W368" i="22" l="1"/>
  <c r="X368" i="22"/>
  <c r="Y368" i="22"/>
  <c r="Z368" i="22"/>
  <c r="R9" i="28" l="1"/>
  <c r="R5" i="28"/>
  <c r="C32" i="32"/>
  <c r="AL17" i="28"/>
  <c r="B368" i="22"/>
  <c r="Q9" i="28"/>
  <c r="Q5" i="28"/>
  <c r="C32" i="31"/>
  <c r="C32" i="29"/>
  <c r="AH6" i="28"/>
  <c r="AH2" i="28"/>
  <c r="N2" i="25"/>
  <c r="M9" i="28"/>
  <c r="N9" i="28"/>
  <c r="O9" i="28"/>
  <c r="P9" i="28"/>
  <c r="C11" i="28"/>
  <c r="M2" i="25"/>
  <c r="AH3" i="28" s="1"/>
  <c r="B12" i="28"/>
  <c r="Q2" i="25"/>
  <c r="AH4" i="28" s="1"/>
  <c r="B5" i="28"/>
  <c r="C5" i="28"/>
  <c r="D5" i="28"/>
  <c r="E5" i="28"/>
  <c r="F5" i="28"/>
  <c r="G5" i="28"/>
  <c r="H5" i="28"/>
  <c r="I5" i="28"/>
  <c r="J5" i="28"/>
  <c r="K5" i="28"/>
  <c r="L5" i="28"/>
  <c r="M5" i="28"/>
  <c r="N5" i="28"/>
  <c r="O5" i="28"/>
  <c r="P5" i="28"/>
  <c r="C368" i="22"/>
  <c r="D368" i="22"/>
  <c r="E368" i="22"/>
  <c r="F368" i="22"/>
  <c r="G368" i="22"/>
  <c r="H368" i="22"/>
  <c r="I368" i="22"/>
  <c r="J368" i="22"/>
  <c r="K368" i="22"/>
  <c r="L368" i="22"/>
  <c r="M368" i="22"/>
  <c r="N368" i="22"/>
  <c r="O368" i="22"/>
  <c r="P368" i="22"/>
  <c r="Q368" i="22"/>
  <c r="R368" i="22"/>
  <c r="S368" i="22"/>
  <c r="T368" i="22"/>
  <c r="U368" i="22"/>
  <c r="V368" i="22"/>
  <c r="AG9" i="28" l="1"/>
  <c r="AG5" i="28"/>
  <c r="AL368" i="22"/>
  <c r="Q13" i="28"/>
  <c r="AH7" i="28"/>
  <c r="AH9" i="28" s="1"/>
  <c r="J12" i="28"/>
  <c r="F12" i="28"/>
  <c r="N11" i="28"/>
  <c r="E11" i="28"/>
  <c r="K11" i="28"/>
  <c r="H12" i="28"/>
  <c r="H11" i="28"/>
  <c r="G11" i="28"/>
  <c r="L11" i="28"/>
  <c r="I11" i="28"/>
  <c r="J11" i="28"/>
  <c r="M11" i="28"/>
  <c r="D11" i="28"/>
  <c r="B11" i="28"/>
  <c r="Q11" i="28"/>
  <c r="R11" i="28"/>
  <c r="O11" i="28"/>
  <c r="P11" i="28"/>
  <c r="AO14" i="22"/>
  <c r="F11" i="28"/>
  <c r="D12" i="28"/>
  <c r="O12" i="28"/>
  <c r="K12" i="28"/>
  <c r="C12" i="28"/>
  <c r="Q12" i="28"/>
  <c r="M12" i="28"/>
  <c r="G12" i="28"/>
  <c r="R12" i="28"/>
  <c r="P12" i="28"/>
  <c r="N12" i="28"/>
  <c r="L12" i="28"/>
  <c r="I12" i="28"/>
  <c r="E12" i="28"/>
  <c r="AO12" i="22"/>
  <c r="AO15" i="22"/>
  <c r="AO17" i="22"/>
  <c r="AO11" i="22"/>
  <c r="AO8" i="22"/>
  <c r="AO16" i="22"/>
  <c r="AO13" i="22"/>
  <c r="AO10" i="22"/>
  <c r="AO9" i="22"/>
  <c r="AH5" i="28"/>
  <c r="AO7" i="22"/>
  <c r="AO6" i="22"/>
  <c r="D13" i="28" l="1"/>
  <c r="E13" i="28"/>
  <c r="C13" i="28"/>
  <c r="I13" i="28"/>
  <c r="F13" i="28"/>
  <c r="J13" i="28"/>
  <c r="B13" i="28"/>
  <c r="K13" i="28"/>
  <c r="L13" i="28"/>
  <c r="O13" i="28"/>
  <c r="R13" i="28"/>
  <c r="M13" i="28"/>
  <c r="N13" i="28"/>
  <c r="G13" i="28"/>
  <c r="P13" i="28"/>
  <c r="H13" i="28"/>
  <c r="F10" i="28"/>
  <c r="D10" i="28"/>
  <c r="R10" i="28"/>
  <c r="N10" i="28"/>
  <c r="K10" i="28"/>
  <c r="H10" i="28"/>
  <c r="E10" i="28"/>
  <c r="I10" i="28"/>
  <c r="Q10" i="28"/>
  <c r="J10" i="28"/>
  <c r="O10" i="28"/>
  <c r="P10" i="28"/>
  <c r="L10" i="28"/>
  <c r="G10" i="28"/>
  <c r="C10" i="28"/>
  <c r="B10" i="28"/>
  <c r="M10"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Dieter Hartig</author>
    <author>Dieter</author>
    <author>hartig</author>
  </authors>
  <commentList>
    <comment ref="A2" authorId="0" shapeId="0" xr:uid="{00000000-0006-0000-0B00-000001000000}">
      <text>
        <r>
          <rPr>
            <b/>
            <sz val="8"/>
            <color indexed="81"/>
            <rFont val="Tahoma"/>
            <family val="2"/>
          </rPr>
          <t>ab Fettschrift nur noch digital</t>
        </r>
        <r>
          <rPr>
            <sz val="8"/>
            <color indexed="81"/>
            <rFont val="Tahoma"/>
            <family val="2"/>
          </rPr>
          <t xml:space="preserve">
</t>
        </r>
        <r>
          <rPr>
            <b/>
            <sz val="8"/>
            <color indexed="12"/>
            <rFont val="Tahoma"/>
            <family val="2"/>
          </rPr>
          <t>blau =</t>
        </r>
        <r>
          <rPr>
            <sz val="8"/>
            <color indexed="12"/>
            <rFont val="Tahoma"/>
            <family val="2"/>
          </rPr>
          <t xml:space="preserve"> </t>
        </r>
        <r>
          <rPr>
            <b/>
            <sz val="8"/>
            <color indexed="18"/>
            <rFont val="Tahoma"/>
            <family val="2"/>
          </rPr>
          <t>nicht digitalisiert</t>
        </r>
      </text>
    </comment>
    <comment ref="B2" authorId="1" shapeId="0" xr:uid="{00000000-0006-0000-0B00-000002000000}">
      <text>
        <r>
          <rPr>
            <sz val="9"/>
            <color indexed="81"/>
            <rFont val="Tahoma"/>
            <family val="2"/>
          </rPr>
          <t>- -   keine Bilder vorhanden
n    Bilder noch nicht gescannt
x    gescannt, aber noch nicht (komplett) bearbeitet</t>
        </r>
      </text>
    </comment>
    <comment ref="C2" authorId="2" shapeId="0" xr:uid="{00000000-0006-0000-0B00-000003000000}">
      <text>
        <r>
          <rPr>
            <b/>
            <sz val="10"/>
            <color indexed="81"/>
            <rFont val="Tahoma"/>
            <family val="2"/>
          </rPr>
          <t>x = Bilder im Internet</t>
        </r>
        <r>
          <rPr>
            <sz val="10"/>
            <color indexed="81"/>
            <rFont val="Tahoma"/>
            <family val="2"/>
          </rPr>
          <t xml:space="preserve">
</t>
        </r>
      </text>
    </comment>
    <comment ref="I2" authorId="2" shapeId="0" xr:uid="{00000000-0006-0000-0B00-000004000000}">
      <text>
        <r>
          <rPr>
            <b/>
            <sz val="14"/>
            <color indexed="81"/>
            <rFont val="Tahoma"/>
            <family val="2"/>
          </rPr>
          <t>B</t>
        </r>
        <r>
          <rPr>
            <sz val="10"/>
            <color indexed="81"/>
            <rFont val="Tahoma"/>
            <family val="2"/>
          </rPr>
          <t xml:space="preserve"> = Bergtour
</t>
        </r>
        <r>
          <rPr>
            <b/>
            <sz val="14"/>
            <color indexed="81"/>
            <rFont val="Tahoma"/>
            <family val="2"/>
          </rPr>
          <t>G</t>
        </r>
        <r>
          <rPr>
            <sz val="10"/>
            <color indexed="81"/>
            <rFont val="Tahoma"/>
            <family val="2"/>
          </rPr>
          <t xml:space="preserve"> = Gletschertour
</t>
        </r>
        <r>
          <rPr>
            <b/>
            <sz val="14"/>
            <color indexed="81"/>
            <rFont val="Tahoma"/>
            <family val="2"/>
          </rPr>
          <t>H</t>
        </r>
        <r>
          <rPr>
            <sz val="10"/>
            <color indexed="81"/>
            <rFont val="Tahoma"/>
            <family val="2"/>
          </rPr>
          <t xml:space="preserve"> = Hochtour
</t>
        </r>
        <r>
          <rPr>
            <b/>
            <sz val="14"/>
            <color indexed="81"/>
            <rFont val="Tahoma"/>
            <family val="2"/>
          </rPr>
          <t>K</t>
        </r>
        <r>
          <rPr>
            <sz val="10"/>
            <color indexed="81"/>
            <rFont val="Tahoma"/>
            <family val="2"/>
          </rPr>
          <t xml:space="preserve"> = Klettertour
</t>
        </r>
        <r>
          <rPr>
            <b/>
            <sz val="14"/>
            <color indexed="81"/>
            <rFont val="Tahoma"/>
            <family val="2"/>
          </rPr>
          <t>KS</t>
        </r>
        <r>
          <rPr>
            <sz val="10"/>
            <color indexed="81"/>
            <rFont val="Tahoma"/>
            <family val="2"/>
          </rPr>
          <t xml:space="preserve"> = Klettersteig
</t>
        </r>
        <r>
          <rPr>
            <b/>
            <sz val="14"/>
            <color indexed="81"/>
            <rFont val="Tahoma"/>
            <family val="2"/>
          </rPr>
          <t>R</t>
        </r>
        <r>
          <rPr>
            <sz val="10"/>
            <color indexed="81"/>
            <rFont val="Tahoma"/>
            <family val="2"/>
          </rPr>
          <t xml:space="preserve"> = Rodeltour
</t>
        </r>
        <r>
          <rPr>
            <b/>
            <sz val="14"/>
            <color indexed="81"/>
            <rFont val="Tahoma"/>
            <family val="2"/>
          </rPr>
          <t>S</t>
        </r>
        <r>
          <rPr>
            <sz val="10"/>
            <color indexed="81"/>
            <rFont val="Tahoma"/>
            <family val="2"/>
          </rPr>
          <t xml:space="preserve"> = Schitour
</t>
        </r>
        <r>
          <rPr>
            <b/>
            <sz val="14"/>
            <color indexed="81"/>
            <rFont val="Tahoma"/>
            <family val="2"/>
          </rPr>
          <t>SS</t>
        </r>
        <r>
          <rPr>
            <sz val="10"/>
            <color indexed="81"/>
            <rFont val="Tahoma"/>
            <family val="2"/>
          </rPr>
          <t xml:space="preserve"> = Schneeschuhtour
</t>
        </r>
        <r>
          <rPr>
            <b/>
            <sz val="14"/>
            <color indexed="81"/>
            <rFont val="Tahoma"/>
            <family val="2"/>
          </rPr>
          <t>W</t>
        </r>
        <r>
          <rPr>
            <sz val="10"/>
            <color indexed="81"/>
            <rFont val="Tahoma"/>
            <family val="2"/>
          </rPr>
          <t xml:space="preserve"> = Wandertour</t>
        </r>
      </text>
    </comment>
    <comment ref="J2" authorId="2" shapeId="0" xr:uid="{00000000-0006-0000-0B00-000005000000}">
      <text>
        <r>
          <rPr>
            <b/>
            <sz val="14"/>
            <color indexed="14"/>
            <rFont val="Tahoma"/>
            <family val="2"/>
          </rPr>
          <t>A</t>
        </r>
        <r>
          <rPr>
            <b/>
            <sz val="10"/>
            <color indexed="81"/>
            <rFont val="Tahoma"/>
            <family val="2"/>
          </rPr>
          <t>usbildung</t>
        </r>
        <r>
          <rPr>
            <b/>
            <sz val="14"/>
            <color indexed="12"/>
            <rFont val="Tahoma"/>
            <family val="2"/>
          </rPr>
          <t xml:space="preserve">
B</t>
        </r>
        <r>
          <rPr>
            <b/>
            <sz val="10"/>
            <color indexed="81"/>
            <rFont val="Tahoma"/>
            <family val="2"/>
          </rPr>
          <t xml:space="preserve">iwak
</t>
        </r>
        <r>
          <rPr>
            <b/>
            <sz val="14"/>
            <color indexed="10"/>
            <rFont val="Tahoma"/>
            <family val="2"/>
          </rPr>
          <t>E</t>
        </r>
        <r>
          <rPr>
            <b/>
            <sz val="10"/>
            <color indexed="81"/>
            <rFont val="Tahoma"/>
            <family val="2"/>
          </rPr>
          <t>vent</t>
        </r>
        <r>
          <rPr>
            <b/>
            <sz val="10"/>
            <color indexed="57"/>
            <rFont val="Tahoma"/>
            <family val="2"/>
          </rPr>
          <t xml:space="preserve">
</t>
        </r>
        <r>
          <rPr>
            <b/>
            <sz val="14"/>
            <color indexed="53"/>
            <rFont val="Tahoma"/>
            <family val="2"/>
          </rPr>
          <t>G</t>
        </r>
        <r>
          <rPr>
            <b/>
            <sz val="10"/>
            <color indexed="81"/>
            <rFont val="Tahoma"/>
            <family val="2"/>
          </rPr>
          <t xml:space="preserve">eburtstagstour
</t>
        </r>
        <r>
          <rPr>
            <b/>
            <sz val="14"/>
            <color indexed="81"/>
            <rFont val="Tahoma"/>
            <family val="2"/>
          </rPr>
          <t>K</t>
        </r>
        <r>
          <rPr>
            <b/>
            <sz val="10"/>
            <color indexed="81"/>
            <rFont val="Tahoma"/>
            <family val="2"/>
          </rPr>
          <t xml:space="preserve">ultur (Musik, Theatet, ….)
</t>
        </r>
        <r>
          <rPr>
            <b/>
            <sz val="14"/>
            <color indexed="81"/>
            <rFont val="Tahoma"/>
            <family val="2"/>
          </rPr>
          <t>M</t>
        </r>
        <r>
          <rPr>
            <b/>
            <sz val="10"/>
            <color indexed="81"/>
            <rFont val="Tahoma"/>
            <family val="2"/>
          </rPr>
          <t xml:space="preserve">ädeltour (ab 3 Mädel)
</t>
        </r>
        <r>
          <rPr>
            <b/>
            <sz val="16"/>
            <color indexed="15"/>
            <rFont val="Tahoma"/>
            <family val="2"/>
          </rPr>
          <t>S</t>
        </r>
        <r>
          <rPr>
            <b/>
            <sz val="10"/>
            <color indexed="81"/>
            <rFont val="Tahoma"/>
            <family val="2"/>
          </rPr>
          <t xml:space="preserve">ilvester
</t>
        </r>
        <r>
          <rPr>
            <b/>
            <sz val="14"/>
            <color indexed="81"/>
            <rFont val="Tahoma"/>
            <family val="2"/>
          </rPr>
          <t>V</t>
        </r>
        <r>
          <rPr>
            <b/>
            <sz val="10"/>
            <color indexed="81"/>
            <rFont val="Tahoma"/>
            <family val="2"/>
          </rPr>
          <t>atertagstour</t>
        </r>
        <r>
          <rPr>
            <sz val="10"/>
            <color indexed="81"/>
            <rFont val="Tahoma"/>
            <family val="2"/>
          </rPr>
          <t xml:space="preserve">
</t>
        </r>
        <r>
          <rPr>
            <b/>
            <sz val="14"/>
            <color indexed="57"/>
            <rFont val="Tahoma"/>
            <family val="2"/>
          </rPr>
          <t>W</t>
        </r>
        <r>
          <rPr>
            <b/>
            <sz val="10"/>
            <color indexed="81"/>
            <rFont val="Tahoma"/>
            <family val="2"/>
          </rPr>
          <t>eihnachtstour</t>
        </r>
      </text>
    </comment>
    <comment ref="K2" authorId="2" shapeId="0" xr:uid="{00000000-0006-0000-0B00-000006000000}">
      <text>
        <r>
          <rPr>
            <b/>
            <sz val="14"/>
            <color indexed="81"/>
            <rFont val="Tahoma"/>
            <family val="2"/>
          </rPr>
          <t>ohne Gipfel</t>
        </r>
      </text>
    </comment>
    <comment ref="E3" authorId="1" shapeId="0" xr:uid="{00000000-0006-0000-0B00-000007000000}">
      <text>
        <r>
          <rPr>
            <b/>
            <sz val="9"/>
            <color indexed="81"/>
            <rFont val="Tahoma"/>
            <family val="2"/>
          </rPr>
          <t>Die Schwierigkeitsangaben stammen aus unterschiedlichen Internetseiten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hartig</author>
    <author>Dieter Hartig</author>
  </authors>
  <commentList>
    <comment ref="F2" authorId="0" shapeId="0" xr:uid="{00000000-0006-0000-1100-000001000000}">
      <text>
        <r>
          <rPr>
            <b/>
            <sz val="14"/>
            <color indexed="81"/>
            <rFont val="Tahoma"/>
            <family val="2"/>
          </rPr>
          <t>B</t>
        </r>
        <r>
          <rPr>
            <sz val="10"/>
            <color indexed="81"/>
            <rFont val="Tahoma"/>
            <family val="2"/>
          </rPr>
          <t xml:space="preserve"> = Bergtour
</t>
        </r>
        <r>
          <rPr>
            <b/>
            <sz val="14"/>
            <color indexed="81"/>
            <rFont val="Tahoma"/>
            <family val="2"/>
          </rPr>
          <t>G</t>
        </r>
        <r>
          <rPr>
            <sz val="10"/>
            <color indexed="81"/>
            <rFont val="Tahoma"/>
            <family val="2"/>
          </rPr>
          <t xml:space="preserve"> = Gletschertour
</t>
        </r>
        <r>
          <rPr>
            <b/>
            <sz val="14"/>
            <color indexed="81"/>
            <rFont val="Tahoma"/>
            <family val="2"/>
          </rPr>
          <t>H</t>
        </r>
        <r>
          <rPr>
            <sz val="10"/>
            <color indexed="81"/>
            <rFont val="Tahoma"/>
            <family val="2"/>
          </rPr>
          <t xml:space="preserve"> = Hochtour
</t>
        </r>
        <r>
          <rPr>
            <b/>
            <sz val="14"/>
            <color indexed="81"/>
            <rFont val="Tahoma"/>
            <family val="2"/>
          </rPr>
          <t>K</t>
        </r>
        <r>
          <rPr>
            <sz val="10"/>
            <color indexed="81"/>
            <rFont val="Tahoma"/>
            <family val="2"/>
          </rPr>
          <t xml:space="preserve"> = Klettertour
</t>
        </r>
        <r>
          <rPr>
            <b/>
            <sz val="14"/>
            <color indexed="81"/>
            <rFont val="Tahoma"/>
            <family val="2"/>
          </rPr>
          <t>KS</t>
        </r>
        <r>
          <rPr>
            <sz val="10"/>
            <color indexed="81"/>
            <rFont val="Tahoma"/>
            <family val="2"/>
          </rPr>
          <t xml:space="preserve"> = Klettersteig
</t>
        </r>
        <r>
          <rPr>
            <b/>
            <sz val="14"/>
            <color indexed="81"/>
            <rFont val="Tahoma"/>
            <family val="2"/>
          </rPr>
          <t>R</t>
        </r>
        <r>
          <rPr>
            <sz val="10"/>
            <color indexed="81"/>
            <rFont val="Tahoma"/>
            <family val="2"/>
          </rPr>
          <t xml:space="preserve"> = Rodeltour
</t>
        </r>
        <r>
          <rPr>
            <b/>
            <sz val="14"/>
            <color indexed="81"/>
            <rFont val="Tahoma"/>
            <family val="2"/>
          </rPr>
          <t>S</t>
        </r>
        <r>
          <rPr>
            <sz val="10"/>
            <color indexed="81"/>
            <rFont val="Tahoma"/>
            <family val="2"/>
          </rPr>
          <t xml:space="preserve"> = Schitour
</t>
        </r>
        <r>
          <rPr>
            <b/>
            <sz val="14"/>
            <color indexed="81"/>
            <rFont val="Tahoma"/>
            <family val="2"/>
          </rPr>
          <t>SS</t>
        </r>
        <r>
          <rPr>
            <sz val="10"/>
            <color indexed="81"/>
            <rFont val="Tahoma"/>
            <family val="2"/>
          </rPr>
          <t xml:space="preserve"> = Schneeschuhtour
</t>
        </r>
        <r>
          <rPr>
            <b/>
            <sz val="14"/>
            <color indexed="81"/>
            <rFont val="Tahoma"/>
            <family val="2"/>
          </rPr>
          <t>TR</t>
        </r>
        <r>
          <rPr>
            <sz val="10"/>
            <color indexed="81"/>
            <rFont val="Tahoma"/>
            <family val="2"/>
          </rPr>
          <t xml:space="preserve"> = Trekking
</t>
        </r>
        <r>
          <rPr>
            <b/>
            <sz val="14"/>
            <color indexed="81"/>
            <rFont val="Tahoma"/>
            <family val="2"/>
          </rPr>
          <t>W</t>
        </r>
        <r>
          <rPr>
            <sz val="10"/>
            <color indexed="81"/>
            <rFont val="Tahoma"/>
            <family val="2"/>
          </rPr>
          <t xml:space="preserve"> = Wandertour</t>
        </r>
      </text>
    </comment>
    <comment ref="B298" authorId="1" shapeId="0" xr:uid="{00000000-0006-0000-1100-000003000000}">
      <text>
        <r>
          <rPr>
            <b/>
            <sz val="8"/>
            <color indexed="81"/>
            <rFont val="Tahoma"/>
            <family val="2"/>
          </rPr>
          <t>z.B.:
Bad Ischl =&gt; Ischler Hütte =&gt; Albert-Appel-Haus =&gt; Pühringer Hütte =&gt; Priel-Schutzhaus =&gt; Hochmöbling-Hütte =&gt; Dümlerhütte =&gt; Windischgastein</t>
        </r>
      </text>
    </comment>
  </commentList>
</comments>
</file>

<file path=xl/sharedStrings.xml><?xml version="1.0" encoding="utf-8"?>
<sst xmlns="http://schemas.openxmlformats.org/spreadsheetml/2006/main" count="12862" uniqueCount="3649">
  <si>
    <t>Name</t>
  </si>
  <si>
    <t>Dachsteingebirge</t>
  </si>
  <si>
    <t>Hochgolling</t>
  </si>
  <si>
    <t>Schladminger Tauern</t>
  </si>
  <si>
    <t>Pürschling</t>
  </si>
  <si>
    <t>Ettaler Mandl</t>
  </si>
  <si>
    <t>Ingolstädter Haus</t>
  </si>
  <si>
    <t>Gaishorn</t>
  </si>
  <si>
    <t>Allgäuer Alpen</t>
  </si>
  <si>
    <t>Gurktaler Alpen</t>
  </si>
  <si>
    <t>Hochalmspitze</t>
  </si>
  <si>
    <t>Watzmannhaus</t>
  </si>
  <si>
    <t>Kleiner Ahornboden</t>
  </si>
  <si>
    <t>Karwendel</t>
  </si>
  <si>
    <t>Mittenwalder Höhenweg</t>
  </si>
  <si>
    <t>Landshuter Weg</t>
  </si>
  <si>
    <t>Zillertaler Alpen</t>
  </si>
  <si>
    <t>Hofpürglhütte</t>
  </si>
  <si>
    <t>Falkenhütte</t>
  </si>
  <si>
    <t>Meilerhütte</t>
  </si>
  <si>
    <t>Wettersteingebirge</t>
  </si>
  <si>
    <t>Jenner</t>
  </si>
  <si>
    <t>Krimmler Wasserfälle</t>
  </si>
  <si>
    <t>Venedigergruppe</t>
  </si>
  <si>
    <t>Sextener Dolomiten</t>
  </si>
  <si>
    <t>Rauhkopf</t>
  </si>
  <si>
    <t>Mangfallgebirge</t>
  </si>
  <si>
    <t>Traunstein</t>
  </si>
  <si>
    <t>Oberösterr. Voralpen</t>
  </si>
  <si>
    <t>Heuberg</t>
  </si>
  <si>
    <t>Petersköpfl</t>
  </si>
  <si>
    <t>Schärtenspitze</t>
  </si>
  <si>
    <t>Hindelanger Klettersteig</t>
  </si>
  <si>
    <t>Saalfelder Klettersteig</t>
  </si>
  <si>
    <t>Kreuzspitze</t>
  </si>
  <si>
    <t>Ötztaler Alpen</t>
  </si>
  <si>
    <t>Predigtstuhl</t>
  </si>
  <si>
    <t>Hochfeiler</t>
  </si>
  <si>
    <t>Lamsenspitze</t>
  </si>
  <si>
    <t>Hochleckenhaus</t>
  </si>
  <si>
    <t>Ellmauer Halt</t>
  </si>
  <si>
    <t>Pilatus</t>
  </si>
  <si>
    <t>Schweiz</t>
  </si>
  <si>
    <t>Laghi D´Olbe</t>
  </si>
  <si>
    <t>Karnische Alpen</t>
  </si>
  <si>
    <t>Hochiss</t>
  </si>
  <si>
    <t>Rofangebirge</t>
  </si>
  <si>
    <t>Innsbrucker Klettersteig</t>
  </si>
  <si>
    <t>Hohe Tauern</t>
  </si>
  <si>
    <t>Wilder Freiger</t>
  </si>
  <si>
    <t>Kaisergebirge</t>
  </si>
  <si>
    <t>Hochstaufen</t>
  </si>
  <si>
    <t>Buchstein / Roßstein</t>
  </si>
  <si>
    <t>Tegernseer Berge</t>
  </si>
  <si>
    <t>Watzmann</t>
  </si>
  <si>
    <t>Hoher Göll</t>
  </si>
  <si>
    <t>Ackerlspitze</t>
  </si>
  <si>
    <t>Gebiet</t>
  </si>
  <si>
    <t>HM</t>
  </si>
  <si>
    <t>Hochgern</t>
  </si>
  <si>
    <t>Herzogsstand</t>
  </si>
  <si>
    <t>Walchenseegebirge</t>
  </si>
  <si>
    <t>Benediktenwand</t>
  </si>
  <si>
    <t>Mitterkaiser</t>
  </si>
  <si>
    <t>Maukspitze</t>
  </si>
  <si>
    <t>Hochkönig</t>
  </si>
  <si>
    <t>Treffauer</t>
  </si>
  <si>
    <t>Tennengebirge</t>
  </si>
  <si>
    <t>Ehrwalder Sonn-Spitz</t>
  </si>
  <si>
    <t>Mieminger Berge</t>
  </si>
  <si>
    <t>Schöberl</t>
  </si>
  <si>
    <t>Imster Klettersteig</t>
  </si>
  <si>
    <t>Lechtaler Alpen</t>
  </si>
  <si>
    <t>Stubaier Alpen</t>
  </si>
  <si>
    <t>Schlicker Klettersteig</t>
  </si>
  <si>
    <t>Hohljoch und Binsalm</t>
  </si>
  <si>
    <t>Geigelstein</t>
  </si>
  <si>
    <t>Rotwand</t>
  </si>
  <si>
    <t>Wimbachgrießhütte</t>
  </si>
  <si>
    <t>Kührointalm</t>
  </si>
  <si>
    <t>Sudelfeld (Kesselalm)</t>
  </si>
  <si>
    <t>Bayerische Voralpen</t>
  </si>
  <si>
    <t>Fellhorn</t>
  </si>
  <si>
    <t>Säuling</t>
  </si>
  <si>
    <t>Berchtesgadener Hochthron</t>
  </si>
  <si>
    <t>Stripsenkopf</t>
  </si>
  <si>
    <t>Sentiero attrezzato dei Colodri</t>
  </si>
  <si>
    <t>Via dell´ Amicizia</t>
  </si>
  <si>
    <t>Sent. attr. F. Susatti / M. Foletti</t>
  </si>
  <si>
    <t>Sentiero attrezzato Gerardo Sega</t>
  </si>
  <si>
    <t>Partenk. Dreitorspitze, Westgipfel</t>
  </si>
  <si>
    <t>Ackerlhütte</t>
  </si>
  <si>
    <t>Lärcheck</t>
  </si>
  <si>
    <t>Kramer</t>
  </si>
  <si>
    <t>Breitenstein</t>
  </si>
  <si>
    <t>Teufelsstättkopf (August-Schuster-H.)</t>
  </si>
  <si>
    <t>Granatspitzgruppe</t>
  </si>
  <si>
    <t>Christine + Joachim, Claudia, Andrea, Günter</t>
  </si>
  <si>
    <t>Kitzbüheler Alpen</t>
  </si>
  <si>
    <t>Günter, Gerdi und 5 AV-ler</t>
  </si>
  <si>
    <t>Brünnstein</t>
  </si>
  <si>
    <t>Seekarkreuz (Silberkopf)</t>
  </si>
  <si>
    <t>Ebener Joch</t>
  </si>
  <si>
    <t>Fränkische Schweiz</t>
  </si>
  <si>
    <t>Georg, Peter, Tristan</t>
  </si>
  <si>
    <t>Aiplspitz</t>
  </si>
  <si>
    <t>Andrea, Gabi, Markus</t>
  </si>
  <si>
    <t>Steinerne Agnes</t>
  </si>
  <si>
    <t>Hirschberg, Roß- und Buchstein</t>
  </si>
  <si>
    <t>Halserspitz</t>
  </si>
  <si>
    <t>Florian, Uwe</t>
  </si>
  <si>
    <t>Markus</t>
  </si>
  <si>
    <t>Zireiner See</t>
  </si>
  <si>
    <t>Gerhard</t>
  </si>
  <si>
    <t>Uwe</t>
  </si>
  <si>
    <t>Sentiero attrezzato Monte Albano (Moristeig)</t>
  </si>
  <si>
    <t>Via ferrata Che Guevara (Monte Casale)</t>
  </si>
  <si>
    <t>Via ferrata Rino Pisetta (Cime Garzolet)</t>
  </si>
  <si>
    <t>i Rossati</t>
  </si>
  <si>
    <t>Brenta</t>
  </si>
  <si>
    <t>Via ferrata Pero Degasperi</t>
  </si>
  <si>
    <t>Via ferrata Rio Secco</t>
  </si>
  <si>
    <t>Totes Gebirge</t>
  </si>
  <si>
    <t>Wildspitze  (Rundtour)</t>
  </si>
  <si>
    <t>Herbert</t>
  </si>
  <si>
    <t>Schneibstein</t>
  </si>
  <si>
    <t>Jens, Mario</t>
  </si>
  <si>
    <t>Karkopf</t>
  </si>
  <si>
    <t>Herbert, Uwe</t>
  </si>
  <si>
    <t>Wallberg, Risserkogel, Setzberg</t>
  </si>
  <si>
    <t>Brigitte, Herbert</t>
  </si>
  <si>
    <t>Affensteine, Frienstein, Schrammsteine</t>
  </si>
  <si>
    <t>Elbsandsteingebirge</t>
  </si>
  <si>
    <t>Martina, Nora</t>
  </si>
  <si>
    <t>Spitzstein</t>
  </si>
  <si>
    <t>Chiemgauer Alpen</t>
  </si>
  <si>
    <t>Herbert, Herbert, Uwe, Werner</t>
  </si>
  <si>
    <t>Kampenwand</t>
  </si>
  <si>
    <t>Brigitte</t>
  </si>
  <si>
    <t>Brecherspitze, Bodenschneid</t>
  </si>
  <si>
    <t>Daniel</t>
  </si>
  <si>
    <t>Ammergauer Alpen</t>
  </si>
  <si>
    <t xml:space="preserve">Dirk, Doris, Erich, Günter, Mecky, Sandra, Willi, </t>
  </si>
  <si>
    <t>Zwiesel</t>
  </si>
  <si>
    <t>Florian, Marco</t>
  </si>
  <si>
    <t xml:space="preserve">Schleierwasserfälle </t>
  </si>
  <si>
    <t>Auersp., Ruchenköpfe, Rotwand, Taubenk.</t>
  </si>
  <si>
    <t>Uwe, Willy</t>
  </si>
  <si>
    <t>Ferrata Rio Sallagoni</t>
  </si>
  <si>
    <t>Via ferrata Giulio Segata (Dosso d´ Abramo)</t>
  </si>
  <si>
    <t>Hohe Salve</t>
  </si>
  <si>
    <t>Ingrid</t>
  </si>
  <si>
    <t>Florian</t>
  </si>
  <si>
    <t>Wörner</t>
  </si>
  <si>
    <t>Ulrichshorn (Seehorn)</t>
  </si>
  <si>
    <t>Loferer Steinberge</t>
  </si>
  <si>
    <t>Herbert, Uwe, Toni</t>
  </si>
  <si>
    <t>Scheffauer, Sonneck, Kopfkraxn, Hackenk.</t>
  </si>
  <si>
    <t>Trains-Joch</t>
  </si>
  <si>
    <t>Christine, Manuela, Günter, Chris</t>
  </si>
  <si>
    <t>Hirschbichl</t>
  </si>
  <si>
    <t>Rotofenscharte</t>
  </si>
  <si>
    <t>Hochglückscharte</t>
  </si>
  <si>
    <t>Daniel / Ups</t>
  </si>
  <si>
    <t>Florian, Herbert, Uwe</t>
  </si>
  <si>
    <t>Lehner-Wasserfall</t>
  </si>
  <si>
    <t>Hoher Fricken</t>
  </si>
  <si>
    <t>Estergebirge</t>
  </si>
  <si>
    <t>Wagendrischlhorn</t>
  </si>
  <si>
    <t>Burgsteiner Wand</t>
  </si>
  <si>
    <t>Schrankogl</t>
  </si>
  <si>
    <t>Watzmann / Hochkalter</t>
  </si>
  <si>
    <t>Sepp</t>
  </si>
  <si>
    <t>Gamsjoch</t>
  </si>
  <si>
    <t>Herbert, Sepp, Uwe</t>
  </si>
  <si>
    <t>Guffert</t>
  </si>
  <si>
    <t>Vorderer Unutz</t>
  </si>
  <si>
    <t>Sepp, Uwe</t>
  </si>
  <si>
    <t xml:space="preserve">Hoher Zinken    </t>
  </si>
  <si>
    <t>Osterhorn Gruppe</t>
  </si>
  <si>
    <t>Hirschberg</t>
  </si>
  <si>
    <t>Florian, Brigitte, Agnes Irene, Sylvia, Maria, Uwe, Sepp, Herbert, Tobi</t>
  </si>
  <si>
    <t>Sepp, Willi</t>
  </si>
  <si>
    <t>Demel-Joch</t>
  </si>
  <si>
    <t>Schafreuter</t>
  </si>
  <si>
    <t>Petra</t>
  </si>
  <si>
    <t>Gamshütte</t>
  </si>
  <si>
    <t>Tuxer Alpen</t>
  </si>
  <si>
    <t>Stand (Titlis)</t>
  </si>
  <si>
    <t>Paul (Schweden)</t>
  </si>
  <si>
    <t>Conny, Georg (Schos), Markus, Sepp</t>
  </si>
  <si>
    <t>Goldberggruppe</t>
  </si>
  <si>
    <t>Bettlerkar Spitze</t>
  </si>
  <si>
    <t>Richtung Tuxeck</t>
  </si>
  <si>
    <t>Richtung Kl. Ahornboden</t>
  </si>
  <si>
    <t>Ramsauer Kl.-St., Eselstein</t>
  </si>
  <si>
    <t>Florian, Uwe, 5x DAV-DGF</t>
  </si>
  <si>
    <t>Salzburger Hochthron</t>
  </si>
  <si>
    <t>Pleisenhütte</t>
  </si>
  <si>
    <t>Richtung Schachen</t>
  </si>
  <si>
    <t>Brigitte, Herbert, Uwe</t>
  </si>
  <si>
    <t>Wandberg</t>
  </si>
  <si>
    <t>Lämpersberg</t>
  </si>
  <si>
    <t>Schöntalspitze</t>
  </si>
  <si>
    <t>Brigitte, Conny</t>
  </si>
  <si>
    <t>Seebener Klettersteig</t>
  </si>
  <si>
    <t>Persailhorn</t>
  </si>
  <si>
    <t>Mitterhorn</t>
  </si>
  <si>
    <t>Conny, Schos</t>
  </si>
  <si>
    <t>Schönbichler Horn</t>
  </si>
  <si>
    <t>Großvenediger</t>
  </si>
  <si>
    <t>Brigitte, Corinna, Maria, Gisbert, Helmut</t>
  </si>
  <si>
    <t>Habicht / Ilmspitze</t>
  </si>
  <si>
    <t>Alois, Edi</t>
  </si>
  <si>
    <t>Soiern Runde</t>
  </si>
  <si>
    <t>Seeberg Spitze</t>
  </si>
  <si>
    <t>Pleisenspitze</t>
  </si>
  <si>
    <t>Serles</t>
  </si>
  <si>
    <t>Fritz, Otto</t>
  </si>
  <si>
    <t>Sonntagshorn</t>
  </si>
  <si>
    <t>Brigitte, Helmut</t>
  </si>
  <si>
    <t>Brigitte, Helmut, Peter</t>
  </si>
  <si>
    <t>Anita</t>
  </si>
  <si>
    <t>Maria, Wilfried, Herbert, Uwe, Ton, Hans</t>
  </si>
  <si>
    <t>Christine, Rudi, Günter, Markus, Robert</t>
  </si>
  <si>
    <t>Kloben</t>
  </si>
  <si>
    <t>Glocknergruppe</t>
  </si>
  <si>
    <t>Zischgeles</t>
  </si>
  <si>
    <t>Punta Pena / Via ferrate delle Trincee</t>
  </si>
  <si>
    <t>Marmolada</t>
  </si>
  <si>
    <t>Luibiskogl</t>
  </si>
  <si>
    <t>Wank / Vord. Taja-Kopf</t>
  </si>
  <si>
    <t>Anita + 6x "Isen"</t>
  </si>
  <si>
    <t>Zuckerhütl / Wilder Pfaff</t>
  </si>
  <si>
    <t>Martina, Joachim, Schos ,Schos, Helmut, Alfons, Conny, Markus</t>
  </si>
  <si>
    <t>Rinnenspitze</t>
  </si>
  <si>
    <t>Anita, Sepp</t>
  </si>
  <si>
    <t>Anita, Steffi, Herbert</t>
  </si>
  <si>
    <t>Fockenstein</t>
  </si>
  <si>
    <t>Innere Sommerwand</t>
  </si>
  <si>
    <t>Schaufelspitze</t>
  </si>
  <si>
    <t>Ochsenälpeleskopf / Kreuzkopf</t>
  </si>
  <si>
    <t>Geraer Hütte</t>
  </si>
  <si>
    <t>Scheffauer</t>
  </si>
  <si>
    <t>Hohe Geige</t>
  </si>
  <si>
    <t>Schwarzenstein</t>
  </si>
  <si>
    <t>Maria, Wilfried, Erwin, Sepp, Toni, Conny, Schos</t>
  </si>
  <si>
    <t>Karla, Franz, Erich, Heinz</t>
  </si>
  <si>
    <t>Jägerkamp</t>
  </si>
  <si>
    <t>Simetsberg</t>
  </si>
  <si>
    <t>Venedigerscharte</t>
  </si>
  <si>
    <t>Ingrid, Andreas, Andreas</t>
  </si>
  <si>
    <t>Heinz, Richard, Sepp, Tom</t>
  </si>
  <si>
    <t>Rofan</t>
  </si>
  <si>
    <t>Florian, Heinz, Richard</t>
  </si>
  <si>
    <t>Hohes Brett / Schneibstein</t>
  </si>
  <si>
    <t>Piz Bernina / Piz Palü</t>
  </si>
  <si>
    <t>Armin, Conny, Sepp, Tom</t>
  </si>
  <si>
    <t>Schönfeldspitze</t>
  </si>
  <si>
    <t>Feuerstein (östl.)</t>
  </si>
  <si>
    <t>Hoher Tenn</t>
  </si>
  <si>
    <t>Hohe Wilde</t>
  </si>
  <si>
    <t>Marlene, Martina, Conny, Hans, Ludwig, Schos M., Schos N.</t>
  </si>
  <si>
    <t>Zillerplattenspitze</t>
  </si>
  <si>
    <t>Heimgarten</t>
  </si>
  <si>
    <t>Susanne, Markus</t>
  </si>
  <si>
    <t>Susanne</t>
  </si>
  <si>
    <t>Steinbergstein</t>
  </si>
  <si>
    <t>Klettern / Klettersteige / Schneeschuhtouren</t>
  </si>
  <si>
    <t>Isolde</t>
  </si>
  <si>
    <t>Schildenstein</t>
  </si>
  <si>
    <t>Susanne, Sonja, Julia, Kerstin, Anneliese</t>
  </si>
  <si>
    <t>Schöntauf Spitze</t>
  </si>
  <si>
    <t>Ortlergebiet</t>
  </si>
  <si>
    <t>Susanne, Eva, Jojo, Jörg, Michl</t>
  </si>
  <si>
    <t>Hochplatte</t>
  </si>
  <si>
    <t>Ruchenköpfe</t>
  </si>
  <si>
    <t>Heinz</t>
  </si>
  <si>
    <t>Peter</t>
  </si>
  <si>
    <t>Susanne, Julia, Kerstin</t>
  </si>
  <si>
    <t>Hörnle</t>
  </si>
  <si>
    <t>Silvretta</t>
  </si>
  <si>
    <t>Notkarspitze</t>
  </si>
  <si>
    <t>Risserkogel / Plankenstein</t>
  </si>
  <si>
    <t xml:space="preserve">Rauschberg  </t>
  </si>
  <si>
    <t>Anneliese, Jacob, Sepp</t>
  </si>
  <si>
    <t>Forcola (Ferrata Monte Due Mani)</t>
  </si>
  <si>
    <t>Orientale di Canco (Ferrata Trentennale OSA)</t>
  </si>
  <si>
    <t>Schrammacher</t>
  </si>
  <si>
    <t>Christina, Ute, Charles, Roman, Sepp B., Sepp R.</t>
  </si>
  <si>
    <t>Isolde, Isabella, Rudi</t>
  </si>
  <si>
    <t>Kogelsee- / Dremel- / Parzinn-Spitze</t>
  </si>
  <si>
    <t>Mirador de l´Ofre</t>
  </si>
  <si>
    <t>Mallorca</t>
  </si>
  <si>
    <t>Puig de Galatzo</t>
  </si>
  <si>
    <t>Roßstein</t>
  </si>
  <si>
    <t>Isolde, Susanne, Pascal, Sepp</t>
  </si>
  <si>
    <t>Dreisesselberg</t>
  </si>
  <si>
    <t>Bayerischer Wald</t>
  </si>
  <si>
    <t>Rauschberg</t>
  </si>
  <si>
    <t>Kitzbüheler Horn</t>
  </si>
  <si>
    <t>Längentaler Weißenkogel</t>
  </si>
  <si>
    <t>Isolde, Wolfgang</t>
  </si>
  <si>
    <t>Schwarzkogel</t>
  </si>
  <si>
    <t>Isolde, Bärbel, Sepp</t>
  </si>
  <si>
    <t>Gilfert</t>
  </si>
  <si>
    <t>Pendling</t>
  </si>
  <si>
    <t>Puig Roig</t>
  </si>
  <si>
    <t>Puig de Santa Maria u. Kalvarienberg</t>
  </si>
  <si>
    <t>Puig Tomir</t>
  </si>
  <si>
    <t>Torrent de Pareis</t>
  </si>
  <si>
    <t>Massanella</t>
  </si>
  <si>
    <t>Isolde, Isabella, Gertrud, Rudi, Jürgen</t>
  </si>
  <si>
    <t>Landshuter Hütte</t>
  </si>
  <si>
    <t>Sepp, Peter, Roman, Alexander, Christina, Charles, Gerhard</t>
  </si>
  <si>
    <t>Wildspitze</t>
  </si>
  <si>
    <t>Isolde, Sepp</t>
  </si>
  <si>
    <t>Schwarzhorn</t>
  </si>
  <si>
    <t>Südtirol</t>
  </si>
  <si>
    <t>Bletterbachschlucht</t>
  </si>
  <si>
    <t>Schlern</t>
  </si>
  <si>
    <t>Fennberg (-Klettersteig)</t>
  </si>
  <si>
    <t>Mittenwalder Hütte</t>
  </si>
  <si>
    <t>Erich, Christina, Peter, Johannes, Markus, Raimund, Boba</t>
  </si>
  <si>
    <t>Mondscheinspitze</t>
  </si>
  <si>
    <t>Isolde, Bärbel, Florian</t>
  </si>
  <si>
    <t>Madonna di Tignale</t>
  </si>
  <si>
    <t>Isolde, Elisabeth, Siegfried</t>
  </si>
  <si>
    <t>Siegfried</t>
  </si>
  <si>
    <t>Punta die Larici</t>
  </si>
  <si>
    <t>Priener Hütte (Geigelstein)</t>
  </si>
  <si>
    <t>Isolde + DAV</t>
  </si>
  <si>
    <t>Susanne, Richard</t>
  </si>
  <si>
    <t>Baumgartenschneid</t>
  </si>
  <si>
    <t>Isolde, Richard, Sepp</t>
  </si>
  <si>
    <t>Lodron</t>
  </si>
  <si>
    <t>Brigittes Geburtstag</t>
  </si>
  <si>
    <t>Notklamm (2184) ??</t>
  </si>
  <si>
    <t>Wendelstein</t>
  </si>
  <si>
    <t>Richard</t>
  </si>
  <si>
    <t>Monte Stivo</t>
  </si>
  <si>
    <t>Isolde, Toni</t>
  </si>
  <si>
    <t>Karlspitze, Vordere</t>
  </si>
  <si>
    <t>Isolde, Siegfried</t>
  </si>
  <si>
    <t>Paternkofel</t>
  </si>
  <si>
    <t>Hauptziel</t>
  </si>
  <si>
    <t>Tage</t>
  </si>
  <si>
    <t>Heribert, Maxi</t>
  </si>
  <si>
    <t>Toni W.</t>
  </si>
  <si>
    <t>Toni, Ingolf</t>
  </si>
  <si>
    <t>Erich, Sepp, Toni</t>
  </si>
  <si>
    <t>Jeannette, Evi, Erich</t>
  </si>
  <si>
    <t>Jeannette, Toni</t>
  </si>
  <si>
    <t>Jeannette</t>
  </si>
  <si>
    <t>Jeannette, Evi, Erich, Sepp</t>
  </si>
  <si>
    <t>Höllengebirge</t>
  </si>
  <si>
    <t>Florian, Anita</t>
  </si>
  <si>
    <t>Florian, Sepp, Toni</t>
  </si>
  <si>
    <t>Uwe, Anni, Herbert, Hans</t>
  </si>
  <si>
    <t>Florian, Uwe, Brigitte</t>
  </si>
  <si>
    <t>Peter +</t>
  </si>
  <si>
    <t>Uwe, Hans, Herbert, Uwe, Walter</t>
  </si>
  <si>
    <t>Florian, Hans, Alex, Herbert, Thomas, Uwe, Rudi, Martina, Michael, Hannelore</t>
  </si>
  <si>
    <t>Uwe, Alex, Hans</t>
  </si>
  <si>
    <t>Uwe, Hans</t>
  </si>
  <si>
    <t>Uwe, Martina, Nora</t>
  </si>
  <si>
    <t>Uwe, Martina</t>
  </si>
  <si>
    <t>Uwe, Alois, Konrad, Schoß, Sepp (DAV-DGF)</t>
  </si>
  <si>
    <t>Florian, Brigitte, Herbert</t>
  </si>
  <si>
    <t>Florian, Brigitte, Marco, Uwe</t>
  </si>
  <si>
    <t>Uwe, Brigitte</t>
  </si>
  <si>
    <t xml:space="preserve">Herbert, Sepp </t>
  </si>
  <si>
    <t>Uwe, Agnes</t>
  </si>
  <si>
    <t>Uwe, Markus, Willy</t>
  </si>
  <si>
    <t>Irmi, Herbert, Uwe</t>
  </si>
  <si>
    <t xml:space="preserve">Irmi </t>
  </si>
  <si>
    <t xml:space="preserve">Anita, Steffi </t>
  </si>
  <si>
    <t xml:space="preserve">Florian, Anita, Ena, Irene, Steffi, Erwin, Herbert, Toni, Sepp, Wilfried,  </t>
  </si>
  <si>
    <t>Anita, Steffi</t>
  </si>
  <si>
    <t>Anita, Steffi, Sepp, Irene</t>
  </si>
  <si>
    <t>Anita, 5x Isen</t>
  </si>
  <si>
    <t>Anita, Steffi, Sepp</t>
  </si>
  <si>
    <t>Florian, Susanne, Herbert, Wolfgang, Jakob</t>
  </si>
  <si>
    <t>Florian, Susanne, Anneliese, Maria, Jacob,Konrad , Erwin, Herbert, Sepp, Tom</t>
  </si>
  <si>
    <t>Wolfgang, Jacob</t>
  </si>
  <si>
    <t>Höhe</t>
  </si>
  <si>
    <t>Mair-Alm</t>
  </si>
  <si>
    <t>Oberösterreichische Voralpen</t>
  </si>
  <si>
    <t>X</t>
  </si>
  <si>
    <t>Anton-Karg-Haus</t>
  </si>
  <si>
    <t>Hinterbärenbad</t>
  </si>
  <si>
    <t>Kaisertal-Haus</t>
  </si>
  <si>
    <t>Hans-Berger-Haus</t>
  </si>
  <si>
    <t>Wimbach-Schloß</t>
  </si>
  <si>
    <t>B. - u. S - Alpen</t>
  </si>
  <si>
    <t>Griesner Alm</t>
  </si>
  <si>
    <t>Wochenbrunner Alm</t>
  </si>
  <si>
    <t>Rif. Monte Baldo</t>
  </si>
  <si>
    <t>Gardaseeberge</t>
  </si>
  <si>
    <t>Aschenbrenner Berghaus</t>
  </si>
  <si>
    <t>Mahdegg</t>
  </si>
  <si>
    <t>Buchsteinhütte</t>
  </si>
  <si>
    <t>Spitzsteinhaus</t>
  </si>
  <si>
    <t>Gramai (Hotel)</t>
  </si>
  <si>
    <t>Gaudeamushütte</t>
  </si>
  <si>
    <t>Kesselalm</t>
  </si>
  <si>
    <t>Kaindlhütte</t>
  </si>
  <si>
    <t>Untere Firstalm</t>
  </si>
  <si>
    <t>Lenggrieser Hütte</t>
  </si>
  <si>
    <t>Brünnsteinhaus</t>
  </si>
  <si>
    <t>Schärten-Alm</t>
  </si>
  <si>
    <t>Vorderkaiserfeldenhütte</t>
  </si>
  <si>
    <t>Hörnle-Hütte</t>
  </si>
  <si>
    <t>Zwiesel-Alm</t>
  </si>
  <si>
    <t>Kührointhütte</t>
  </si>
  <si>
    <t>Mitterkaser-Alm (Watzmann)</t>
  </si>
  <si>
    <t>Priener Hütte</t>
  </si>
  <si>
    <t>Priel - Schutzhaus</t>
  </si>
  <si>
    <t>Ludwig-Aschenbrenner-Haus</t>
  </si>
  <si>
    <t>Guffert-Hütte</t>
  </si>
  <si>
    <t>Steinlingalm</t>
  </si>
  <si>
    <t>Höttinger Alm</t>
  </si>
  <si>
    <t>Binsalm</t>
  </si>
  <si>
    <t>Arthurhaus</t>
  </si>
  <si>
    <t>Ellmau Alm</t>
  </si>
  <si>
    <t>Berndlalm</t>
  </si>
  <si>
    <t>Obere Maxlrainer Alm</t>
  </si>
  <si>
    <t>Oberreintalhütte</t>
  </si>
  <si>
    <t>Talschlußhütte</t>
  </si>
  <si>
    <t>Rif. Fondavalle</t>
  </si>
  <si>
    <t>Mitterkaseralm (Jenner)</t>
  </si>
  <si>
    <t>Brauneck Haus</t>
  </si>
  <si>
    <t>Walchenseeberge</t>
  </si>
  <si>
    <t>Erichhütte</t>
  </si>
  <si>
    <t>Hirschberg-Haus</t>
  </si>
  <si>
    <t>Toni-Lenz-Hütte</t>
  </si>
  <si>
    <t>Schellenberger Eishöhlenhütte</t>
  </si>
  <si>
    <t>Brunnsteinhütte</t>
  </si>
  <si>
    <t>Hochgernhaus</t>
  </si>
  <si>
    <t>August-Schuster-Haus (Püschling)</t>
  </si>
  <si>
    <t>Bayreuther Hütte</t>
  </si>
  <si>
    <t>Kufsteiner Haus</t>
  </si>
  <si>
    <t>Seeben A.H.</t>
  </si>
  <si>
    <t>Salzkammergut Berge</t>
  </si>
  <si>
    <t>Herzogstandhäuser</t>
  </si>
  <si>
    <t>Stripsenjochhaus</t>
  </si>
  <si>
    <t>Traunstein-Haus</t>
  </si>
  <si>
    <t>Hubertus-Alm</t>
  </si>
  <si>
    <t>Naturfreundehaus     Kolm Saigurn</t>
  </si>
  <si>
    <t>Straubinger Haus</t>
  </si>
  <si>
    <t>Soiern Hütte</t>
  </si>
  <si>
    <t>Schlicker Alm</t>
  </si>
  <si>
    <t>Gruttenhütte</t>
  </si>
  <si>
    <t>Christopherushütte</t>
  </si>
  <si>
    <t>Hochland Hütte</t>
  </si>
  <si>
    <t>Plumsjoch Hütte</t>
  </si>
  <si>
    <t>Kärlinger Haus</t>
  </si>
  <si>
    <t>Krimmler Tauernhaus</t>
  </si>
  <si>
    <t>Neue Magdeburger Hütte</t>
  </si>
  <si>
    <t>Tegernseer Hütte</t>
  </si>
  <si>
    <t>Golling Hütte</t>
  </si>
  <si>
    <t>Gmundner-Hütte</t>
  </si>
  <si>
    <t>Zeppezauerhaus</t>
  </si>
  <si>
    <t>Mitterfeldalm (Hochkönig)</t>
  </si>
  <si>
    <t>Schneibsteinhaus</t>
  </si>
  <si>
    <t>Gotzen-Alm</t>
  </si>
  <si>
    <t>Purtschellerhaus</t>
  </si>
  <si>
    <t>Dalfazalm</t>
  </si>
  <si>
    <t>Blaueishütte</t>
  </si>
  <si>
    <t>Säulinghaus</t>
  </si>
  <si>
    <t>Carl-von-Stahl-Haus</t>
  </si>
  <si>
    <t>Gjaidalm-Schutzhaus</t>
  </si>
  <si>
    <t>Schilcher Haus</t>
  </si>
  <si>
    <t>Höllensteinhütte</t>
  </si>
  <si>
    <t>Gramai Hochleger</t>
  </si>
  <si>
    <t>Reichenhaller Haus</t>
  </si>
  <si>
    <t>Peter-Wiechentaler-Hütte</t>
  </si>
  <si>
    <t>Rieder Hütte</t>
  </si>
  <si>
    <t>Karwendelhaus</t>
  </si>
  <si>
    <t>Rotwandhaus</t>
  </si>
  <si>
    <t>Hallerangerhaus</t>
  </si>
  <si>
    <t>Heimgarten Hütte</t>
  </si>
  <si>
    <t>Solsteinhaus</t>
  </si>
  <si>
    <t>Tölzer Hütte</t>
  </si>
  <si>
    <t>Erfurter Hütte</t>
  </si>
  <si>
    <t>Kehlsteinhaus</t>
  </si>
  <si>
    <t>Bertgenhütte</t>
  </si>
  <si>
    <t>Schachenhaus</t>
  </si>
  <si>
    <t>Fritz-Pflaum-Hütte</t>
  </si>
  <si>
    <t>Wiesberghaus</t>
  </si>
  <si>
    <t>Stöhrhaus</t>
  </si>
  <si>
    <t>Dachsteinsüdwandhütte</t>
  </si>
  <si>
    <t>Coburger Hütte</t>
  </si>
  <si>
    <t>Hanauer Hütte</t>
  </si>
  <si>
    <t>Edmund-Probst-Haus</t>
  </si>
  <si>
    <t>Nebelhornhaus</t>
  </si>
  <si>
    <t>Muttekopf Hütte</t>
  </si>
  <si>
    <t>Lamsenjochhütte</t>
  </si>
  <si>
    <t>Fieglhütte</t>
  </si>
  <si>
    <t>v. Schmidt-Zabierow-Hütte</t>
  </si>
  <si>
    <t>Leopold-Happisch-Haus</t>
  </si>
  <si>
    <t>Werfener Hütte</t>
  </si>
  <si>
    <t>Landawirseehütte</t>
  </si>
  <si>
    <t>Widderstein Hütte</t>
  </si>
  <si>
    <t>Rif. S. e P. Marchetti</t>
  </si>
  <si>
    <t>Rifugio 2000</t>
  </si>
  <si>
    <t>Berliner Hütte</t>
  </si>
  <si>
    <t>Mindelheimer Hütte</t>
  </si>
  <si>
    <t>Steinseehütte</t>
  </si>
  <si>
    <t>Fiedererpaß Hütte</t>
  </si>
  <si>
    <t>Bettelwurfhütte</t>
  </si>
  <si>
    <t>Elfer Hütte</t>
  </si>
  <si>
    <t>Riemannhaus</t>
  </si>
  <si>
    <t>Pilatus Kulm</t>
  </si>
  <si>
    <t>Amberger Hütte</t>
  </si>
  <si>
    <t>x</t>
  </si>
  <si>
    <t>Guttenberg-Haus</t>
  </si>
  <si>
    <t>Franz-Senn-Hütte</t>
  </si>
  <si>
    <t>Gleiwitzer Hütte</t>
  </si>
  <si>
    <t>Sulzenauhütte</t>
  </si>
  <si>
    <t>Simonyhütte</t>
  </si>
  <si>
    <t>Greizer Hütte</t>
  </si>
  <si>
    <t>Zsigmondy-Comici-Hütte</t>
  </si>
  <si>
    <t>Rif. Zsigmondy-Comici</t>
  </si>
  <si>
    <t>Nördlinger Hütte</t>
  </si>
  <si>
    <t>Karwendelbahn Berggaststätte</t>
  </si>
  <si>
    <t>Heidelberger Hütte</t>
  </si>
  <si>
    <t>Hafelekarhaus</t>
  </si>
  <si>
    <t>Westfalenhaus</t>
  </si>
  <si>
    <t>Pfitscher Jochhaus</t>
  </si>
  <si>
    <t>Rif. Passo di Vizze</t>
  </si>
  <si>
    <t>Nürnberger Hütte</t>
  </si>
  <si>
    <t>Neue Regensburger Hütte</t>
  </si>
  <si>
    <t>Carducci Hütte</t>
  </si>
  <si>
    <t>Rif. G. Carducci</t>
  </si>
  <si>
    <t>Furtschaglhaus</t>
  </si>
  <si>
    <t>Babenstuber Hütte</t>
  </si>
  <si>
    <t>Dresdner Hütte</t>
  </si>
  <si>
    <t>Rudolfshütte</t>
  </si>
  <si>
    <t>Auronzo-Hütte</t>
  </si>
  <si>
    <t>Rüsselsheimer Hütte</t>
  </si>
  <si>
    <t>ehem. Neue Chemnitzer Hütte</t>
  </si>
  <si>
    <t>Warnsdorfer Hütte</t>
  </si>
  <si>
    <t>Lavaredo-Hütte</t>
  </si>
  <si>
    <t>Schneeberghütte</t>
  </si>
  <si>
    <t>Edelweisser Hütte</t>
  </si>
  <si>
    <t>Plauener Hütte</t>
  </si>
  <si>
    <t>Rif. Fonda Savio</t>
  </si>
  <si>
    <t>Innsbrucker Hütte</t>
  </si>
  <si>
    <t>Hauerseehütte</t>
  </si>
  <si>
    <t>Olpererhütte</t>
  </si>
  <si>
    <t>Hochjoch-Hospitz</t>
  </si>
  <si>
    <t>Nevesjochh. (Chemnitzer H.)</t>
  </si>
  <si>
    <t>Rif. Giovanni Porro</t>
  </si>
  <si>
    <t>Dreizinnenhütte</t>
  </si>
  <si>
    <t>Rif. Locatelli</t>
  </si>
  <si>
    <t>Tierser Alpl</t>
  </si>
  <si>
    <t>Rif. Alpe di Tires</t>
  </si>
  <si>
    <t>Birnlückenhütte</t>
  </si>
  <si>
    <t>Rif. Forcella di Pico</t>
  </si>
  <si>
    <t>Karlsruher Hütte</t>
  </si>
  <si>
    <t>Langtalereckhütte</t>
  </si>
  <si>
    <t>Schlernhaus</t>
  </si>
  <si>
    <t>Rif. Bolzano</t>
  </si>
  <si>
    <t>Nidersachsen Haus</t>
  </si>
  <si>
    <t>Martin-Busch-Hütte</t>
  </si>
  <si>
    <t>Samoar - Hütte</t>
  </si>
  <si>
    <t>Rif. Luigi Gerza</t>
  </si>
  <si>
    <t>Büllelejoch Hütte</t>
  </si>
  <si>
    <t>Rif. Pian di Cengia</t>
  </si>
  <si>
    <t>Edelrautehütte</t>
  </si>
  <si>
    <t>Rif. Passo Ponte di Chiaccio</t>
  </si>
  <si>
    <t>Kürsingerhütte</t>
  </si>
  <si>
    <t>Schaubachhütte</t>
  </si>
  <si>
    <t>Teplitzer Hütte</t>
  </si>
  <si>
    <t>Rif. Vedretta Pendente</t>
  </si>
  <si>
    <t>Rif. Marmoleda Pian Fiacons</t>
  </si>
  <si>
    <t>Hocheck-Unterstandshütte</t>
  </si>
  <si>
    <t>Hochfeiler-Hütte</t>
  </si>
  <si>
    <t>Siegerlandhütte</t>
  </si>
  <si>
    <t>Seethalerhütte</t>
  </si>
  <si>
    <t>Vernagthütte</t>
  </si>
  <si>
    <t>Würzburger Haus</t>
  </si>
  <si>
    <t>Neue Prager Hütte</t>
  </si>
  <si>
    <t>Breslauer Hütte</t>
  </si>
  <si>
    <t>Hochwildehaus</t>
  </si>
  <si>
    <t>Hildesheimer Hütte</t>
  </si>
  <si>
    <t>Schwarzensteinhütte</t>
  </si>
  <si>
    <t>.</t>
  </si>
  <si>
    <t>Matrashaus</t>
  </si>
  <si>
    <t>Franz-Eduard-Haus</t>
  </si>
  <si>
    <t>Diavolezza</t>
  </si>
  <si>
    <t>Bernina</t>
  </si>
  <si>
    <t>Similaunhütte</t>
  </si>
  <si>
    <t>Zittelhaus</t>
  </si>
  <si>
    <t>Becherhaus</t>
  </si>
  <si>
    <t>Rif. Bicchiere</t>
  </si>
  <si>
    <t>Capanna Punta Penia</t>
  </si>
  <si>
    <t>Rif. Marco e Rosa</t>
  </si>
  <si>
    <t>Gipfel</t>
  </si>
  <si>
    <t xml:space="preserve">  Höhe</t>
  </si>
  <si>
    <t>Brauneck</t>
  </si>
  <si>
    <t>Monte Casale</t>
  </si>
  <si>
    <t>Schachtkopf</t>
  </si>
  <si>
    <t>Rauschberg, Vorderer</t>
  </si>
  <si>
    <t>Bodenschneid</t>
  </si>
  <si>
    <t>Rauschberg, Hinterer</t>
  </si>
  <si>
    <t>Brecherspitze</t>
  </si>
  <si>
    <t>Berchtesgadener- u. Salzburger Alpen</t>
  </si>
  <si>
    <t>Taubenstein</t>
  </si>
  <si>
    <t>Buchstein</t>
  </si>
  <si>
    <t>Achselköpfe</t>
  </si>
  <si>
    <t>Setzberg</t>
  </si>
  <si>
    <t>Wallberg</t>
  </si>
  <si>
    <t>Steintraiten</t>
  </si>
  <si>
    <t>Zennokopf</t>
  </si>
  <si>
    <t>Teufelsstättkopf</t>
  </si>
  <si>
    <t>Hoher Zinken</t>
  </si>
  <si>
    <t>Schinder, Bayr.</t>
  </si>
  <si>
    <t>Geiereck</t>
  </si>
  <si>
    <t>Auerspitze</t>
  </si>
  <si>
    <t>Feldberg</t>
  </si>
  <si>
    <t>Risserkogel</t>
  </si>
  <si>
    <t>Ochsenälpeleskopf</t>
  </si>
  <si>
    <t>Kreuzkopf</t>
  </si>
  <si>
    <t>Feldaplhorn</t>
  </si>
  <si>
    <t>Preidröf</t>
  </si>
  <si>
    <t>Nockberge</t>
  </si>
  <si>
    <t>Wieser Nock</t>
  </si>
  <si>
    <t>Pyramidenspitze</t>
  </si>
  <si>
    <t>Kesselschneid, Vordere</t>
  </si>
  <si>
    <t>Heimjoch   (Mareitkopf)</t>
  </si>
  <si>
    <t>Oberreintalturm</t>
  </si>
  <si>
    <t>Kleinkaiser</t>
  </si>
  <si>
    <t>Gamskarköpfl</t>
  </si>
  <si>
    <t>Seekar Spitze</t>
  </si>
  <si>
    <t>Unutz, Vorderer</t>
  </si>
  <si>
    <t>Il Palon</t>
  </si>
  <si>
    <t>Kleine Halt</t>
  </si>
  <si>
    <t>Seehorn (Ulrichshorn)</t>
  </si>
  <si>
    <t>Kopfkraxn</t>
  </si>
  <si>
    <t>Kemptner Köpfle</t>
  </si>
  <si>
    <t xml:space="preserve">Goinger Halt, Hintere </t>
  </si>
  <si>
    <t>Schafalpenkopf, Mittl.</t>
  </si>
  <si>
    <t>Wengenkopf, Östl.</t>
  </si>
  <si>
    <t>Wankspitze</t>
  </si>
  <si>
    <t>Reißende Lahn Spitze</t>
  </si>
  <si>
    <t>Windschartenkopf</t>
  </si>
  <si>
    <t>Nebelhorn</t>
  </si>
  <si>
    <t>Mallnock</t>
  </si>
  <si>
    <t xml:space="preserve">Wengenkopf, Westl. </t>
  </si>
  <si>
    <t>Spieljoch</t>
  </si>
  <si>
    <t>Linder Spitz, Mittlere</t>
  </si>
  <si>
    <t>Blaser</t>
  </si>
  <si>
    <t xml:space="preserve">Goinger Halt, Vordere </t>
  </si>
  <si>
    <t>Wagendrischelhorn</t>
  </si>
  <si>
    <t>Rofanspitze</t>
  </si>
  <si>
    <t>Soiernspitze</t>
  </si>
  <si>
    <t>Sonneck</t>
  </si>
  <si>
    <t>Schafalpenkopf, Südl.</t>
  </si>
  <si>
    <t>Karlspitze, Hintere</t>
  </si>
  <si>
    <t>Drachenkopf, Vord.</t>
  </si>
  <si>
    <t>Kirchl Spitz</t>
  </si>
  <si>
    <t xml:space="preserve">Linder Spitz, Südl. </t>
  </si>
  <si>
    <t>Falkert</t>
  </si>
  <si>
    <t>Schafalpenkopf, Nördl.</t>
  </si>
  <si>
    <t>Sulzliklamm Spitz</t>
  </si>
  <si>
    <t>Rotwandl</t>
  </si>
  <si>
    <t>Klomnock</t>
  </si>
  <si>
    <t>Ups</t>
  </si>
  <si>
    <t xml:space="preserve">Sattel Spitze, Westl. </t>
  </si>
  <si>
    <t>Hohes Brett</t>
  </si>
  <si>
    <t>Brettriedel</t>
  </si>
  <si>
    <t>Seegruben Spitz</t>
  </si>
  <si>
    <t xml:space="preserve">Sattel Spitze, Östl. </t>
  </si>
  <si>
    <t xml:space="preserve">Linder Spitz, Nördl. </t>
  </si>
  <si>
    <t>Reitherspitze</t>
  </si>
  <si>
    <t>Karwendel Spitze, Westl.</t>
  </si>
  <si>
    <t>Archenkopf, Gr.</t>
  </si>
  <si>
    <t>Peilspitze</t>
  </si>
  <si>
    <t>Rothörnl (Kleinhorn)</t>
  </si>
  <si>
    <t>Rothorn, Östl.</t>
  </si>
  <si>
    <t>Erlspitze</t>
  </si>
  <si>
    <t>Hinterer Tajakopf</t>
  </si>
  <si>
    <t>Rothorn, Gr.</t>
  </si>
  <si>
    <t>Ehrwalder Sonn Spitz</t>
  </si>
  <si>
    <t>Törlspitze, Westliche</t>
  </si>
  <si>
    <t>Raucheck</t>
  </si>
  <si>
    <t xml:space="preserve">Kamin Spitz, Östl. </t>
  </si>
  <si>
    <t xml:space="preserve">Kamin Spitz, Mittlere. </t>
  </si>
  <si>
    <t>Schwarzhorn (Corno Negro)</t>
  </si>
  <si>
    <t>Kamin Spitz, Westl.</t>
  </si>
  <si>
    <t>Vord. Tajakopf</t>
  </si>
  <si>
    <t>Sonnjoch</t>
  </si>
  <si>
    <t>Steinkarl Spitz</t>
  </si>
  <si>
    <t>Imbachhorn</t>
  </si>
  <si>
    <t>Kemacher</t>
  </si>
  <si>
    <t>Elferturm</t>
  </si>
  <si>
    <t>Priel, Gr.</t>
  </si>
  <si>
    <t>Rötenzink</t>
  </si>
  <si>
    <t>Widderstein, Gr.</t>
  </si>
  <si>
    <t>Breithorn</t>
  </si>
  <si>
    <t>Solstein, Gr.</t>
  </si>
  <si>
    <t>Hohe Rams</t>
  </si>
  <si>
    <t>Hochnissl</t>
  </si>
  <si>
    <t>Eselstein</t>
  </si>
  <si>
    <t>Petz</t>
  </si>
  <si>
    <t>Kalkwand</t>
  </si>
  <si>
    <t>Hundstod,Gr.</t>
  </si>
  <si>
    <t>Lämpermahdspitze</t>
  </si>
  <si>
    <t>Hochkalter</t>
  </si>
  <si>
    <t>Parzinn-Spitze</t>
  </si>
  <si>
    <t>Toblinger Knoten</t>
  </si>
  <si>
    <t>Maldon Kopf</t>
  </si>
  <si>
    <t>Partenk. Dreitorsp. , Westgipfel</t>
  </si>
  <si>
    <t>Egesengrat</t>
  </si>
  <si>
    <t>Am Horn</t>
  </si>
  <si>
    <t>Kogelsee-Spitze</t>
  </si>
  <si>
    <t>Hocheck</t>
  </si>
  <si>
    <t>Roßzahn, Gr.</t>
  </si>
  <si>
    <t>Hoher Gamsfeldspitz</t>
  </si>
  <si>
    <t>Rainbachköpfl</t>
  </si>
  <si>
    <t>Scheichenspitze</t>
  </si>
  <si>
    <t>Oberbachernspitze</t>
  </si>
  <si>
    <t>Ilmspitze</t>
  </si>
  <si>
    <t>Ochsenwand, Gr.</t>
  </si>
  <si>
    <t>Watzmann Südspitze</t>
  </si>
  <si>
    <t>Watzmann Mittelspitze</t>
  </si>
  <si>
    <t>Dremelspitze</t>
  </si>
  <si>
    <t>Birkkar Spitz</t>
  </si>
  <si>
    <t>Maierspitze</t>
  </si>
  <si>
    <t>Hochseiler</t>
  </si>
  <si>
    <t>Koppenkarstein, Gr.</t>
  </si>
  <si>
    <t>Trögler, Gr.</t>
  </si>
  <si>
    <t>Plattenspitze, Vordere</t>
  </si>
  <si>
    <t>Hoch Fürleg</t>
  </si>
  <si>
    <t>Schusterplatte</t>
  </si>
  <si>
    <t>Kraxentrager</t>
  </si>
  <si>
    <t>Wildes Männle</t>
  </si>
  <si>
    <t>Goldzech K.</t>
  </si>
  <si>
    <t>Knotenspitze, Östl.</t>
  </si>
  <si>
    <t>Hoher Sonnblick</t>
  </si>
  <si>
    <t>Schareck</t>
  </si>
  <si>
    <t>Sommerwand, Innere</t>
  </si>
  <si>
    <t>Bauernbrachkopf</t>
  </si>
  <si>
    <t>Kleiner Tenn</t>
  </si>
  <si>
    <t>Wilder Turm, Vorderer</t>
  </si>
  <si>
    <t>Munt Pers</t>
  </si>
  <si>
    <t>Schußgrubenkogel</t>
  </si>
  <si>
    <t>Hoch Arn (Hoher Aar)</t>
  </si>
  <si>
    <t>Habicht</t>
  </si>
  <si>
    <t>Hoher Tenn (Schneespitz)</t>
  </si>
  <si>
    <t>Schaufel Spitze</t>
  </si>
  <si>
    <t>Punta Penia</t>
  </si>
  <si>
    <t>Saykogel</t>
  </si>
  <si>
    <t>Hoher Tenn (Bergspitz)</t>
  </si>
  <si>
    <t>Löffler, Gr.</t>
  </si>
  <si>
    <t>Wilder Pfaff</t>
  </si>
  <si>
    <t>Hohe Wilde, Nördl.</t>
  </si>
  <si>
    <t>Möseler, Gr.</t>
  </si>
  <si>
    <t>Zuckerhütl</t>
  </si>
  <si>
    <t>Similaun</t>
  </si>
  <si>
    <t>Piz Palü</t>
  </si>
  <si>
    <t>Piz Bernina</t>
  </si>
  <si>
    <t>Ø</t>
  </si>
  <si>
    <t>Touren</t>
  </si>
  <si>
    <t>HM / Tag</t>
  </si>
  <si>
    <t>Hochsessel</t>
  </si>
  <si>
    <t>Isolde, Anneliese, Bärbel, Richard, Jerry (Hund)</t>
  </si>
  <si>
    <t>Reintal Angerhütte</t>
  </si>
  <si>
    <t>Zugspitze</t>
  </si>
  <si>
    <t>Knorrhütte</t>
  </si>
  <si>
    <t>Münchner Haus</t>
  </si>
  <si>
    <t>Hangerer</t>
  </si>
  <si>
    <t>Schneeberg</t>
  </si>
  <si>
    <t>jan</t>
  </si>
  <si>
    <t>feb</t>
  </si>
  <si>
    <t>mrz</t>
  </si>
  <si>
    <t>apr</t>
  </si>
  <si>
    <t>mai</t>
  </si>
  <si>
    <t>jun</t>
  </si>
  <si>
    <t>jul</t>
  </si>
  <si>
    <t>aug</t>
  </si>
  <si>
    <t>sep</t>
  </si>
  <si>
    <t>okt</t>
  </si>
  <si>
    <t>nov</t>
  </si>
  <si>
    <t>dez</t>
  </si>
  <si>
    <t>Gr. Weitschartenkopf</t>
  </si>
  <si>
    <t>Neue Traunsteiner Hütte</t>
  </si>
  <si>
    <t>Pederköpfl</t>
  </si>
  <si>
    <t>Vinschgau</t>
  </si>
  <si>
    <t>Hochwart</t>
  </si>
  <si>
    <t>Isolde, Elisabeth, Siegfried und Andere</t>
  </si>
  <si>
    <t>Mutspitze</t>
  </si>
  <si>
    <t>Texelgruppe</t>
  </si>
  <si>
    <t>Wank</t>
  </si>
  <si>
    <t>Hörndlwand / Gurnwandkopf (Kienberg)</t>
  </si>
  <si>
    <t>Isolde, Andrea, Anneliese, Bärbel, Herbert, Richard</t>
  </si>
  <si>
    <t>Gurnwandkopf (Kienberg)</t>
  </si>
  <si>
    <t>Hörndlwand</t>
  </si>
  <si>
    <t>Rachel Gr.</t>
  </si>
  <si>
    <t>Gr. Rachel</t>
  </si>
  <si>
    <t>Lizumer Hütte</t>
  </si>
  <si>
    <t>Torspitze</t>
  </si>
  <si>
    <t>Isolde, Florian, Erwin, Richard, Tom, Anneliese, Bärbel, 2x Wolfgang, Christian, Johannes, Gisela, Reinhard</t>
  </si>
  <si>
    <t>Kranzhorn</t>
  </si>
  <si>
    <t xml:space="preserve">Isolde, Florian  </t>
  </si>
  <si>
    <t>Monte Cevedale</t>
  </si>
  <si>
    <t>Marteller Hütte</t>
  </si>
  <si>
    <t>Rifugio Gianni Casati</t>
  </si>
  <si>
    <t>Zufallhütte</t>
  </si>
  <si>
    <t>Sulden Spitze</t>
  </si>
  <si>
    <t>Delps</t>
  </si>
  <si>
    <t>Rosskopf</t>
  </si>
  <si>
    <t>Ankogelgruppe</t>
  </si>
  <si>
    <t>Richard, Sepp</t>
  </si>
  <si>
    <t>Gießener Hütte</t>
  </si>
  <si>
    <t>Winterleitnkopf</t>
  </si>
  <si>
    <t>Isolde, Florian</t>
  </si>
  <si>
    <t>Gran Paradiso</t>
  </si>
  <si>
    <t>Isolde, Richard</t>
  </si>
  <si>
    <t>Le Diabley</t>
  </si>
  <si>
    <t>Berner Alpen</t>
  </si>
  <si>
    <t>Rif. Vittorio Emanuele</t>
  </si>
  <si>
    <t>Rif. F. Chabob</t>
  </si>
  <si>
    <t>Cabane du Demècre</t>
  </si>
  <si>
    <t>Spalla</t>
  </si>
  <si>
    <t>Urner Alpen</t>
  </si>
  <si>
    <t>Zentralschweiz</t>
  </si>
  <si>
    <t>Isolde, Florian, Anton</t>
  </si>
  <si>
    <t>Laber (Ettaler Manndl)</t>
  </si>
  <si>
    <t>Laberjochhaus</t>
  </si>
  <si>
    <t>Laberjoch</t>
  </si>
  <si>
    <t>Mitterkaiser / Stripsenkopf</t>
  </si>
  <si>
    <t>Brunnenkopf / Teufelsstättkopf</t>
  </si>
  <si>
    <t>Brunnenkopf</t>
  </si>
  <si>
    <t>Brunnenkopfhäuser</t>
  </si>
  <si>
    <t>Reiter Alm / Roßweide</t>
  </si>
  <si>
    <t>G</t>
  </si>
  <si>
    <t>B</t>
  </si>
  <si>
    <t>W</t>
  </si>
  <si>
    <t>H</t>
  </si>
  <si>
    <t>S</t>
  </si>
  <si>
    <t>SS</t>
  </si>
  <si>
    <t>KS</t>
  </si>
  <si>
    <t>R</t>
  </si>
  <si>
    <t xml:space="preserve">S </t>
  </si>
  <si>
    <t>K</t>
  </si>
  <si>
    <t>K KS SS</t>
  </si>
  <si>
    <t>B KS</t>
  </si>
  <si>
    <t>H KS</t>
  </si>
  <si>
    <t>G KS</t>
  </si>
  <si>
    <t>Gr. Löffler</t>
  </si>
  <si>
    <t>G H</t>
  </si>
  <si>
    <t>Tathali Dag</t>
  </si>
  <si>
    <t>Naunspitze</t>
  </si>
  <si>
    <t>E</t>
  </si>
  <si>
    <t>KB</t>
  </si>
  <si>
    <t>Anita + DAV</t>
  </si>
  <si>
    <t>DAV LA</t>
  </si>
  <si>
    <t>DAV DGF</t>
  </si>
  <si>
    <t>DAV Gangkofen</t>
  </si>
  <si>
    <t>Isolde, Elke, Pit</t>
  </si>
  <si>
    <t>Isolde, Isabella, Gertrud</t>
  </si>
  <si>
    <t>Isolde, Elisabeth, Siegfried, Mathias, Richard</t>
  </si>
  <si>
    <t>Maria, Wilfried, Meggi, Willi, Herbert, Uwe</t>
  </si>
  <si>
    <t>Maria, Wilfried, Tobi, Sepp</t>
  </si>
  <si>
    <t>Wendelstein (Berghotel)</t>
  </si>
  <si>
    <t>Stuibenhütte</t>
  </si>
  <si>
    <t>"Osterfelder Kopf"</t>
  </si>
  <si>
    <t>xtra</t>
  </si>
  <si>
    <t>HP</t>
  </si>
  <si>
    <t>Datum</t>
  </si>
  <si>
    <t>Jahr</t>
  </si>
  <si>
    <t>22.09.-23.09.</t>
  </si>
  <si>
    <t>09.09.</t>
  </si>
  <si>
    <t>02.09.</t>
  </si>
  <si>
    <t>24.08.-25.08.</t>
  </si>
  <si>
    <t>18.08.</t>
  </si>
  <si>
    <t>12.08.-13.08.</t>
  </si>
  <si>
    <t>06.08.</t>
  </si>
  <si>
    <t>02.08.-05.08.</t>
  </si>
  <si>
    <t>21.07.</t>
  </si>
  <si>
    <t>07.07.-08.07.</t>
  </si>
  <si>
    <t>16.06.-17.06.</t>
  </si>
  <si>
    <t>09.06.</t>
  </si>
  <si>
    <t>26.05.</t>
  </si>
  <si>
    <t>20.05.</t>
  </si>
  <si>
    <t>21.04.</t>
  </si>
  <si>
    <t>06.04.-08.04.</t>
  </si>
  <si>
    <t>31.03.-01.04.</t>
  </si>
  <si>
    <t>16.03.-18.03.</t>
  </si>
  <si>
    <t>11.03.</t>
  </si>
  <si>
    <t>17.02.</t>
  </si>
  <si>
    <t>03.02.</t>
  </si>
  <si>
    <t>05.01.-07.01.</t>
  </si>
  <si>
    <t>30.12.</t>
  </si>
  <si>
    <t>24.12.</t>
  </si>
  <si>
    <t>26.11.</t>
  </si>
  <si>
    <t>19.11.</t>
  </si>
  <si>
    <t>18.11.</t>
  </si>
  <si>
    <t>01.11.</t>
  </si>
  <si>
    <t>31.10.</t>
  </si>
  <si>
    <t>29.10.</t>
  </si>
  <si>
    <t>21.10.-22.10.</t>
  </si>
  <si>
    <t>15.10.</t>
  </si>
  <si>
    <t>01.10.</t>
  </si>
  <si>
    <t>30.09.</t>
  </si>
  <si>
    <t>23.09.-24.09.</t>
  </si>
  <si>
    <t>04.09.</t>
  </si>
  <si>
    <t>07.08.-10.08.</t>
  </si>
  <si>
    <t>29.07.-31.07.</t>
  </si>
  <si>
    <t>09.07.</t>
  </si>
  <si>
    <t>24.06.</t>
  </si>
  <si>
    <t>16.06.</t>
  </si>
  <si>
    <t>07.06.</t>
  </si>
  <si>
    <t>05.06.</t>
  </si>
  <si>
    <t>25.05.</t>
  </si>
  <si>
    <t>21.05.</t>
  </si>
  <si>
    <t>07.05.</t>
  </si>
  <si>
    <t>06.05.</t>
  </si>
  <si>
    <t>21.04.-23.04.</t>
  </si>
  <si>
    <t>15.04.</t>
  </si>
  <si>
    <t>08.04.</t>
  </si>
  <si>
    <t>18.03.-19.03.</t>
  </si>
  <si>
    <t>05.02.</t>
  </si>
  <si>
    <t>29.01.</t>
  </si>
  <si>
    <t>07.01.</t>
  </si>
  <si>
    <t>21.12.</t>
  </si>
  <si>
    <t>18.12.</t>
  </si>
  <si>
    <t>04.11.</t>
  </si>
  <si>
    <t>03.11.</t>
  </si>
  <si>
    <t>02.11.</t>
  </si>
  <si>
    <t>30.10.</t>
  </si>
  <si>
    <t>09.10.</t>
  </si>
  <si>
    <t>24.09.</t>
  </si>
  <si>
    <t>27.08.-28.08.</t>
  </si>
  <si>
    <t>15.08.</t>
  </si>
  <si>
    <t>13.08.</t>
  </si>
  <si>
    <t>12.08.</t>
  </si>
  <si>
    <t>11.08.</t>
  </si>
  <si>
    <t>07.08.</t>
  </si>
  <si>
    <t>04.08.-05.08.</t>
  </si>
  <si>
    <t>01.08.</t>
  </si>
  <si>
    <t>22.07.-24.07.</t>
  </si>
  <si>
    <t>25.06.</t>
  </si>
  <si>
    <t>27.05.</t>
  </si>
  <si>
    <t>19.05.</t>
  </si>
  <si>
    <t>17.05.</t>
  </si>
  <si>
    <t>16.05.</t>
  </si>
  <si>
    <t>15.05.</t>
  </si>
  <si>
    <t>24.04.</t>
  </si>
  <si>
    <t>23.04.</t>
  </si>
  <si>
    <t>16.04.</t>
  </si>
  <si>
    <t>24.03.</t>
  </si>
  <si>
    <t>19.03.-20.03.</t>
  </si>
  <si>
    <t>26.02.</t>
  </si>
  <si>
    <t>23.01.</t>
  </si>
  <si>
    <t>16.01.</t>
  </si>
  <si>
    <t>03.01.</t>
  </si>
  <si>
    <t>11.12.</t>
  </si>
  <si>
    <t>04.12.</t>
  </si>
  <si>
    <t>06.11.</t>
  </si>
  <si>
    <t>23.10.-24.10.</t>
  </si>
  <si>
    <t>18.09.</t>
  </si>
  <si>
    <t>11.09.</t>
  </si>
  <si>
    <t>27.08.-29.08.</t>
  </si>
  <si>
    <t>09.08.</t>
  </si>
  <si>
    <t>01.08.-02.08.</t>
  </si>
  <si>
    <t>23.07.-25.07.</t>
  </si>
  <si>
    <t>17.07.</t>
  </si>
  <si>
    <t>06.07.</t>
  </si>
  <si>
    <t>05.07.</t>
  </si>
  <si>
    <t>04.07.</t>
  </si>
  <si>
    <t>27.06.</t>
  </si>
  <si>
    <t>26.06.</t>
  </si>
  <si>
    <t>10.06.</t>
  </si>
  <si>
    <t>06.06.</t>
  </si>
  <si>
    <t>16.04.-18.04.</t>
  </si>
  <si>
    <t>28.03.</t>
  </si>
  <si>
    <t>14.03.</t>
  </si>
  <si>
    <t>06.03.</t>
  </si>
  <si>
    <t>20.02.-21.02.</t>
  </si>
  <si>
    <t>14.02.</t>
  </si>
  <si>
    <t>04.02.</t>
  </si>
  <si>
    <t>24.01.</t>
  </si>
  <si>
    <t>10.01.-12.01.</t>
  </si>
  <si>
    <t>26.12.-30.12.</t>
  </si>
  <si>
    <t>20.12.</t>
  </si>
  <si>
    <t>13.12.</t>
  </si>
  <si>
    <t>Kleines Törl</t>
  </si>
  <si>
    <t>22.11.-23.11.</t>
  </si>
  <si>
    <t>09.11.</t>
  </si>
  <si>
    <t>19.10.</t>
  </si>
  <si>
    <t>18.10.</t>
  </si>
  <si>
    <t>19.09.-21.09.</t>
  </si>
  <si>
    <t>05.09.-06.09.</t>
  </si>
  <si>
    <t>15.08.-17.08.</t>
  </si>
  <si>
    <t>B G KS</t>
  </si>
  <si>
    <t>10.08.-12.08.</t>
  </si>
  <si>
    <t>01.08.-03.08.</t>
  </si>
  <si>
    <t>26.07.-27.07.</t>
  </si>
  <si>
    <t>19.07.-20.07.</t>
  </si>
  <si>
    <t>13.07.</t>
  </si>
  <si>
    <t>06.07.-09.07.</t>
  </si>
  <si>
    <t>21.06.-22.06.</t>
  </si>
  <si>
    <t>08.06.</t>
  </si>
  <si>
    <t>04.06.</t>
  </si>
  <si>
    <t>03.06.</t>
  </si>
  <si>
    <t>29.05.</t>
  </si>
  <si>
    <t>24.05.</t>
  </si>
  <si>
    <t>04.05.</t>
  </si>
  <si>
    <t>20.04.</t>
  </si>
  <si>
    <t>12.04.-13.04.</t>
  </si>
  <si>
    <t>23.03.</t>
  </si>
  <si>
    <t>19.03.</t>
  </si>
  <si>
    <t>16.03.</t>
  </si>
  <si>
    <t>23.02.</t>
  </si>
  <si>
    <t>01.02.</t>
  </si>
  <si>
    <t>06.01.</t>
  </si>
  <si>
    <t>16.08.-18.08.</t>
  </si>
  <si>
    <t>08.08.</t>
  </si>
  <si>
    <t>04.08.-06.08.</t>
  </si>
  <si>
    <t>20.07.</t>
  </si>
  <si>
    <t>29.06.-30.06.</t>
  </si>
  <si>
    <t>15.06.</t>
  </si>
  <si>
    <t>02.06.</t>
  </si>
  <si>
    <t>18.05.</t>
  </si>
  <si>
    <t>29.03.-30.03.</t>
  </si>
  <si>
    <t>30.03.</t>
  </si>
  <si>
    <t>09.03.</t>
  </si>
  <si>
    <t>01.03.-03.03.</t>
  </si>
  <si>
    <t>09.02.</t>
  </si>
  <si>
    <t>13.01.</t>
  </si>
  <si>
    <t>31.12.</t>
  </si>
  <si>
    <t>15.12.</t>
  </si>
  <si>
    <t>22.11.</t>
  </si>
  <si>
    <t>25.08.-26.08.</t>
  </si>
  <si>
    <t>05.08.-07.08.</t>
  </si>
  <si>
    <t>28.07.-29.07.</t>
  </si>
  <si>
    <t>20.07.-22.07.</t>
  </si>
  <si>
    <t>15.07.</t>
  </si>
  <si>
    <t>14.07.</t>
  </si>
  <si>
    <t>23.06.-24.06.</t>
  </si>
  <si>
    <t>13.05.</t>
  </si>
  <si>
    <t>01.05.</t>
  </si>
  <si>
    <t>24.03.-25.03.</t>
  </si>
  <si>
    <t>25.02.</t>
  </si>
  <si>
    <t>17.02.-18.02.</t>
  </si>
  <si>
    <t>28.01.</t>
  </si>
  <si>
    <t>21.01.</t>
  </si>
  <si>
    <t>03.12.</t>
  </si>
  <si>
    <t>12.11.</t>
  </si>
  <si>
    <t>21.10.</t>
  </si>
  <si>
    <t>14.10.</t>
  </si>
  <si>
    <t>30.09.-01.10.</t>
  </si>
  <si>
    <t>09.09.-10.09.</t>
  </si>
  <si>
    <t>19.08.-20.08.</t>
  </si>
  <si>
    <t>11.08.-.13.08.</t>
  </si>
  <si>
    <t>02.08.-03.08.</t>
  </si>
  <si>
    <t>29.07.-30.07.</t>
  </si>
  <si>
    <t>21.07.-23.07.</t>
  </si>
  <si>
    <t>01.07.-02.07.</t>
  </si>
  <si>
    <t>18.06.</t>
  </si>
  <si>
    <t>14.05.</t>
  </si>
  <si>
    <t>30.04.</t>
  </si>
  <si>
    <t>09.04.</t>
  </si>
  <si>
    <t>23.03.-26.03.</t>
  </si>
  <si>
    <t>27.02.</t>
  </si>
  <si>
    <t>13.02.</t>
  </si>
  <si>
    <t>09.01.</t>
  </si>
  <si>
    <t>28.11.</t>
  </si>
  <si>
    <t>13.11.</t>
  </si>
  <si>
    <t>17.10.</t>
  </si>
  <si>
    <t>18.09.-19.09.</t>
  </si>
  <si>
    <t>15.09.</t>
  </si>
  <si>
    <t>12.09.</t>
  </si>
  <si>
    <t>22.08.</t>
  </si>
  <si>
    <t>14.08.</t>
  </si>
  <si>
    <t>24.07.-25.07.</t>
  </si>
  <si>
    <t>17.07.-18.07.</t>
  </si>
  <si>
    <t>09.07.-11.07.</t>
  </si>
  <si>
    <t>12.06.-13.06.</t>
  </si>
  <si>
    <t>02.04.</t>
  </si>
  <si>
    <t>13.03.</t>
  </si>
  <si>
    <t>17.01.</t>
  </si>
  <si>
    <t>06.12.</t>
  </si>
  <si>
    <t>08.11.</t>
  </si>
  <si>
    <t>10.10.</t>
  </si>
  <si>
    <t>26.09.</t>
  </si>
  <si>
    <t>19.07.</t>
  </si>
  <si>
    <t>18.07.</t>
  </si>
  <si>
    <t>12.07.</t>
  </si>
  <si>
    <t>01.06.</t>
  </si>
  <si>
    <t>26.04.</t>
  </si>
  <si>
    <t>30.01.-01.02.</t>
  </si>
  <si>
    <t>31.12.-01.01.</t>
  </si>
  <si>
    <t>07.12.</t>
  </si>
  <si>
    <t>05.10.</t>
  </si>
  <si>
    <t>20.09.-21.09.</t>
  </si>
  <si>
    <t>13.09.-14.09.</t>
  </si>
  <si>
    <t>05.09.</t>
  </si>
  <si>
    <t>15.08.-16.08.</t>
  </si>
  <si>
    <t>04.08.-07.08.</t>
  </si>
  <si>
    <t>27.07.</t>
  </si>
  <si>
    <t>29.06.</t>
  </si>
  <si>
    <t>28.06.</t>
  </si>
  <si>
    <t>31.05.</t>
  </si>
  <si>
    <t>11.05.</t>
  </si>
  <si>
    <t>03.05.</t>
  </si>
  <si>
    <t>27.02.-02.03.</t>
  </si>
  <si>
    <t>26.01.</t>
  </si>
  <si>
    <t>26.12.</t>
  </si>
  <si>
    <t>27.10.</t>
  </si>
  <si>
    <t>13.10.</t>
  </si>
  <si>
    <t>03.10.-05.10.</t>
  </si>
  <si>
    <t>22.09.</t>
  </si>
  <si>
    <t>04.08.-08.08.</t>
  </si>
  <si>
    <t>27.07.-28.07.</t>
  </si>
  <si>
    <t>30.06.</t>
  </si>
  <si>
    <t>23.06.</t>
  </si>
  <si>
    <t>22.06.</t>
  </si>
  <si>
    <t>25.05.-26.05.</t>
  </si>
  <si>
    <t>05.05.</t>
  </si>
  <si>
    <t>27.04.-28.04.</t>
  </si>
  <si>
    <t>02.03.</t>
  </si>
  <si>
    <t>09.02.-11.02.</t>
  </si>
  <si>
    <t>27.01.</t>
  </si>
  <si>
    <t>17.12.</t>
  </si>
  <si>
    <t>10.12.</t>
  </si>
  <si>
    <t>14.10.-15.10.</t>
  </si>
  <si>
    <t>07.10.-08.10.</t>
  </si>
  <si>
    <t>30.09.-03.10.</t>
  </si>
  <si>
    <t>16.09.-17.09.</t>
  </si>
  <si>
    <t>10.09.</t>
  </si>
  <si>
    <t>22.08.-23.08.</t>
  </si>
  <si>
    <t>10.08.</t>
  </si>
  <si>
    <t>17.06.</t>
  </si>
  <si>
    <t>14.06.</t>
  </si>
  <si>
    <t>03.06.-04.06.</t>
  </si>
  <si>
    <t>08.04.-14.04.</t>
  </si>
  <si>
    <t>05.03.</t>
  </si>
  <si>
    <t>11.02.</t>
  </si>
  <si>
    <t>19.12.</t>
  </si>
  <si>
    <t>23.10.</t>
  </si>
  <si>
    <t>03.10.</t>
  </si>
  <si>
    <t>02.10.</t>
  </si>
  <si>
    <t>25.09.</t>
  </si>
  <si>
    <t>10.09.-11.09.</t>
  </si>
  <si>
    <t>23.07.-24.07.</t>
  </si>
  <si>
    <t>29.03.</t>
  </si>
  <si>
    <t>12.03.</t>
  </si>
  <si>
    <t>28.12.</t>
  </si>
  <si>
    <t>16.10.</t>
  </si>
  <si>
    <t>26.08.-27.08.</t>
  </si>
  <si>
    <t>31.07.-01.08.</t>
  </si>
  <si>
    <t>30.01.</t>
  </si>
  <si>
    <t>27.09.-01.10.</t>
  </si>
  <si>
    <t>19.09.-20.09.</t>
  </si>
  <si>
    <t>22.08.-28.08.</t>
  </si>
  <si>
    <t>14.08.-17.08.</t>
  </si>
  <si>
    <t>25.07.-26.07.</t>
  </si>
  <si>
    <t>19.02.</t>
  </si>
  <si>
    <t>11.10.</t>
  </si>
  <si>
    <t>28.09.-29.09.</t>
  </si>
  <si>
    <t>07.09.-08.09.</t>
  </si>
  <si>
    <t>25.08.-30.08.</t>
  </si>
  <si>
    <t>16.08.-17.08.</t>
  </si>
  <si>
    <t>06.07.-07.07.</t>
  </si>
  <si>
    <t>11.08.-12.08.</t>
  </si>
  <si>
    <t>31.08.</t>
  </si>
  <si>
    <t>22.08.-25.08.</t>
  </si>
  <si>
    <t>30.07.</t>
  </si>
  <si>
    <t>28.09.</t>
  </si>
  <si>
    <t>28.08.</t>
  </si>
  <si>
    <t>25.07.</t>
  </si>
  <si>
    <t>14.09.-15.09.</t>
  </si>
  <si>
    <t>01.09.-02.09.</t>
  </si>
  <si>
    <t>16.12.</t>
  </si>
  <si>
    <t>07.10.</t>
  </si>
  <si>
    <t>Mauerschartenkopf</t>
  </si>
  <si>
    <t>viele Freunde</t>
  </si>
  <si>
    <t>Stuibenspitze</t>
  </si>
  <si>
    <t>A</t>
  </si>
  <si>
    <t>Stubacher Sonnblick</t>
  </si>
  <si>
    <t>Zendleser Kofel</t>
  </si>
  <si>
    <t>Geislergruppe</t>
  </si>
  <si>
    <t>Geislergruppe (Dolomiten)</t>
  </si>
  <si>
    <t>Richard, Viktor</t>
  </si>
  <si>
    <t>20.03.</t>
  </si>
  <si>
    <t>22.03.</t>
  </si>
  <si>
    <t>13.04.</t>
  </si>
  <si>
    <t>Auer Alm</t>
  </si>
  <si>
    <t>Touren-</t>
  </si>
  <si>
    <t>art</t>
  </si>
  <si>
    <t>Berchtesg.- + Salzb. Alpen</t>
  </si>
  <si>
    <t>Brandenberger Alp. (Rofan)</t>
  </si>
  <si>
    <t>Trentino / Gardaseeberge</t>
  </si>
  <si>
    <t>12.05.</t>
  </si>
  <si>
    <t>Uwe, Walter</t>
  </si>
  <si>
    <t>INT</t>
  </si>
  <si>
    <t>gesamt</t>
  </si>
  <si>
    <t>22.05.</t>
  </si>
  <si>
    <t>23.05.</t>
  </si>
  <si>
    <t>Monte Brione</t>
  </si>
  <si>
    <t>Sentiero Europe</t>
  </si>
  <si>
    <t>Sentiero dell´Anglone</t>
  </si>
  <si>
    <t>Martinswand</t>
  </si>
  <si>
    <t>Sektion I</t>
  </si>
  <si>
    <t>Sektion I u. II</t>
  </si>
  <si>
    <t>C. v. Stahl - Haus</t>
  </si>
  <si>
    <t>Silvester / Neujahr</t>
  </si>
  <si>
    <t>Gr. Griesener Kar</t>
  </si>
  <si>
    <t>Innerraschötz</t>
  </si>
  <si>
    <t>Hütteneröffnung</t>
  </si>
  <si>
    <t>Mittagskogel</t>
  </si>
  <si>
    <t>Hoher Pölven</t>
  </si>
  <si>
    <t>bis Königsalm</t>
  </si>
  <si>
    <t>Puig de Caragoli</t>
  </si>
  <si>
    <t>beim Teix</t>
  </si>
  <si>
    <t>Hahnenköpfle</t>
  </si>
  <si>
    <t>Nähe Ifen</t>
  </si>
  <si>
    <t>Kletterkurs</t>
  </si>
  <si>
    <t>Rudolfs-Hütte</t>
  </si>
  <si>
    <t>Tourenski-Kurs</t>
  </si>
  <si>
    <t>Trubachtal</t>
  </si>
  <si>
    <t>Hoch Fürleg (Rudolfs-Hütte)</t>
  </si>
  <si>
    <t>Tiefschnee-Kurs</t>
  </si>
  <si>
    <t>Eiskurs</t>
  </si>
  <si>
    <t>Skihochtourenkurs</t>
  </si>
  <si>
    <t>Wattener Lizum</t>
  </si>
  <si>
    <t>Tourenski.Kurs</t>
  </si>
  <si>
    <t>1.</t>
  </si>
  <si>
    <t>2.</t>
  </si>
  <si>
    <t>3.</t>
  </si>
  <si>
    <t>Eckbauer</t>
  </si>
  <si>
    <t>Partnachklamm</t>
  </si>
  <si>
    <t>125 Jahre DAVS La</t>
  </si>
  <si>
    <t>Gotzenalm</t>
  </si>
  <si>
    <t>Fototour</t>
  </si>
  <si>
    <t>Dachsteinsüdwand</t>
  </si>
  <si>
    <t>Gr. Ahornboden</t>
  </si>
  <si>
    <t>Gr. Hundstod</t>
  </si>
  <si>
    <t>Gr. Priel</t>
  </si>
  <si>
    <t>Gr. Solstein</t>
  </si>
  <si>
    <t>Hartkaiser</t>
  </si>
  <si>
    <t>Bergstation</t>
  </si>
  <si>
    <t>Mareitkopf</t>
  </si>
  <si>
    <t>Heimjoch</t>
  </si>
  <si>
    <t>100 Jahre La-Hütte</t>
  </si>
  <si>
    <t>Piz Tasna</t>
  </si>
  <si>
    <t>Roßzahn</t>
  </si>
  <si>
    <t>Maximiliansweg</t>
  </si>
  <si>
    <t>Ruderhofspitze</t>
  </si>
  <si>
    <t>Birkkarspitze</t>
  </si>
  <si>
    <t>L</t>
  </si>
  <si>
    <t>Comersee-Berge</t>
  </si>
  <si>
    <t>Mendelkamm</t>
  </si>
  <si>
    <t>"Der Johann"</t>
  </si>
  <si>
    <t>Ackerlspitze / Maukspitze</t>
  </si>
  <si>
    <t>Dachsteingletscher</t>
  </si>
  <si>
    <t>Goinger Halt</t>
  </si>
  <si>
    <t>hintere + vordere</t>
  </si>
  <si>
    <t>hintere</t>
  </si>
  <si>
    <t>Archenkanzel</t>
  </si>
  <si>
    <t>Gr. Widderstein</t>
  </si>
  <si>
    <t>Mindelheimer Klst.</t>
  </si>
  <si>
    <t>Fahrradlkant´n</t>
  </si>
  <si>
    <t>Untersberg</t>
  </si>
  <si>
    <t>Steinerne Agnes / Gr. Rotofenspitze</t>
  </si>
  <si>
    <t>bis Berggasthof</t>
  </si>
  <si>
    <t>Elisabeth, Daniel, Siegfried</t>
  </si>
  <si>
    <t>D</t>
  </si>
  <si>
    <t>I</t>
  </si>
  <si>
    <t>Berchtesg. Hochthron</t>
  </si>
  <si>
    <t>Krottenkopf</t>
  </si>
  <si>
    <t>Weilheimer Hütte</t>
  </si>
  <si>
    <t>Krottenkopfhaus</t>
  </si>
  <si>
    <t>Seebener Klstg. / Taja-Kante</t>
  </si>
  <si>
    <t>FWW E7</t>
  </si>
  <si>
    <t>Pidinger teilw.</t>
  </si>
  <si>
    <t>Hoher Dachstein</t>
  </si>
  <si>
    <t>Anneliese, Herbert, Sepp, Tom</t>
  </si>
  <si>
    <t>Evi, Meggi, Monika, Erich, Florian, Herbert, Markus, Sepp, Uwe, Walter</t>
  </si>
  <si>
    <t>Heribert, Maxi, Brigitte,   ?</t>
  </si>
  <si>
    <t>Angelika, Werner</t>
  </si>
  <si>
    <t>3x Eberl, Ingolf, Rudi, Klaus +  ?</t>
  </si>
  <si>
    <t>Traudy</t>
  </si>
  <si>
    <t>Florian, Traudy, Resi, Gerhard</t>
  </si>
  <si>
    <t>Evi, Erich</t>
  </si>
  <si>
    <t>Florian, Jeannette, Nicole</t>
  </si>
  <si>
    <t>Jeannette + K&amp;B</t>
  </si>
  <si>
    <t>Peter +   ?</t>
  </si>
  <si>
    <t>Jeannette, Peter +  ?</t>
  </si>
  <si>
    <t>Evi, Erich, Toni</t>
  </si>
  <si>
    <t>Evi, Erich, Toni, Sepp</t>
  </si>
  <si>
    <t>Toni</t>
  </si>
  <si>
    <t>Evi, Erich, Toni + K&amp;B</t>
  </si>
  <si>
    <t>23.02.-24.02.</t>
  </si>
  <si>
    <t>04.07.-06.07.</t>
  </si>
  <si>
    <t>17.08.</t>
  </si>
  <si>
    <t>Pikes Peak</t>
  </si>
  <si>
    <t>14er (14110)</t>
  </si>
  <si>
    <t>Rocky Mountains / Co</t>
  </si>
  <si>
    <t>24.08.</t>
  </si>
  <si>
    <t>Mosca Trail</t>
  </si>
  <si>
    <t>26.08.</t>
  </si>
  <si>
    <t>Mount Bierstadt</t>
  </si>
  <si>
    <t>14er (14060)</t>
  </si>
  <si>
    <t>Grays - / Torreys Peak</t>
  </si>
  <si>
    <t>14er (14270 / 14267)</t>
  </si>
  <si>
    <t>06.09.</t>
  </si>
  <si>
    <t>Mount Elbert</t>
  </si>
  <si>
    <t>14er (14433)</t>
  </si>
  <si>
    <t>08.09.</t>
  </si>
  <si>
    <t>Torreys Peak</t>
  </si>
  <si>
    <t>Grays Peak</t>
  </si>
  <si>
    <t>Gr. Arnspitze</t>
  </si>
  <si>
    <t>20.09.</t>
  </si>
  <si>
    <t>Arnspitzhütte</t>
  </si>
  <si>
    <t>Arnspitze Gr.</t>
  </si>
  <si>
    <t>s o l o</t>
  </si>
  <si>
    <t>Hahnkampl-Spitze</t>
  </si>
  <si>
    <t>10.10.-12.10.</t>
  </si>
  <si>
    <t>25.10.-26.10.</t>
  </si>
  <si>
    <t>Isolde, Gisela, Reinhard</t>
  </si>
  <si>
    <t>Hörndlwand (Kienberg)</t>
  </si>
  <si>
    <t>01.11.-02.11.</t>
  </si>
  <si>
    <t>02.11.-03.11.</t>
  </si>
  <si>
    <t>Heimgarten / Herzogstand</t>
  </si>
  <si>
    <t>16.11.</t>
  </si>
  <si>
    <t>Nebenziel</t>
  </si>
  <si>
    <t>Extra</t>
  </si>
  <si>
    <t>Ebner Joch</t>
  </si>
  <si>
    <t>Seekarlspitze</t>
  </si>
  <si>
    <t>Thaneller</t>
  </si>
  <si>
    <t>Persail- / Breithorn</t>
  </si>
  <si>
    <t>Klammjoch</t>
  </si>
  <si>
    <t>Tiroler-W. / Goldberg-St.</t>
  </si>
  <si>
    <t>Thannheimer Berge</t>
  </si>
  <si>
    <t>Watzmannkar</t>
  </si>
  <si>
    <t>min.</t>
  </si>
  <si>
    <t>Weißkugel</t>
  </si>
  <si>
    <t>Stanser Joch</t>
  </si>
  <si>
    <t>Rappenspitze</t>
  </si>
  <si>
    <t>Standkopf</t>
  </si>
  <si>
    <t>Tristkopf</t>
  </si>
  <si>
    <t>Ochsenhorn</t>
  </si>
  <si>
    <t>Biwak</t>
  </si>
  <si>
    <t>Hohe Munde</t>
  </si>
  <si>
    <t>Bishorn</t>
  </si>
  <si>
    <t>Lichtenstein</t>
  </si>
  <si>
    <t>Schweinsberg</t>
  </si>
  <si>
    <t>Rumerspitze</t>
  </si>
  <si>
    <t>Juifen</t>
  </si>
  <si>
    <t>S / SS</t>
  </si>
  <si>
    <t>Torhelm</t>
  </si>
  <si>
    <t>Schönalmjoch</t>
  </si>
  <si>
    <t>Stanglhöhe</t>
  </si>
  <si>
    <t>Berchtesg. u. Salzb. Alpen</t>
  </si>
  <si>
    <t>Rund um Gossausee</t>
  </si>
  <si>
    <t>Rund um Vilsalpsee</t>
  </si>
  <si>
    <t>Pidinger Klstg.</t>
  </si>
  <si>
    <t>Jochberg</t>
  </si>
  <si>
    <t>Joel</t>
  </si>
  <si>
    <t>Rehleitenkopf</t>
  </si>
  <si>
    <t>Monte Baldo</t>
  </si>
  <si>
    <t>30.11.</t>
  </si>
  <si>
    <t>Isolde, Gerry</t>
  </si>
  <si>
    <t>Gr. Falkenstein</t>
  </si>
  <si>
    <t>Largotz</t>
  </si>
  <si>
    <t>04.01.</t>
  </si>
  <si>
    <t>Isolde, Doris</t>
  </si>
  <si>
    <t>05.01.</t>
  </si>
  <si>
    <t>11.01.</t>
  </si>
  <si>
    <t>Hochmiesing</t>
  </si>
  <si>
    <t>Vormauerstein</t>
  </si>
  <si>
    <t>Glocknergebiet</t>
  </si>
  <si>
    <t>Hoher Ziegspitz</t>
  </si>
  <si>
    <t>JAN</t>
  </si>
  <si>
    <t>FEB</t>
  </si>
  <si>
    <t>MRZ</t>
  </si>
  <si>
    <t>APR</t>
  </si>
  <si>
    <t>MAI</t>
  </si>
  <si>
    <t>JUN</t>
  </si>
  <si>
    <t>JUL</t>
  </si>
  <si>
    <t>AUG</t>
  </si>
  <si>
    <t>SEP</t>
  </si>
  <si>
    <t>OKT</t>
  </si>
  <si>
    <t>NOV</t>
  </si>
  <si>
    <t>DEZ</t>
  </si>
  <si>
    <t>Schi</t>
  </si>
  <si>
    <t>Seekarspitze</t>
  </si>
  <si>
    <t>Schitour</t>
  </si>
  <si>
    <t>Rettenstein</t>
  </si>
  <si>
    <t>Mutterberger See</t>
  </si>
  <si>
    <t>? ? ?</t>
  </si>
  <si>
    <t>Gebra Ranken</t>
  </si>
  <si>
    <t>Bergtour</t>
  </si>
  <si>
    <t>Gletschertour</t>
  </si>
  <si>
    <t>Hochtour</t>
  </si>
  <si>
    <t>Klettertour</t>
  </si>
  <si>
    <t>Klettersteig</t>
  </si>
  <si>
    <t>Schneeschuhtour</t>
  </si>
  <si>
    <t>Rodeltour</t>
  </si>
  <si>
    <t>Wandertour</t>
  </si>
  <si>
    <t>Pinzgauer Spaziergang</t>
  </si>
  <si>
    <t>B od. S</t>
  </si>
  <si>
    <t>Stand:</t>
  </si>
  <si>
    <t>vorgesehene Touren    /    Bemerkungen auf INFO-Seite beachten ! ! !</t>
  </si>
  <si>
    <t>Mittenw.-Höhenw.</t>
  </si>
  <si>
    <t>Ottenalm  (Walchsee)</t>
  </si>
  <si>
    <t>25.01.</t>
  </si>
  <si>
    <t>Isolde, Florian, Maria, Wilfried, Tobi, Gisela, Reinhard, Richard, Sepp, Tom &amp; Sohn, Toni</t>
  </si>
  <si>
    <t>Galatzo</t>
  </si>
  <si>
    <t>Malorca</t>
  </si>
  <si>
    <t>Ottenalm</t>
  </si>
  <si>
    <t>Gr. Venediger</t>
  </si>
  <si>
    <r>
      <t xml:space="preserve">weitere Informationen siehe Tabelle </t>
    </r>
    <r>
      <rPr>
        <b/>
        <sz val="12"/>
        <color indexed="10"/>
        <rFont val="Arial"/>
        <family val="2"/>
      </rPr>
      <t xml:space="preserve"> "Tourenplanung"</t>
    </r>
  </si>
  <si>
    <r>
      <t>B</t>
    </r>
    <r>
      <rPr>
        <b/>
        <sz val="12"/>
        <rFont val="Arial Narrow"/>
        <family val="2"/>
      </rPr>
      <t xml:space="preserve">ergtour  /  </t>
    </r>
    <r>
      <rPr>
        <b/>
        <sz val="16"/>
        <color indexed="14"/>
        <rFont val="Arial Narrow"/>
        <family val="2"/>
      </rPr>
      <t>G</t>
    </r>
    <r>
      <rPr>
        <b/>
        <sz val="12"/>
        <rFont val="Arial Narrow"/>
        <family val="2"/>
      </rPr>
      <t xml:space="preserve">letschertour  / </t>
    </r>
    <r>
      <rPr>
        <b/>
        <sz val="12"/>
        <color indexed="14"/>
        <rFont val="Arial Narrow"/>
        <family val="2"/>
      </rPr>
      <t xml:space="preserve"> </t>
    </r>
    <r>
      <rPr>
        <b/>
        <sz val="16"/>
        <color indexed="14"/>
        <rFont val="Arial Narrow"/>
        <family val="2"/>
      </rPr>
      <t>H</t>
    </r>
    <r>
      <rPr>
        <b/>
        <sz val="12"/>
        <rFont val="Arial Narrow"/>
        <family val="2"/>
      </rPr>
      <t xml:space="preserve">ochtour  / </t>
    </r>
    <r>
      <rPr>
        <b/>
        <sz val="12"/>
        <color indexed="14"/>
        <rFont val="Arial Narrow"/>
        <family val="2"/>
      </rPr>
      <t xml:space="preserve"> </t>
    </r>
    <r>
      <rPr>
        <b/>
        <sz val="16"/>
        <color indexed="14"/>
        <rFont val="Arial Narrow"/>
        <family val="2"/>
      </rPr>
      <t>K</t>
    </r>
    <r>
      <rPr>
        <b/>
        <sz val="12"/>
        <rFont val="Arial Narrow"/>
        <family val="2"/>
      </rPr>
      <t xml:space="preserve">lettertour  /  </t>
    </r>
    <r>
      <rPr>
        <b/>
        <sz val="16"/>
        <color indexed="14"/>
        <rFont val="Arial Narrow"/>
        <family val="2"/>
      </rPr>
      <t>K</t>
    </r>
    <r>
      <rPr>
        <b/>
        <sz val="12"/>
        <rFont val="Arial Narrow"/>
        <family val="2"/>
      </rPr>
      <t>letter</t>
    </r>
    <r>
      <rPr>
        <b/>
        <sz val="16"/>
        <color indexed="14"/>
        <rFont val="Arial Narrow"/>
        <family val="2"/>
      </rPr>
      <t>S</t>
    </r>
    <r>
      <rPr>
        <b/>
        <sz val="12"/>
        <rFont val="Arial Narrow"/>
        <family val="2"/>
      </rPr>
      <t xml:space="preserve">teig  /  </t>
    </r>
    <r>
      <rPr>
        <b/>
        <sz val="16"/>
        <color indexed="14"/>
        <rFont val="Arial Narrow"/>
        <family val="2"/>
      </rPr>
      <t>R</t>
    </r>
    <r>
      <rPr>
        <b/>
        <sz val="12"/>
        <rFont val="Arial Narrow"/>
        <family val="2"/>
      </rPr>
      <t xml:space="preserve">odeltour  / </t>
    </r>
    <r>
      <rPr>
        <b/>
        <sz val="12"/>
        <color indexed="14"/>
        <rFont val="Arial Narrow"/>
        <family val="2"/>
      </rPr>
      <t xml:space="preserve"> </t>
    </r>
    <r>
      <rPr>
        <b/>
        <sz val="16"/>
        <color indexed="14"/>
        <rFont val="Arial Narrow"/>
        <family val="2"/>
      </rPr>
      <t>S</t>
    </r>
    <r>
      <rPr>
        <b/>
        <sz val="12"/>
        <rFont val="Arial Narrow"/>
        <family val="2"/>
      </rPr>
      <t xml:space="preserve">chitour  / </t>
    </r>
    <r>
      <rPr>
        <b/>
        <sz val="12"/>
        <color indexed="14"/>
        <rFont val="Arial Narrow"/>
        <family val="2"/>
      </rPr>
      <t xml:space="preserve"> </t>
    </r>
    <r>
      <rPr>
        <b/>
        <sz val="16"/>
        <color indexed="14"/>
        <rFont val="Arial Narrow"/>
        <family val="2"/>
      </rPr>
      <t>S</t>
    </r>
    <r>
      <rPr>
        <b/>
        <sz val="12"/>
        <rFont val="Arial Narrow"/>
        <family val="2"/>
      </rPr>
      <t>chnee</t>
    </r>
    <r>
      <rPr>
        <b/>
        <sz val="16"/>
        <color indexed="14"/>
        <rFont val="Arial Narrow"/>
        <family val="2"/>
      </rPr>
      <t>S</t>
    </r>
    <r>
      <rPr>
        <b/>
        <sz val="12"/>
        <rFont val="Arial Narrow"/>
        <family val="2"/>
      </rPr>
      <t>chuhtour  /  Berg</t>
    </r>
    <r>
      <rPr>
        <b/>
        <sz val="16"/>
        <color indexed="14"/>
        <rFont val="Arial Narrow"/>
        <family val="2"/>
      </rPr>
      <t>W</t>
    </r>
    <r>
      <rPr>
        <b/>
        <sz val="12"/>
        <rFont val="Arial Narrow"/>
        <family val="2"/>
      </rPr>
      <t>andern</t>
    </r>
  </si>
  <si>
    <t>Tourenart</t>
  </si>
  <si>
    <t>Bemerkungen  (persönliche Definition)</t>
  </si>
  <si>
    <t>Beispiele</t>
  </si>
  <si>
    <t>Bergsteigen</t>
  </si>
  <si>
    <t>JA</t>
  </si>
  <si>
    <t>Tour im Bereich bis ca. 3000m</t>
  </si>
  <si>
    <t>Bergwandern</t>
  </si>
  <si>
    <t>(Mehr-) Tagestour, schließt die anderen Tourenarten aus</t>
  </si>
  <si>
    <t>Bouldern</t>
  </si>
  <si>
    <t>NEIN</t>
  </si>
  <si>
    <t>Definition lt. Anlage</t>
  </si>
  <si>
    <t>Eisklettern</t>
  </si>
  <si>
    <t>Expeditionsbergsteigen</t>
  </si>
  <si>
    <t>Bergtour im Gletschergelände</t>
  </si>
  <si>
    <t>Tour im Bereich von ca. 3000m bis ca. 5000m</t>
  </si>
  <si>
    <t>Hochfeiler,  Mt. Elbert,  Habicht, ….</t>
  </si>
  <si>
    <t>Höhenbergsteigen</t>
  </si>
  <si>
    <t>Tour im Bereich über ca. 5000m</t>
  </si>
  <si>
    <t>Klettern</t>
  </si>
  <si>
    <t>gesichertes Klettern in Seilschaft (persönlich bis ca. Schwierigkeitsgrat V)</t>
  </si>
  <si>
    <t>Alpinliteratur / Tourenführer</t>
  </si>
  <si>
    <t>(Schlitten-) Rodelfahrt auf offizieller Route</t>
  </si>
  <si>
    <t>Bergtour mit Schi</t>
  </si>
  <si>
    <t>Bergtour mit Schneeschuhen</t>
  </si>
  <si>
    <t>Trekkingtouren</t>
  </si>
  <si>
    <t>(meist außereuropäische) Höhenwanderung inkl. Gipfelbesteigung bis ca. 6500 m</t>
  </si>
  <si>
    <t>Himalaya-Basislagertrekking, Daulaghiri-Umrundung; …..</t>
  </si>
  <si>
    <t>Die meisten Tourenarten kommen nicht in Reinform vor, sondern kombiniert.</t>
  </si>
  <si>
    <t>Die Grenzen sind nicht meßbar zu definieren</t>
  </si>
  <si>
    <t>USA / Co</t>
  </si>
  <si>
    <t>Rocky Mountains</t>
  </si>
  <si>
    <t>Taurusgebirge</t>
  </si>
  <si>
    <t>TR</t>
  </si>
  <si>
    <t>CH</t>
  </si>
  <si>
    <t>Kitzbüheler Horn / Schleierfälle</t>
  </si>
  <si>
    <t>Gr. Riedelstein</t>
  </si>
  <si>
    <t>Goldsteig   E6</t>
  </si>
  <si>
    <t>Kötztinger Hütte</t>
  </si>
  <si>
    <t>Jaufenkamm</t>
  </si>
  <si>
    <t>Schlotterjoch</t>
  </si>
  <si>
    <t>02.04.-03.04.</t>
  </si>
  <si>
    <t>Daniel, Mathias, Siegfried, Tom</t>
  </si>
  <si>
    <t>Versuch</t>
  </si>
  <si>
    <t>13.04.-15.04.</t>
  </si>
  <si>
    <t>Isolde, Doris, Richard</t>
  </si>
  <si>
    <t>Gr. Zinne (Drei Zinnen)</t>
  </si>
  <si>
    <t>Anita + DAV DGF</t>
  </si>
  <si>
    <t>Hoher Nebelkogel</t>
  </si>
  <si>
    <t>Rabenkopf</t>
  </si>
  <si>
    <t>Florian, Erwin, Gerry, Tom</t>
  </si>
  <si>
    <t>Isolde, Bärbel, Brigitte, Claudia, Isabella</t>
  </si>
  <si>
    <t>M</t>
  </si>
  <si>
    <t>V</t>
  </si>
  <si>
    <t>Schnalstal</t>
  </si>
  <si>
    <t>Schafübertrieb</t>
  </si>
  <si>
    <t>Blaserhütte</t>
  </si>
  <si>
    <t>Lazaunhütte</t>
  </si>
  <si>
    <t>11.06.</t>
  </si>
  <si>
    <t>Bella Vista (Schöne Aussicht)</t>
  </si>
  <si>
    <t>Bella Vista</t>
  </si>
  <si>
    <t>Schöne Aussicht</t>
  </si>
  <si>
    <t>Schneibstein im Sommer</t>
  </si>
  <si>
    <t>Wildgratferner</t>
  </si>
  <si>
    <t>26.07.</t>
  </si>
  <si>
    <t>Isolde, Isabella, Elenor, Rudi, Sepp, Tom</t>
  </si>
  <si>
    <t>Mädeltour</t>
  </si>
  <si>
    <t>02.08.</t>
  </si>
  <si>
    <t>Isolde, Bärbel</t>
  </si>
  <si>
    <t>Samerberg</t>
  </si>
  <si>
    <t>Feichteck / Karkopf</t>
  </si>
  <si>
    <t>Feichteck</t>
  </si>
  <si>
    <t>Feichteckalm</t>
  </si>
  <si>
    <t>Latschenkopf</t>
  </si>
  <si>
    <t>Herzogstand</t>
  </si>
  <si>
    <t>19.09.</t>
  </si>
  <si>
    <t>Isolde,Toni</t>
  </si>
  <si>
    <t>Martinskopf</t>
  </si>
  <si>
    <t>Oberisshütte</t>
  </si>
  <si>
    <t>Hochstubaihütte</t>
  </si>
  <si>
    <t>22.04.</t>
  </si>
  <si>
    <t>bis 1989</t>
  </si>
  <si>
    <t>Vorderskopf</t>
  </si>
  <si>
    <t>IMS Brixen</t>
  </si>
  <si>
    <t>05.11.</t>
  </si>
  <si>
    <t>IMS - mit Roger Schäli / Stephan Siegrist / Christoph Hainz</t>
  </si>
  <si>
    <t>IMS - mit Sir Chris Bonington</t>
  </si>
  <si>
    <t>Sarntaler Alpen</t>
  </si>
  <si>
    <t>Keschtnweg  (Kastanienweg)</t>
  </si>
  <si>
    <t>Astjoch (Burgstall)</t>
  </si>
  <si>
    <t>Astjoch (Burgstall) / Giogo d. Asta</t>
  </si>
  <si>
    <t>Rauher Kopf</t>
  </si>
  <si>
    <t>14.11.</t>
  </si>
  <si>
    <t>Scheinbergspitze</t>
  </si>
  <si>
    <t>VIP - Tour</t>
  </si>
  <si>
    <t>Hochries</t>
  </si>
  <si>
    <t>21.11.</t>
  </si>
  <si>
    <t>Feichteck / Karkopf / Hochries</t>
  </si>
  <si>
    <t>Hochries-Haus</t>
  </si>
  <si>
    <t>Gugel</t>
  </si>
  <si>
    <t>Kornbichl</t>
  </si>
  <si>
    <t>Windeck (Windegg)</t>
  </si>
  <si>
    <t>Tour</t>
  </si>
  <si>
    <t>Grünstein</t>
  </si>
  <si>
    <t>Lusen</t>
  </si>
  <si>
    <t>DAVS Landshut</t>
  </si>
  <si>
    <t>Stuibenfall / Lehner Wasserfall</t>
  </si>
  <si>
    <t>Waldhäuserriegel</t>
  </si>
  <si>
    <t>Gletscherausbild.</t>
  </si>
  <si>
    <t>Venediger</t>
  </si>
  <si>
    <t>Schifoarn</t>
  </si>
  <si>
    <t>Hochglückkar</t>
  </si>
  <si>
    <t>Stuibenfall</t>
  </si>
  <si>
    <t>Lehner Wasserf.</t>
  </si>
  <si>
    <t>?</t>
  </si>
  <si>
    <r>
      <t xml:space="preserve">weitere Informationen siehe Tabelle </t>
    </r>
    <r>
      <rPr>
        <b/>
        <sz val="12"/>
        <color indexed="10"/>
        <rFont val="Arial Narrow"/>
        <family val="2"/>
      </rPr>
      <t xml:space="preserve"> "Tourenplanung"</t>
    </r>
  </si>
  <si>
    <t>Brunnsteinspitze</t>
  </si>
  <si>
    <t>Schinder</t>
  </si>
  <si>
    <t>01.01.</t>
  </si>
  <si>
    <t>auf Sisis Spuren</t>
  </si>
  <si>
    <t>durchs Vomperloch</t>
  </si>
  <si>
    <t>Isolde, Florian, Erwin, Richard, Heidi, Sepp, Tom, Gisela, Reinhard, Isabella, Anneliese, Wolfgang, Doris, Horst</t>
  </si>
  <si>
    <t>Siebensteinfelsen (-kopf)</t>
  </si>
  <si>
    <t>06.02.</t>
  </si>
  <si>
    <t>07.02.</t>
  </si>
  <si>
    <t>Siebensteinfelsen</t>
  </si>
  <si>
    <t>21.02.</t>
  </si>
  <si>
    <t>Isolde, Isabella</t>
  </si>
  <si>
    <t>Karkopf / Hochries</t>
  </si>
  <si>
    <t>Kirchberg</t>
  </si>
  <si>
    <t>Schafelberg</t>
  </si>
  <si>
    <t>07.03.</t>
  </si>
  <si>
    <t>Isolde, Heidi, Richard</t>
  </si>
  <si>
    <t>Rastkogel</t>
  </si>
  <si>
    <t>Hohe Bleick</t>
  </si>
  <si>
    <t>Niederbleick</t>
  </si>
  <si>
    <t>03.04.</t>
  </si>
  <si>
    <t>Monde Baldo</t>
  </si>
  <si>
    <t>Cima Valdritta</t>
  </si>
  <si>
    <t>31.05.-03.06.</t>
  </si>
  <si>
    <t>Madonna della Corona</t>
  </si>
  <si>
    <t>Rif. Altissimo</t>
  </si>
  <si>
    <t>D. Chiesa</t>
  </si>
  <si>
    <t>Rif. Chierego</t>
  </si>
  <si>
    <t>Baita die Forti</t>
  </si>
  <si>
    <t>Monte Altissimo di Nago</t>
  </si>
  <si>
    <t>Cima delle Pozzette</t>
  </si>
  <si>
    <t>Brunnensteinspitze</t>
  </si>
  <si>
    <t>Rotwandlspitze</t>
  </si>
  <si>
    <t>Brunnensteinsp.</t>
  </si>
  <si>
    <t>Ararat</t>
  </si>
  <si>
    <t>Ostanatolien</t>
  </si>
  <si>
    <t>Libanon-Gebirge</t>
  </si>
  <si>
    <t>Qurnat as-Sauda</t>
  </si>
  <si>
    <t>11.07.</t>
  </si>
  <si>
    <t>Isolde, Doris, Eleonore, Evi, Isabella</t>
  </si>
  <si>
    <t>Taubensteinhaus</t>
  </si>
  <si>
    <t>Hundsalmjoch</t>
  </si>
  <si>
    <t>Sepp (Ammer)</t>
  </si>
  <si>
    <t>Brigitte, Maria, Hans, Walter</t>
  </si>
  <si>
    <t>Tessiner Alpen</t>
  </si>
  <si>
    <t>21.08.</t>
  </si>
  <si>
    <t>Stotzigen Firsten</t>
  </si>
  <si>
    <t>Walliser Alpen</t>
  </si>
  <si>
    <t>25.08.</t>
  </si>
  <si>
    <t>Cabane de Tracuit</t>
  </si>
  <si>
    <t>10.09.-12.09.</t>
  </si>
  <si>
    <t>27.02.-28.02.</t>
  </si>
  <si>
    <t>26.10.-27.10.</t>
  </si>
  <si>
    <t>06.09.-07.09.</t>
  </si>
  <si>
    <t>Schlicker Seespitze</t>
  </si>
  <si>
    <t>Tristkogel</t>
  </si>
  <si>
    <t>Sepp, Tom</t>
  </si>
  <si>
    <t>Bochumer Hütte</t>
  </si>
  <si>
    <t>Kelohalm-Berghaus</t>
  </si>
  <si>
    <t>Gr. Arber</t>
  </si>
  <si>
    <t>Rettenstein, Großer</t>
  </si>
  <si>
    <t>Gr. Rettenstein</t>
  </si>
  <si>
    <t>Biwak ?</t>
  </si>
  <si>
    <t>Schinder, österr.</t>
  </si>
  <si>
    <t>Trausnitzberg</t>
  </si>
  <si>
    <t>Schinder, österr., bayr.</t>
  </si>
  <si>
    <t>Schinder, österr. (Trausnitzberg)</t>
  </si>
  <si>
    <t>Bergrevue 92</t>
  </si>
  <si>
    <t>Erlebnisse eines Bergsommers</t>
  </si>
  <si>
    <t>Mit Kamera und Kameraden</t>
  </si>
  <si>
    <t>Bergtouren und Klettersteige 1994 / 1995</t>
  </si>
  <si>
    <t>Des Kaisers wilde Kleider</t>
  </si>
  <si>
    <t>Klettersteige im Trentino</t>
  </si>
  <si>
    <t>DAVS Dingolfing</t>
  </si>
  <si>
    <t>Im Banne des Watzmanns</t>
  </si>
  <si>
    <t>Stubai: Rauf und runder, kreuz und quer</t>
  </si>
  <si>
    <t>Cocktail Alpin</t>
  </si>
  <si>
    <t>Berge von Berchtesgaden bis Bernina</t>
  </si>
  <si>
    <t>Cocktail Alpin II</t>
  </si>
  <si>
    <t>on the mountains "high"</t>
  </si>
  <si>
    <t>Nights in white satin</t>
  </si>
  <si>
    <t>Mit dem Zelt in den Bergen</t>
  </si>
  <si>
    <t>Gindelalmschneid</t>
  </si>
  <si>
    <t>Schreckenspitze</t>
  </si>
  <si>
    <t>Sonntags-/Zunderspitze</t>
  </si>
  <si>
    <t>Sonntagsspitze (Zunderspitze)</t>
  </si>
  <si>
    <t>Osser</t>
  </si>
  <si>
    <t>Zinnenberg</t>
  </si>
  <si>
    <t>27.11.</t>
  </si>
  <si>
    <t>Skitour</t>
  </si>
  <si>
    <t>Richtung Mühlhornwand</t>
  </si>
  <si>
    <t>2010.</t>
  </si>
  <si>
    <t>Pfunderer Höhenweg</t>
  </si>
  <si>
    <t>Pfunderer Alpen</t>
  </si>
  <si>
    <t>Ebnerjoch</t>
  </si>
  <si>
    <t>Gr. Osser</t>
  </si>
  <si>
    <t>Osser, Großer</t>
  </si>
  <si>
    <t>27.12.</t>
  </si>
  <si>
    <t>Osserschutzhaus</t>
  </si>
  <si>
    <t>Isolde, Gisela, Reinhard, Volker, Christine</t>
  </si>
  <si>
    <t>Isolde, Gisela, Reinhard, Volker</t>
  </si>
  <si>
    <t>Fritz-Putz-Hütte</t>
  </si>
  <si>
    <t>Pröller</t>
  </si>
  <si>
    <t>22.01.</t>
  </si>
  <si>
    <t>DAVS Mainburg</t>
  </si>
  <si>
    <t>Schneeschuhtouren</t>
  </si>
  <si>
    <t>großspurig durch den Schnee</t>
  </si>
  <si>
    <t>Isolde, Annelise, Bärbel, Doris, Gisela, Heidi, Erwin, Horst, Reinhard, Richard, Sepp, Tom, Toni</t>
  </si>
  <si>
    <t>Wandberg / Karspitze</t>
  </si>
  <si>
    <t>Müller-/Becher-H.</t>
  </si>
  <si>
    <t>Schreckenstein</t>
  </si>
  <si>
    <t>Klafferkessel</t>
  </si>
  <si>
    <t>Monte Rosa</t>
  </si>
  <si>
    <t>Kalser Törl (Tauern)</t>
  </si>
  <si>
    <t>Isode</t>
  </si>
  <si>
    <t>Schafberg</t>
  </si>
  <si>
    <t>Salzkammergutberge</t>
  </si>
  <si>
    <t>digit</t>
  </si>
  <si>
    <t>n</t>
  </si>
  <si>
    <t>Wallberg, Setzberg</t>
  </si>
  <si>
    <t>Gardasee Klettersteige</t>
  </si>
  <si>
    <t>DAVS Taufkirchen</t>
  </si>
  <si>
    <t>Wallb. / Setzb.</t>
  </si>
  <si>
    <t>22.04.-24.04.</t>
  </si>
  <si>
    <t>Weihnachtstour</t>
  </si>
  <si>
    <t>Soiern-Runde</t>
  </si>
  <si>
    <t>Isolde + 7x DAV</t>
  </si>
  <si>
    <t>Tuftlalm</t>
  </si>
  <si>
    <t>Florian, Horst, Reinhard, Wolfgang</t>
  </si>
  <si>
    <t>Isolde, Ariane, Alwine, Barbara, Christiane, Daniela, Doris, Edel, Gabiela, Isabella, Melanie, Vroni</t>
  </si>
  <si>
    <t>Meraner Höhenweg</t>
  </si>
  <si>
    <t>22.06.-23.06.</t>
  </si>
  <si>
    <t>Tablander Alm</t>
  </si>
  <si>
    <t>Kalser Törl</t>
  </si>
  <si>
    <t>Seewaldhütte</t>
  </si>
  <si>
    <t>Leonhardstein</t>
  </si>
  <si>
    <t>22.10.</t>
  </si>
  <si>
    <t>Isolde, Isabella, Gabriella</t>
  </si>
  <si>
    <t>Grünsteinhütte</t>
  </si>
  <si>
    <t>Isolde, Horst, Richard</t>
  </si>
  <si>
    <t>Hintere Goinger H.</t>
  </si>
  <si>
    <t>Isolde, Bärbel, Doris, Horst</t>
  </si>
  <si>
    <t>09.08.-12.08.</t>
  </si>
  <si>
    <t>23.11.</t>
  </si>
  <si>
    <t>25.12.</t>
  </si>
  <si>
    <r>
      <t>W</t>
    </r>
    <r>
      <rPr>
        <strike/>
        <sz val="12"/>
        <rFont val="MS Sans Serif"/>
        <family val="2"/>
      </rPr>
      <t>u</t>
    </r>
    <r>
      <rPr>
        <sz val="12"/>
        <rFont val="MS Sans Serif"/>
        <family val="2"/>
      </rPr>
      <t>anderbares Mallorca</t>
    </r>
  </si>
  <si>
    <t>200 000er HM</t>
  </si>
  <si>
    <t>Hochstubai</t>
  </si>
  <si>
    <t>Gehrensp./ Predigtstein / Hohe Munde</t>
  </si>
  <si>
    <t>Schwalbenwand</t>
  </si>
  <si>
    <t>Salzburger Schieferalpen</t>
  </si>
  <si>
    <t>Bodenschneid(-haus)</t>
  </si>
  <si>
    <t>Isolde, Florian, Bärbel, Erwin, Jürgen, Gisela, Reinhard, Tom, Richard, Doris Horst, Isabella, Gabriela, Maria</t>
  </si>
  <si>
    <t>Riedelstein, Grosser</t>
  </si>
  <si>
    <t>Brünnsteinsch.</t>
  </si>
  <si>
    <t>Brünnsteinschanze</t>
  </si>
  <si>
    <t>Potsdamer Hütte</t>
  </si>
  <si>
    <t>Stubai</t>
  </si>
  <si>
    <t>11.02.-12.02.</t>
  </si>
  <si>
    <t>Lembergschneid</t>
  </si>
  <si>
    <t>(Dürrnbachhorn)</t>
  </si>
  <si>
    <t>10.03.</t>
  </si>
  <si>
    <t>Traunsteiner Hütte</t>
  </si>
  <si>
    <t>- -</t>
  </si>
  <si>
    <t>Florian, Kerstin</t>
  </si>
  <si>
    <t>Unterberghorn</t>
  </si>
  <si>
    <t>25.03.</t>
  </si>
  <si>
    <t>Friedhelm, Ronald</t>
  </si>
  <si>
    <t>07.04.</t>
  </si>
  <si>
    <t>Monte Soprasasso</t>
  </si>
  <si>
    <t>Monte Misone</t>
  </si>
  <si>
    <t>Mezzocorrona</t>
  </si>
  <si>
    <t>10.04.</t>
  </si>
  <si>
    <t>Burrone Giavonelli</t>
  </si>
  <si>
    <t>Hochfelln</t>
  </si>
  <si>
    <t>28.04.</t>
  </si>
  <si>
    <t>Hochfellnhaus</t>
  </si>
  <si>
    <t>Bründlingalm</t>
  </si>
  <si>
    <t>Heuberg / Walchsee</t>
  </si>
  <si>
    <t>Zahmer Kaiser</t>
  </si>
  <si>
    <t>Florian, Horst, Tom</t>
  </si>
  <si>
    <t>A/B</t>
  </si>
  <si>
    <t>B/C (D)</t>
  </si>
  <si>
    <t>C/D</t>
  </si>
  <si>
    <t>C</t>
  </si>
  <si>
    <t>D/E</t>
  </si>
  <si>
    <t>B/C</t>
  </si>
  <si>
    <t>Egesengrat / Fernau-Klstg.</t>
  </si>
  <si>
    <t>Hermann von Barth-Weg</t>
  </si>
  <si>
    <t>Nackerter Hund</t>
  </si>
  <si>
    <t>Mannlgrat</t>
  </si>
  <si>
    <t>Toblinger Knoten / Paternkofel / Alpini-Steig</t>
  </si>
  <si>
    <t xml:space="preserve">C + B/C + </t>
  </si>
  <si>
    <t>Hoher Dachstein / Schöberl</t>
  </si>
  <si>
    <t>Naturfreundesteig</t>
  </si>
  <si>
    <t>B + D</t>
  </si>
  <si>
    <t>Norissteig + Höhenglücksteig</t>
  </si>
  <si>
    <t>Schusterstg. / Mannlgrat</t>
  </si>
  <si>
    <t>Gamsknogel</t>
  </si>
  <si>
    <t>28.05.</t>
  </si>
  <si>
    <t>Isolde, Doris, Horst</t>
  </si>
  <si>
    <t>Isolde, Bärbel, Christiane, Doris, Edel, Evi, Gabriela, Isabella, Rosmarie</t>
  </si>
  <si>
    <t>Altkaser Alm</t>
  </si>
  <si>
    <t>Hohe Kisten</t>
  </si>
  <si>
    <t>Tschirgant</t>
  </si>
  <si>
    <t>26.06.-27.06.</t>
  </si>
  <si>
    <t>21.05.-22.05.</t>
  </si>
  <si>
    <t>Steinplatte</t>
  </si>
  <si>
    <t>01.07.</t>
  </si>
  <si>
    <t>Tom</t>
  </si>
  <si>
    <t>Schustergangl</t>
  </si>
  <si>
    <t>B + B-C</t>
  </si>
  <si>
    <t>Randkluftweg + Schöberl</t>
  </si>
  <si>
    <t>E + D</t>
  </si>
  <si>
    <t>B/C + D</t>
  </si>
  <si>
    <t>Teufelstättkopf</t>
  </si>
  <si>
    <t>Stopselzieher</t>
  </si>
  <si>
    <t>Jubigrat</t>
  </si>
  <si>
    <t>Leiter / Brett</t>
  </si>
  <si>
    <t>Kotalmjoch</t>
  </si>
  <si>
    <t>Soiernrunde</t>
  </si>
  <si>
    <t>Atterseeklstg.</t>
  </si>
  <si>
    <t>11.08.-15.08.</t>
  </si>
  <si>
    <t>Isolde, Doris, Horst, Siegfried</t>
  </si>
  <si>
    <t>Laubenstein</t>
  </si>
  <si>
    <t>29.08.</t>
  </si>
  <si>
    <t>Isolde, Sepp, Tom</t>
  </si>
  <si>
    <t>Wiener-Neustädter Hütte</t>
  </si>
  <si>
    <t>Mahdlgupf (Mahdlkopf)</t>
  </si>
  <si>
    <t>Atterseeklettersteig</t>
  </si>
  <si>
    <t>Sepp, Tom, Andreas</t>
  </si>
  <si>
    <t>Mahdlgupf (Madhlkopf)</t>
  </si>
  <si>
    <t>Sonnwend</t>
  </si>
  <si>
    <t>Isolde u. Giselas Geburtstagsgäste</t>
  </si>
  <si>
    <t>Ellmauer Halt / Babenstuber Hütte</t>
  </si>
  <si>
    <t xml:space="preserve">Ackerlspitze </t>
  </si>
  <si>
    <t xml:space="preserve">Gindelalmschneid </t>
  </si>
  <si>
    <t>über Neureuth</t>
  </si>
  <si>
    <t>20.10.</t>
  </si>
  <si>
    <t>Neureuthhaus</t>
  </si>
  <si>
    <t>Beniwand (Biwak)</t>
  </si>
  <si>
    <t>Kienjoch</t>
  </si>
  <si>
    <t>Kienjoch / Kieneckspitz</t>
  </si>
  <si>
    <t>Florian, Bärbel, Tom</t>
  </si>
  <si>
    <t>Kieneckspitz</t>
  </si>
  <si>
    <t>Wetterspitze    (Frederic-Simms-Hütte )</t>
  </si>
  <si>
    <t>Charly Wehrle</t>
  </si>
  <si>
    <t>1 - 2</t>
  </si>
  <si>
    <t>(Sommer-) Biwak</t>
  </si>
  <si>
    <t>Plöckenstein</t>
  </si>
  <si>
    <t>Böhmerwald</t>
  </si>
  <si>
    <t>Scheibenkogel</t>
  </si>
  <si>
    <t>Radstädter Tauern</t>
  </si>
  <si>
    <t>Spirzinger</t>
  </si>
  <si>
    <t>Südwiener Hütte</t>
  </si>
  <si>
    <t>Gr. Plöckenstein</t>
  </si>
  <si>
    <t>Brigitte, Uwe</t>
  </si>
  <si>
    <t xml:space="preserve">Florian, Hans  </t>
  </si>
  <si>
    <t>Friedhelm, Ronald, ???</t>
  </si>
  <si>
    <t>Bärbel</t>
  </si>
  <si>
    <t>Beniwand / Biwak</t>
  </si>
  <si>
    <t>Vulcanien</t>
  </si>
  <si>
    <t>Kuhlacke / Biwak</t>
  </si>
  <si>
    <t>Gr. Arnsp. Biwak</t>
  </si>
  <si>
    <t>Dürrnbachhorn</t>
  </si>
  <si>
    <t>Bärenkopf</t>
  </si>
  <si>
    <t>Frasdorfer Hütte</t>
  </si>
  <si>
    <t>Florian, Maria, Doris, Horst, Jürgen, Erwin</t>
  </si>
  <si>
    <t>Mühlhornwand</t>
  </si>
  <si>
    <t>Isolde, Bärbel, Reinhard</t>
  </si>
  <si>
    <t>Kaiserkopf</t>
  </si>
  <si>
    <t>Isolde Reinhard</t>
  </si>
  <si>
    <t>Isolde, Tom</t>
  </si>
  <si>
    <t>Schafsiedel</t>
  </si>
  <si>
    <t>28.03.-29.03.</t>
  </si>
  <si>
    <t>Neue Bamberger Hütte</t>
  </si>
  <si>
    <t>Staffalm</t>
  </si>
  <si>
    <t>14.04.</t>
  </si>
  <si>
    <t>Rabensteinhorn</t>
  </si>
  <si>
    <t>09.05.</t>
  </si>
  <si>
    <t>Horst, Sepp, Thom, Tom</t>
  </si>
  <si>
    <t>Stromboli</t>
  </si>
  <si>
    <t>Vulcano</t>
  </si>
  <si>
    <t>Ätna</t>
  </si>
  <si>
    <t>Florian-Tour</t>
  </si>
  <si>
    <t xml:space="preserve">Feuerpalven </t>
  </si>
  <si>
    <t>Isolde, Alwine. Elisabeth, Pia, Siegfried</t>
  </si>
  <si>
    <t>Sizilien</t>
  </si>
  <si>
    <t>Sizilien / Liparische Inseln</t>
  </si>
  <si>
    <t>20.06.</t>
  </si>
  <si>
    <t>Vulcano (Gran Cratere)</t>
  </si>
  <si>
    <t>Sizilien Lliparische Inseln</t>
  </si>
  <si>
    <t>Anderl Heckmair</t>
  </si>
  <si>
    <t>Die Kunst ist nicht ein guter Bergsteiger zu werden, sondern ein alter Bergsteiger.</t>
  </si>
  <si>
    <t>06.07.-08.07.</t>
  </si>
  <si>
    <t>Isolde, Alwine, Doris, Horst</t>
  </si>
  <si>
    <t>Bettelwurf  (Absamer Klettersteig)</t>
  </si>
  <si>
    <t>Kienberg, Plessenberg, Heuberg</t>
  </si>
  <si>
    <t>28.07.</t>
  </si>
  <si>
    <t>Isolde, Floriam, Bärbel, Antje</t>
  </si>
  <si>
    <t>Plessenberg</t>
  </si>
  <si>
    <t>Kienberg</t>
  </si>
  <si>
    <t>1786 / 1743 / 1746</t>
  </si>
  <si>
    <t>Fürstentum Liechtenstein</t>
  </si>
  <si>
    <t>Aufstieg zur Gafadurahütte / Sarojasattel</t>
  </si>
  <si>
    <t>03.08.</t>
  </si>
  <si>
    <t>04.08.</t>
  </si>
  <si>
    <t>Rappastein</t>
  </si>
  <si>
    <t>05.08.</t>
  </si>
  <si>
    <t>Naafkopf / Gorfion</t>
  </si>
  <si>
    <t>Kuegrat (Drei Schwestern / Fürstensteig)</t>
  </si>
  <si>
    <t>Fürstin-Gina-Steig</t>
  </si>
  <si>
    <t>Augstenberg</t>
  </si>
  <si>
    <t>Gafadurahütte</t>
  </si>
  <si>
    <t>Berggasthaus Sücka</t>
  </si>
  <si>
    <t>Pfälzer Hütte</t>
  </si>
  <si>
    <t>Drei Schwestern</t>
  </si>
  <si>
    <t>Garsellikopf</t>
  </si>
  <si>
    <t>Kuegrat</t>
  </si>
  <si>
    <t>Kolme</t>
  </si>
  <si>
    <t>Goldlochspitz</t>
  </si>
  <si>
    <t>Rappahorn</t>
  </si>
  <si>
    <t>Naafkopf</t>
  </si>
  <si>
    <t>Gorfion</t>
  </si>
  <si>
    <t>16.08.</t>
  </si>
  <si>
    <t>Aiplsp. / Jägerk.</t>
  </si>
  <si>
    <t>Aiplspitz / Jägerkamp</t>
  </si>
  <si>
    <t>Jägerbauernalm</t>
  </si>
  <si>
    <t>Abstieg von der Pfälzer Hütte nach Malbun</t>
  </si>
  <si>
    <t>Schöttelkarsp. / Soiernsp.</t>
  </si>
  <si>
    <t>Schöttelkar Spitze</t>
  </si>
  <si>
    <t>Jochberg SS</t>
  </si>
  <si>
    <t>Garda</t>
  </si>
  <si>
    <t>Bettelwurf / Wörner</t>
  </si>
  <si>
    <t>Schi- / Schneeschuhtour</t>
  </si>
  <si>
    <t>Gletscher- / Hochtour</t>
  </si>
  <si>
    <t>29.09.</t>
  </si>
  <si>
    <t>Isolde, Gisale + viele Geburtstagsgäste</t>
  </si>
  <si>
    <t>Hoher Bogen / 27</t>
  </si>
  <si>
    <t>Torscharte / Torkopf</t>
  </si>
  <si>
    <t>Krähe</t>
  </si>
  <si>
    <t>Geierköpfe</t>
  </si>
  <si>
    <t>Peter-Kofler-Klettersteig</t>
  </si>
  <si>
    <t>Brennerberge</t>
  </si>
  <si>
    <t>Rudersburg</t>
  </si>
  <si>
    <t>19.-20.10.</t>
  </si>
  <si>
    <t>Riederstein</t>
  </si>
  <si>
    <t>Hphe Kisten</t>
  </si>
  <si>
    <t>17.11.</t>
  </si>
  <si>
    <t>Isolde, Florian, Bärbel, Tom</t>
  </si>
  <si>
    <t>Haaralmschneid</t>
  </si>
  <si>
    <t>Schwarzriegel (Hoher Bogen)</t>
  </si>
  <si>
    <t>Schwarzriegel</t>
  </si>
  <si>
    <t>12.01.</t>
  </si>
  <si>
    <t>C H I L E</t>
  </si>
  <si>
    <t>Gardasee Klstge.</t>
  </si>
  <si>
    <t>Familientour</t>
  </si>
  <si>
    <t>Isolde, Florian, Doris, Horst, Bärbel, Gisela, Reinhard, Tom G., Tom N., Sepp, Gabriela</t>
  </si>
  <si>
    <t>Reinhard Schiestl Klstg.</t>
  </si>
  <si>
    <t>Musik auf der Alm</t>
  </si>
  <si>
    <t>Sobutsch</t>
  </si>
  <si>
    <t>Liechtenstein</t>
  </si>
  <si>
    <t>Scotoni-Hütte</t>
  </si>
  <si>
    <t>15.02.</t>
  </si>
  <si>
    <t>04.03.</t>
  </si>
  <si>
    <t>Albergo Rifugio PRALONGIA</t>
  </si>
  <si>
    <t>Fanes-Gruppe</t>
  </si>
  <si>
    <t>Gamskopf / Kitzb.</t>
  </si>
  <si>
    <t>Kassiansspitze (Latzfonser Kreuz)</t>
  </si>
  <si>
    <t>Sarner Alpen</t>
  </si>
  <si>
    <t>Pragser Wildsee</t>
  </si>
  <si>
    <t>Loser-Panorama-Klettersteig  "Sisi"</t>
  </si>
  <si>
    <t>Griesner Kar</t>
  </si>
  <si>
    <t>AV-Tour Hirschberg</t>
  </si>
  <si>
    <t>Mädeltour Naunsp.</t>
  </si>
  <si>
    <t>Gisela Geb.-Tour</t>
  </si>
  <si>
    <t>IMS</t>
  </si>
  <si>
    <t>Rauriser (Hoher) Sonnblick</t>
  </si>
  <si>
    <t>05.04.-06.04.</t>
  </si>
  <si>
    <t>Scheidjoch</t>
  </si>
  <si>
    <t>rätisch Inschr.</t>
  </si>
  <si>
    <t>Hoch Arn</t>
  </si>
  <si>
    <t>Maik, Lisa, Christoph, Alex</t>
  </si>
  <si>
    <t>Pflasterbachhörndl</t>
  </si>
  <si>
    <t>10.05.</t>
  </si>
  <si>
    <t xml:space="preserve">Florian, Sepp  </t>
  </si>
  <si>
    <t>Bauernwand</t>
  </si>
  <si>
    <t>Florian, Horst, Tom G., Thom H. Reinhard, Volker</t>
  </si>
  <si>
    <t>30.05.</t>
  </si>
  <si>
    <t>Sallagoni / Colodri</t>
  </si>
  <si>
    <t>Amicizia</t>
  </si>
  <si>
    <t>Rio Secco</t>
  </si>
  <si>
    <t>Mit der Inovation von heute bauen wir die Tratition von morgen</t>
  </si>
  <si>
    <t>Ulrich Delang / Bereichsleiter Hütte SAC</t>
  </si>
  <si>
    <t>Kaunergrat(-Hütte)</t>
  </si>
  <si>
    <t>Watzespitze</t>
  </si>
  <si>
    <t>Haidachstellwand</t>
  </si>
  <si>
    <t>Ackerlspitze (bis Niedersessel)</t>
  </si>
  <si>
    <t>Krähe / Hochplatte</t>
  </si>
  <si>
    <t>Tom N.</t>
  </si>
  <si>
    <t>Klausenberg</t>
  </si>
  <si>
    <t>Bärbel, Irene</t>
  </si>
  <si>
    <t>Friederspitze</t>
  </si>
  <si>
    <t>Cerro Toco</t>
  </si>
  <si>
    <t>CL</t>
  </si>
  <si>
    <t>Volcan Tatio</t>
  </si>
  <si>
    <t>Volcan Lascar</t>
  </si>
  <si>
    <t>Isolde, Valeriane, Sebastien, Fabien, Gustavo (COTO), Christian</t>
  </si>
  <si>
    <t>Sairecabur</t>
  </si>
  <si>
    <t>Isolde, Gustavo (COTO), Emilio</t>
  </si>
  <si>
    <t>Chile</t>
  </si>
  <si>
    <t>El Tatio</t>
  </si>
  <si>
    <t>Sareicabur</t>
  </si>
  <si>
    <t>Seebergkopf</t>
  </si>
  <si>
    <t>07.09.</t>
  </si>
  <si>
    <t>Isolde, Alwine, Barbara,Claudia, Doris, Gisela, Kristine, Vroni</t>
  </si>
  <si>
    <t>Halserspitze</t>
  </si>
  <si>
    <t>Seebergspitze</t>
  </si>
  <si>
    <t>Wiesbachhorn</t>
  </si>
  <si>
    <t>Osterfeuerspitze</t>
  </si>
  <si>
    <t>27.09.</t>
  </si>
  <si>
    <t>Klamml-Klstg. / Sektion I</t>
  </si>
  <si>
    <t>Atacama</t>
  </si>
  <si>
    <t>Sonnblick</t>
  </si>
  <si>
    <t>Isolde + Giselas Geburtstagsgesellschaft</t>
  </si>
  <si>
    <t>Rojacherhütte</t>
  </si>
  <si>
    <t>Neubau</t>
  </si>
  <si>
    <t>Sonnblickbasis</t>
  </si>
  <si>
    <t>Florian, Sepp, Tom</t>
  </si>
  <si>
    <t>Lärchfilzkogel</t>
  </si>
  <si>
    <t>Hint. Goinger Halt</t>
  </si>
  <si>
    <t>Schermberg</t>
  </si>
  <si>
    <t>B / KS</t>
  </si>
  <si>
    <t>DAVS Regensburg</t>
  </si>
  <si>
    <t>Bärbel, Tom</t>
  </si>
  <si>
    <t>15.11.</t>
  </si>
  <si>
    <t>Samerberg / Hochries</t>
  </si>
  <si>
    <t>Geburtstagstour</t>
  </si>
  <si>
    <t>Schleierfälle</t>
  </si>
  <si>
    <t>Schi / Südtirol</t>
  </si>
  <si>
    <t>Lachersp. (Sudelfeld)</t>
  </si>
  <si>
    <t>Gardasee-Klstge.</t>
  </si>
  <si>
    <t>Musik in den Dolomiten</t>
  </si>
  <si>
    <t>Almabtrieb</t>
  </si>
  <si>
    <t>Weitlahnerkopf</t>
  </si>
  <si>
    <t>Damavand</t>
  </si>
  <si>
    <t>Iran</t>
  </si>
  <si>
    <t>Dreitorspitze (Partenkirchner)</t>
  </si>
  <si>
    <t>29.11.</t>
  </si>
  <si>
    <t>Seekarkreuz</t>
  </si>
  <si>
    <t>Arber,  kleiner / großer</t>
  </si>
  <si>
    <t>Arber,  großer</t>
  </si>
  <si>
    <t>Kl. / Gr. Arber</t>
  </si>
  <si>
    <t>Zwiesel / Blomberg</t>
  </si>
  <si>
    <t>02.01.</t>
  </si>
  <si>
    <t>Isolde, Isabella, Jürgen</t>
  </si>
  <si>
    <t>Hörnle, mittleres</t>
  </si>
  <si>
    <t>Hörnle, hinteres</t>
  </si>
  <si>
    <t>Hörnle, vorderes</t>
  </si>
  <si>
    <t>Mädeltour / Grünstein</t>
  </si>
  <si>
    <t>Plattenhausenriegel</t>
  </si>
  <si>
    <t>Niederjoch</t>
  </si>
  <si>
    <t>Martin-Busch-H. / Similaun-H.</t>
  </si>
  <si>
    <t>Aschenbrennerhaus</t>
  </si>
  <si>
    <t>31.01.</t>
  </si>
  <si>
    <t>Claudia, Tom N., Tom G., Sepp, Richard</t>
  </si>
  <si>
    <t>Solstein, kleiner</t>
  </si>
  <si>
    <t>Wildbarren</t>
  </si>
  <si>
    <t>Vatertagstour Wildbarren</t>
  </si>
  <si>
    <t>Nuvolau</t>
  </si>
  <si>
    <t>Isolde, Antje, Bärbel</t>
  </si>
  <si>
    <t>Rif. Nuvolau</t>
  </si>
  <si>
    <t>Rif. Lavaredo</t>
  </si>
  <si>
    <t>(Cinque Torri)</t>
  </si>
  <si>
    <t>Ampezzaner Dolomiten</t>
  </si>
  <si>
    <t>Gebiet: Cinque Torri</t>
  </si>
  <si>
    <t>Gilfert, kleiner</t>
  </si>
  <si>
    <t>Kamtschatka</t>
  </si>
  <si>
    <t>Vulkan Karymsky / Petropawlowsk</t>
  </si>
  <si>
    <t>Bernd Kullmann / Deuter</t>
  </si>
  <si>
    <t>Zieloriendierte Entscheidungsfreude und hartnäckiges Dranbleiben können auch als Dominanz und Sturheit empfunden werden.</t>
  </si>
  <si>
    <t>Gleitschirmflug</t>
  </si>
  <si>
    <t>Breiteggern</t>
  </si>
  <si>
    <t>Feldalphorn</t>
  </si>
  <si>
    <t>08.03.</t>
  </si>
  <si>
    <t>15.03.</t>
  </si>
  <si>
    <t>Isolde, Antje, Bärbel, Gisela, Florian, Rainer, Reinhard, Tom</t>
  </si>
  <si>
    <t>Atacama - Das Ende der Welt?</t>
  </si>
  <si>
    <t>Wer den flachen Boden verlässt, kann herunterfallen.</t>
  </si>
  <si>
    <t>Roter Kogel</t>
  </si>
  <si>
    <t>Zäunlkopf</t>
  </si>
  <si>
    <t>Sonnwendköpfl</t>
  </si>
  <si>
    <t>03.10.-04.10.</t>
  </si>
  <si>
    <t>27.03.-28.03.</t>
  </si>
  <si>
    <t>Taubenseehütte</t>
  </si>
  <si>
    <t>Schönberg</t>
  </si>
  <si>
    <t>12.04.</t>
  </si>
  <si>
    <t xml:space="preserve">Florian, Bärbel </t>
  </si>
  <si>
    <t>Lahnerkopf</t>
  </si>
  <si>
    <t>GZ</t>
  </si>
  <si>
    <t>ges.</t>
  </si>
  <si>
    <t>Gumpen</t>
  </si>
  <si>
    <t>Hirschberg              (bei Ohlstadt)</t>
  </si>
  <si>
    <t>Gachentodklamm</t>
  </si>
  <si>
    <t>http://www.caminitodelrey.info/de/#1</t>
  </si>
  <si>
    <t>Spanien</t>
  </si>
  <si>
    <t>W / KS</t>
  </si>
  <si>
    <t>Galgenstangenkopf</t>
  </si>
  <si>
    <t>Bärbel, Antje, Rainer</t>
  </si>
  <si>
    <t xml:space="preserve">Tom N. </t>
  </si>
  <si>
    <t>Monte Cadria</t>
  </si>
  <si>
    <t>Tom N., Harald</t>
  </si>
  <si>
    <t>Ferrata Sasse</t>
  </si>
  <si>
    <t>Ferrata Preore Artpinistico delle Niere</t>
  </si>
  <si>
    <t>Paklenica</t>
  </si>
  <si>
    <t>Bojin kuk</t>
  </si>
  <si>
    <t>Mala (kleine) und Velika (große) Paklenica</t>
  </si>
  <si>
    <t>Paklenica - NP</t>
  </si>
  <si>
    <t>Velebit / Kroatien</t>
  </si>
  <si>
    <t>Paraglidertreffen Kössen</t>
  </si>
  <si>
    <t>Florian, Felix, Reinhard, Sepp, Tom, Volker</t>
  </si>
  <si>
    <t>Isolde, Barbara, Christine, Elenore, Gisela</t>
  </si>
  <si>
    <t>Rundtour - Stubaier Alpen</t>
  </si>
  <si>
    <t>Rundtour - Kaisergebirge</t>
  </si>
  <si>
    <t>Rundtour - Karwendel</t>
  </si>
  <si>
    <t>Rundtour - Hohe Tauern</t>
  </si>
  <si>
    <t>Rundtour - Zillertaler Alpen</t>
  </si>
  <si>
    <t>Rundtour - Sextener Dolomiten</t>
  </si>
  <si>
    <t>Evi, Erich, Sepp, Toni</t>
  </si>
  <si>
    <t>3. Überschreitung</t>
  </si>
  <si>
    <t>2. Überschreitung</t>
  </si>
  <si>
    <t>1. Überschreitung</t>
  </si>
  <si>
    <t>10.07.-12.07.</t>
  </si>
  <si>
    <t>Kleiner Watzmann</t>
  </si>
  <si>
    <t>über Kühroint</t>
  </si>
  <si>
    <t xml:space="preserve">Waxenstein, Gr. </t>
  </si>
  <si>
    <t>über Matheisenkar</t>
  </si>
  <si>
    <t>Jocheralm</t>
  </si>
  <si>
    <t>Torkopf</t>
  </si>
  <si>
    <t>Ristfeuchthorn</t>
  </si>
  <si>
    <t>Falkenstein</t>
  </si>
  <si>
    <t>02.08.-04.08.</t>
  </si>
  <si>
    <t>Kofel</t>
  </si>
  <si>
    <t>Ölrain / Hirschberg</t>
  </si>
  <si>
    <t>Hirschberg (1659) / Ölrain (1542)</t>
  </si>
  <si>
    <t>Ölrain</t>
  </si>
  <si>
    <t>Kolbensattelhütte</t>
  </si>
  <si>
    <t>23.08.</t>
  </si>
  <si>
    <t>Isolde, Claudia, Tom</t>
  </si>
  <si>
    <t>Almerhorn</t>
  </si>
  <si>
    <t>Riesenfernergruppe</t>
  </si>
  <si>
    <t>H / KS</t>
  </si>
  <si>
    <t>Staniwurten</t>
  </si>
  <si>
    <t>Eckkopf</t>
  </si>
  <si>
    <t>Laserer alpin</t>
  </si>
  <si>
    <t>Paraglideflug</t>
  </si>
  <si>
    <t>Bärenhütte</t>
  </si>
  <si>
    <t>Streicher</t>
  </si>
  <si>
    <t>Kotzenrunde</t>
  </si>
  <si>
    <t>Mitte Juni: Orchideen</t>
  </si>
  <si>
    <t>Stolzenberg</t>
  </si>
  <si>
    <t>Stolzenberg / Rosskopf</t>
  </si>
  <si>
    <t>16.09.</t>
  </si>
  <si>
    <t>Reinhard, Volker</t>
  </si>
  <si>
    <t>21.09.</t>
  </si>
  <si>
    <t>Richard, Tom</t>
  </si>
  <si>
    <t>Bärenbachalm</t>
  </si>
  <si>
    <t>"Dampfschiff"</t>
  </si>
  <si>
    <t>Hint. Goingerhalt</t>
  </si>
  <si>
    <t>Bayr. Plöckenstein</t>
  </si>
  <si>
    <t>Hundshorn, Großes</t>
  </si>
  <si>
    <t>Jochbergalm</t>
  </si>
  <si>
    <t>Rechenbergalm</t>
  </si>
  <si>
    <t>Dampfschiff</t>
  </si>
  <si>
    <t>Brünstling</t>
  </si>
  <si>
    <t>04.10.</t>
  </si>
  <si>
    <t>Gamskogel</t>
  </si>
  <si>
    <t>Isolde + Gisela-Geburtstagsgesellschaft</t>
  </si>
  <si>
    <t>Kompar</t>
  </si>
  <si>
    <t>12.10.</t>
  </si>
  <si>
    <t>Ochsenkamp</t>
  </si>
  <si>
    <t>Mittagskogel (Hoher Pölven)</t>
  </si>
  <si>
    <t>Volcan Tatio (Nebengipfel)</t>
  </si>
  <si>
    <t>Hammerstein</t>
  </si>
  <si>
    <t>Piz Linard</t>
  </si>
  <si>
    <t>von der Linardhütte</t>
  </si>
  <si>
    <t>Hasentalkopf</t>
  </si>
  <si>
    <t>Zenokopf / Streicher</t>
  </si>
  <si>
    <t>Zenokopf</t>
  </si>
  <si>
    <t>Vorderscheinberg</t>
  </si>
  <si>
    <t>Vorderscheinberg (1827) / Hasentalkopf (1797)</t>
  </si>
  <si>
    <t>07.11.</t>
  </si>
  <si>
    <t>Sepp T., Sepp, Tom G.</t>
  </si>
  <si>
    <t>Zettenkaiser</t>
  </si>
  <si>
    <t>Schönberg / Seekarkreuz</t>
  </si>
  <si>
    <t>Scheibenwand</t>
  </si>
  <si>
    <t>Scheibenwand (Kampenwand)</t>
  </si>
  <si>
    <t>Antje, Bärbel</t>
  </si>
  <si>
    <t>Ein Highlight ist dann ein Highlight, wenn man rechtzeitig aufhört um es noch geniesen zu können</t>
  </si>
  <si>
    <t>Dieter</t>
  </si>
  <si>
    <t>Ochsenkopf / Pallspitze</t>
  </si>
  <si>
    <t>Geiselstein</t>
  </si>
  <si>
    <t>Kuhkaser (-lacke)</t>
  </si>
  <si>
    <t>verfügbar</t>
  </si>
  <si>
    <t>nein</t>
  </si>
  <si>
    <t>ja</t>
  </si>
  <si>
    <t>08.12.</t>
  </si>
  <si>
    <t>Zellerhorn</t>
  </si>
  <si>
    <t>Zellerwandl</t>
  </si>
  <si>
    <t>Hammerstein (1278) / Zellerhorn (1397) / Zellerwandl (1415) / Laubenstein (1351)</t>
  </si>
  <si>
    <t>Breitenstein (1622) / Schweinsberg (1514)</t>
  </si>
  <si>
    <t>14.12.</t>
  </si>
  <si>
    <t>I Suoni delle Dolomiti 2016</t>
  </si>
  <si>
    <t>(Pal-) / Mirnock</t>
  </si>
  <si>
    <t>Wöllaner Nock</t>
  </si>
  <si>
    <t>Mirnock / Palnock</t>
  </si>
  <si>
    <t>29.12.</t>
  </si>
  <si>
    <t>Palnock</t>
  </si>
  <si>
    <t>Mirnock</t>
  </si>
  <si>
    <t>Wöllaner Nock / Vorderer</t>
  </si>
  <si>
    <t>Madeira</t>
  </si>
  <si>
    <t>Lacherspitze</t>
  </si>
  <si>
    <t>18.01.</t>
  </si>
  <si>
    <t>Antje, Bärbel, Ulla</t>
  </si>
  <si>
    <t>Otto Margulies</t>
  </si>
  <si>
    <t>Ich hasse das Flache. Ich liebe die Höhe. Und achte die Tiefe.</t>
  </si>
  <si>
    <t>Oder wer möchte das schrankenlose, bloß auf eigene Erfahrung, Gewandtheit und Kraft gestützte Umherklettern in den Felsen, bis man nach mancher Mühe, manchem mißlungenen Versuche den angestebten Gipfel erreicht hat - .... - wer möchte dies nicht als das Ideal des Bergsteigens betrachten.</t>
  </si>
  <si>
    <t>Herrmann von Barth</t>
  </si>
  <si>
    <t>Kühroint-Alm</t>
  </si>
  <si>
    <t>oben weglos</t>
  </si>
  <si>
    <t>Biwak / Streicher</t>
  </si>
  <si>
    <t>Gysi Geb.</t>
  </si>
  <si>
    <t>Kreuzbergkopf</t>
  </si>
  <si>
    <t>Schnappenstein</t>
  </si>
  <si>
    <t>Isolde, Florian, Gisela, Reinhard, Isabella, Jürgen, Doris, Horst, Tom, Andreas, Maria, Bärbel, Richard</t>
  </si>
  <si>
    <t>Veitsberg</t>
  </si>
  <si>
    <t>02.02.</t>
  </si>
  <si>
    <t>Friedenrath</t>
  </si>
  <si>
    <t>Farrenpoint</t>
  </si>
  <si>
    <t>Venediger-Gr.</t>
  </si>
  <si>
    <t>Hochplatte (1586) / Friedenrath (1432)</t>
  </si>
  <si>
    <t>Störes</t>
  </si>
  <si>
    <t>Rit</t>
  </si>
  <si>
    <t>Isolde, Antje, Bärbel. Rainer</t>
  </si>
  <si>
    <t>Dolomiten / Fanes-Gruppe</t>
  </si>
  <si>
    <t>Dolomiten / Puez-Gruppe</t>
  </si>
  <si>
    <t>Dolomiten / Ampezzaner</t>
  </si>
  <si>
    <t>Dolomiten / Sextener</t>
  </si>
  <si>
    <t>DAV Taufk. / Edeltraud, Tesla, Lambert, Leonhard, Stefan</t>
  </si>
  <si>
    <t>Demokratie in den Bergen, gerate bei schwierigen Entscheidungen, die gibt es nicht! Da braucht es das Wesen des Bergführers, sich zu trauen, sonst hat er die Leitung schnell verloren</t>
  </si>
  <si>
    <t>Peter Habeler</t>
  </si>
  <si>
    <t>Buchensteinwand</t>
  </si>
  <si>
    <t>Leoganger Steinberge</t>
  </si>
  <si>
    <t>W / SS</t>
  </si>
  <si>
    <t>gr. begehbares Gipfelkreuz</t>
  </si>
  <si>
    <t>Skitour Kitzb. -A.</t>
  </si>
  <si>
    <t>Wildbarren (Jochstein)</t>
  </si>
  <si>
    <t>Ulla</t>
  </si>
  <si>
    <t>Entscheidungen triff man vorher, hinterher weis es jeder Depp. Die dümmsten Helden sind tote Helden.</t>
  </si>
  <si>
    <t>21.03.-22.03.</t>
  </si>
  <si>
    <t>Platteneck</t>
  </si>
  <si>
    <t>Kleiner Rachel</t>
  </si>
  <si>
    <t>Lechnerkopf</t>
  </si>
  <si>
    <t>Grasköpfl</t>
  </si>
  <si>
    <t>Frieder (-spitz)</t>
  </si>
  <si>
    <t>Schnappen (1546) / Schnappenstein (1491)</t>
  </si>
  <si>
    <t>11.04.</t>
  </si>
  <si>
    <t>Bärbel, Reinhard</t>
  </si>
  <si>
    <t>Schnappen</t>
  </si>
  <si>
    <t>Nockspitze</t>
  </si>
  <si>
    <t>Glungezer</t>
  </si>
  <si>
    <t>Florian, Anton, Felix, Horst, Sepp, Tom G., Tom N., Volker</t>
  </si>
  <si>
    <t>Brünstelkopf</t>
  </si>
  <si>
    <t>HR</t>
  </si>
  <si>
    <t>Pico do Furado</t>
  </si>
  <si>
    <t>PT</t>
  </si>
  <si>
    <t>Risco-Wasserfall / 25 Quellen</t>
  </si>
  <si>
    <t>Pico do Arieiro /1818) / Pico Ruivo (1862)</t>
  </si>
  <si>
    <t>Pico Grande</t>
  </si>
  <si>
    <t>Pico Ruivo</t>
  </si>
  <si>
    <t>Penha de Aguia (Adlerfelsen)</t>
  </si>
  <si>
    <t>Halbinsel Sao Lourenco</t>
  </si>
  <si>
    <t>Pico Arieiro</t>
  </si>
  <si>
    <t>Stempeljochspitze, kleine</t>
  </si>
  <si>
    <t>ab Pfeishütte</t>
  </si>
  <si>
    <t>Eiger-Rotstock-Klettersteig</t>
  </si>
  <si>
    <t>ab Station Eigergletscher</t>
  </si>
  <si>
    <t xml:space="preserve">B </t>
  </si>
  <si>
    <t>Breitenkopfhütte</t>
  </si>
  <si>
    <t>unbewartete Hütte</t>
  </si>
  <si>
    <t>Igelskopf</t>
  </si>
  <si>
    <t>Berliner-Hütte</t>
  </si>
  <si>
    <t>Schönbichler-Horn</t>
  </si>
  <si>
    <t>Antje, Edeltraud</t>
  </si>
  <si>
    <t>Nattersbergalm</t>
  </si>
  <si>
    <t>18.11.-19.11.</t>
  </si>
  <si>
    <t>23.04.-24.04.</t>
  </si>
  <si>
    <t>Rote Rinn-Scharte</t>
  </si>
  <si>
    <t>bis Rote-Rinn-Scharte</t>
  </si>
  <si>
    <t>Horst</t>
  </si>
  <si>
    <t>FL</t>
  </si>
  <si>
    <t>Harry Muré                       JEANNE IMMINK                                                    Die Frau, die in die Wolken stieg</t>
  </si>
  <si>
    <t>Col Margherita (bei Sonnenaufgang)</t>
  </si>
  <si>
    <t>Vorderskopf (Biwak)</t>
  </si>
  <si>
    <t>Weissgrat (Cima di Jazzi)</t>
  </si>
  <si>
    <t>Fermerskopf (1851) / Galgenstangenkopf (1808)</t>
  </si>
  <si>
    <t>Fermerskopf</t>
  </si>
  <si>
    <t>Wenn ein Bergsteiger lange nicht am Berg ist, ist er kein Mensch mehr</t>
  </si>
  <si>
    <t>Kurt Diemberger</t>
  </si>
  <si>
    <t>Hochsalwand</t>
  </si>
  <si>
    <t>Rampoldplatte</t>
  </si>
  <si>
    <t>Rampoldplatte (1422) / Lechnerkopf (1547) / Hochsalwand (1625)</t>
  </si>
  <si>
    <t>Hoher Burgstall</t>
  </si>
  <si>
    <t>Gardasee-Klstge</t>
  </si>
  <si>
    <t>Schwarzsee</t>
  </si>
  <si>
    <t>15.07.-17.07.</t>
  </si>
  <si>
    <t>Piz Morteratsch</t>
  </si>
  <si>
    <t>Ich gehe bergsteigen weil ich nicht fliegen kann.</t>
  </si>
  <si>
    <t>Kei Taniguchi</t>
  </si>
  <si>
    <t>Brünstlkopf</t>
  </si>
  <si>
    <t>Antje</t>
  </si>
  <si>
    <t>Zumsteinspitze</t>
  </si>
  <si>
    <t>Signalkuppe</t>
  </si>
  <si>
    <t>Colodri</t>
  </si>
  <si>
    <t>F. Susatti / M. Foletti</t>
  </si>
  <si>
    <t>Burrone-Klstg.</t>
  </si>
  <si>
    <t>Zumsteinspitze (4563) / Signalkuppe (4554)</t>
  </si>
  <si>
    <t>I / CH</t>
  </si>
  <si>
    <t>07.08.-11.08.</t>
  </si>
  <si>
    <t>Bait del Germano</t>
  </si>
  <si>
    <t>Notkarsp. / Brünstelk.</t>
  </si>
  <si>
    <t>Ziegelspitze</t>
  </si>
  <si>
    <t>Notkarspitze (1889) / Brünstelkopf (1814)</t>
  </si>
  <si>
    <t>Osser (Gr. / 1293) / (Kl. / 1266)</t>
  </si>
  <si>
    <t>Isolde, Claudia, Gisela, Conny, Tom, Reinhard</t>
  </si>
  <si>
    <t>03.09.</t>
  </si>
  <si>
    <t>Isolde, Alwine, Christine, Claudia, Doris, Rosemarie</t>
  </si>
  <si>
    <t>I Suoni delle Dolomiti</t>
  </si>
  <si>
    <t>Hausbachf. / Schusterg.</t>
  </si>
  <si>
    <t>Hausbachfall</t>
  </si>
  <si>
    <t>14.09.</t>
  </si>
  <si>
    <t>"</t>
  </si>
  <si>
    <t>Gr. Rachel (1453) / Kl. Rachel (1399)</t>
  </si>
  <si>
    <t>Jerzy Kukuczka</t>
  </si>
  <si>
    <t>Dort oben erlebt man in einem Monat mehr als im Verlauf von Langen, im Alltagstrott verbrachten Jahren.</t>
  </si>
  <si>
    <t>In unserer kleinkarrierten Gesellschaft, in der jeder sich bemüht zu überleben, ist der Alpinismus ein Rätsel.</t>
  </si>
  <si>
    <t>Paul Gayet-Tancrède alias Samivel</t>
  </si>
  <si>
    <t>Alpspitz-Ferrata</t>
  </si>
  <si>
    <t>Geierwand-Klettersteig</t>
  </si>
  <si>
    <t>Haiming / Oberinntal</t>
  </si>
  <si>
    <t>Hochpl. / Friedenrath</t>
  </si>
  <si>
    <t xml:space="preserve">Breitenstein </t>
  </si>
  <si>
    <t>Isolde, Bärbel, Gisela, Reinhard</t>
  </si>
  <si>
    <t>ALPINIST  Im Gegensatz zum Sportkletterer geht es dem Alpinisten in erster Linie um Ziele im Gebirge, etwa das Durchsteigen einer Wand oder das Erreichen eines Gipfels. Bei Sportkletterern haben Alpinisten den Ruf, sich nicht um schlechte Sicherungen, brüchigen Fels und sonstige Unannehmlichkeiten in der Wand zu scheren.</t>
  </si>
  <si>
    <t>Irmgard Braun (Mutig aber tot)</t>
  </si>
  <si>
    <t>Hirschhörndlkopf</t>
  </si>
  <si>
    <t>Pforzheimer Hütte</t>
  </si>
  <si>
    <t>Antje, Rainer</t>
  </si>
  <si>
    <t>Isolde, Antje, Felix, Rainer</t>
  </si>
  <si>
    <t>Juifenalm</t>
  </si>
  <si>
    <t>Isolde, Antje, Irene, Rainer, Selli</t>
  </si>
  <si>
    <t>Antje, Bärbel, Ulla, Rainer, Reinhard</t>
  </si>
  <si>
    <t>Haidenholzalm (Geigelstein)</t>
  </si>
  <si>
    <t>Hochplatte (Schönbergumrundung)</t>
  </si>
  <si>
    <t>Hochkranz</t>
  </si>
  <si>
    <t>Brechhorn</t>
  </si>
  <si>
    <t>Wiesboden</t>
  </si>
  <si>
    <t>Steinberg</t>
  </si>
  <si>
    <t>Hirzer</t>
  </si>
  <si>
    <t>Gamshag</t>
  </si>
  <si>
    <t>Hennenk. / Probstenw.</t>
  </si>
  <si>
    <t>Hennenkopf (1613) / Probstenwand (1589)</t>
  </si>
  <si>
    <t>24.10.</t>
  </si>
  <si>
    <t>Probstenwand</t>
  </si>
  <si>
    <t>Hennenkopf</t>
  </si>
  <si>
    <t>Rinnerspitz</t>
  </si>
  <si>
    <t>Rinnersp. / Bodenschn.</t>
  </si>
  <si>
    <t>Bodenschneid (1668) / Rinnerspitz (1611) / Wasserspitz (1552)</t>
  </si>
  <si>
    <t>Isolde, Florian, Vera, Andi, Doris, Horst</t>
  </si>
  <si>
    <t>Wasserspitz</t>
  </si>
  <si>
    <t>Horst, Reinhard</t>
  </si>
  <si>
    <t>Teilnehmer</t>
  </si>
  <si>
    <t>Blankensteinsattel</t>
  </si>
  <si>
    <t>Veitsberg (1787) / Frechjoch (1788) / Thalerjoch (1775)</t>
  </si>
  <si>
    <t>Antje, Bärbel, Horst</t>
  </si>
  <si>
    <t>Frechjoch</t>
  </si>
  <si>
    <t>Thalerjoch</t>
  </si>
  <si>
    <t>Churfirsten</t>
  </si>
  <si>
    <t>Saxerlücke</t>
  </si>
  <si>
    <t>Wildalpjoch</t>
  </si>
  <si>
    <t>Käserwand (1690) / Wildalpjoch (1720) / Lacherspitze (1724)</t>
  </si>
  <si>
    <t>05.12.</t>
  </si>
  <si>
    <t>Antje, Bärbel, Ulla, Tom</t>
  </si>
  <si>
    <t>Wildalpspitze</t>
  </si>
  <si>
    <t>Käserwand</t>
  </si>
  <si>
    <t>Soinwand</t>
  </si>
  <si>
    <t>17.12.-18.12.</t>
  </si>
  <si>
    <t>Plöckenstein, Bayr.</t>
  </si>
  <si>
    <t xml:space="preserve">Plöckenstein, Bayr. </t>
  </si>
  <si>
    <t>Konga Ri</t>
  </si>
  <si>
    <t>Dzo Jongo</t>
  </si>
  <si>
    <t>Ladakh</t>
  </si>
  <si>
    <t>Stok Kangri</t>
  </si>
  <si>
    <t>Die Erinnerungen eines Alpinisten sind  .................  das letzte Paradies, aus dem er nicht vertrieben werden kann.</t>
  </si>
  <si>
    <t>Island</t>
  </si>
  <si>
    <t>DAV-Tour / Miesing</t>
  </si>
  <si>
    <t>Capanna Regina Margherita</t>
  </si>
  <si>
    <t>Capanna Gnifetti</t>
  </si>
  <si>
    <t>3 - 5</t>
  </si>
  <si>
    <t>&gt; 5</t>
  </si>
  <si>
    <t>Hoher Gleirsch / Habicht</t>
  </si>
  <si>
    <t>Friederspitz</t>
  </si>
  <si>
    <t>Gei(g)erstein</t>
  </si>
  <si>
    <t>Tegelberg-Klstg.</t>
  </si>
  <si>
    <t>DAV-Tour / Kl. Gilfert</t>
  </si>
  <si>
    <t>Bergelskopf</t>
  </si>
  <si>
    <t>Antje, Bärbel, Rainer, Reinhard</t>
  </si>
  <si>
    <t>Schneeschuhtouren Teil 2</t>
  </si>
  <si>
    <t>Isolde, Florian, Antje, Barbara, Bärbel, Doris, Ulla, Anton, Erwin, Florian, Horst, Rainer, Sepp, Tom</t>
  </si>
  <si>
    <t>Pendling (bis Kufsteiner Haus)</t>
  </si>
  <si>
    <t>Florian, Rudi</t>
  </si>
  <si>
    <t>Florian, Hans, .... Rudi</t>
  </si>
  <si>
    <t>Roßstein (1698) / Sonnberg (1573)</t>
  </si>
  <si>
    <t>16.02.</t>
  </si>
  <si>
    <t>Sonnberg</t>
  </si>
  <si>
    <t>Roßstein / Sonnberg</t>
  </si>
  <si>
    <t>28.02.</t>
  </si>
  <si>
    <t>Südtirol / Störes</t>
  </si>
  <si>
    <t>Friedl mit der leeren T.</t>
  </si>
  <si>
    <t>Bärbel, Rainer</t>
  </si>
  <si>
    <t>Schürpfeneck</t>
  </si>
  <si>
    <t>Arbeserkogel</t>
  </si>
  <si>
    <t>Kellerjochhütte / Biwak</t>
  </si>
  <si>
    <t>Arbeserkogel (2026) / Kellerjochhütte (2237)</t>
  </si>
  <si>
    <t>25.-26.03.</t>
  </si>
  <si>
    <t>Kellerjochhütte</t>
  </si>
  <si>
    <t>Faneshütte</t>
  </si>
  <si>
    <t>Eiskönigspitze (Heimjoch)</t>
  </si>
  <si>
    <t>ggf. über Kompar (länger)</t>
  </si>
  <si>
    <t>Col Toronn</t>
  </si>
  <si>
    <t>Monte Castello</t>
  </si>
  <si>
    <t>Col Bechei</t>
  </si>
  <si>
    <t>Col Toronn  ("Schildkröte")</t>
  </si>
  <si>
    <t>bis Bivacco della Pace</t>
  </si>
  <si>
    <t>Col Bechei (Pareispitze)</t>
  </si>
  <si>
    <t>Rif. Fanes</t>
  </si>
  <si>
    <t>Ücia delle Fanes</t>
  </si>
  <si>
    <t>Col Toronn (Schildkröte)</t>
  </si>
  <si>
    <t>Idrosee</t>
  </si>
  <si>
    <t>Schürpfeneck / Hühnerberg</t>
  </si>
  <si>
    <t>Bärbel, Rainer, Reinhard</t>
  </si>
  <si>
    <t>Kaisertour</t>
  </si>
  <si>
    <t>Kitzstein (Kindlwand 1228 / Wasserwand 1367 / Heuberg 1338)</t>
  </si>
  <si>
    <t>Florian, Felix, Anton, Erwin, Horst, Hans, Tom N., Tom G., Rainer, Volker</t>
  </si>
  <si>
    <t>Kindlwand</t>
  </si>
  <si>
    <t>Kitzstein</t>
  </si>
  <si>
    <t>Wasserwand</t>
  </si>
  <si>
    <t>Monta Carena</t>
  </si>
  <si>
    <t>Adamello-Gruppe</t>
  </si>
  <si>
    <t>Horst, Sepp, Tom G.</t>
  </si>
  <si>
    <t>Bergamasker Alpen</t>
  </si>
  <si>
    <t>Via ferrata stretta di Luina / La Strega</t>
  </si>
  <si>
    <t>B/D + D/E</t>
  </si>
  <si>
    <t>Klettersteigpark Casto</t>
  </si>
  <si>
    <t>Monte Stino</t>
  </si>
  <si>
    <t>Ferrata Crench</t>
  </si>
  <si>
    <t>Cima Crench</t>
  </si>
  <si>
    <t>Monte Carena</t>
  </si>
  <si>
    <t>Badamello-Gruppe</t>
  </si>
  <si>
    <t>Kletterst.-Park Casto</t>
  </si>
  <si>
    <t>Thermalgebiet Krysuvik</t>
  </si>
  <si>
    <t>IS</t>
  </si>
  <si>
    <t>Thermalgebiet Reykjadabur</t>
  </si>
  <si>
    <t>Eldfell (Vulkan)</t>
  </si>
  <si>
    <t>Svartifoss (Wasserfall)</t>
  </si>
  <si>
    <t>Rother-Tour 12</t>
  </si>
  <si>
    <t>Kristinartindar</t>
  </si>
  <si>
    <t>Rother-Tour 14</t>
  </si>
  <si>
    <t>13.06.</t>
  </si>
  <si>
    <t>Rother-Tour 50</t>
  </si>
  <si>
    <t>Rother-Tour 55</t>
  </si>
  <si>
    <t>Rother-Tour 1</t>
  </si>
  <si>
    <t>Rother-Tour 54</t>
  </si>
  <si>
    <t>Rother-Tour 5</t>
  </si>
  <si>
    <t>Sker (Pakgil)</t>
  </si>
  <si>
    <t>ISLAND</t>
  </si>
  <si>
    <t>Eldfell  (Vulkan)</t>
  </si>
  <si>
    <t>Sker</t>
  </si>
  <si>
    <t>www.lamatrekking.at</t>
  </si>
  <si>
    <t>Baejarfell  (Husafell)</t>
  </si>
  <si>
    <t>Bärbel, Horst</t>
  </si>
  <si>
    <t>Frieder u. Friederspitz</t>
  </si>
  <si>
    <t>Friederspitz (2049) und Frieder (2053)</t>
  </si>
  <si>
    <t xml:space="preserve">Frieder </t>
  </si>
  <si>
    <t>Regalmwand</t>
  </si>
  <si>
    <t>leichte Kletterei   II</t>
  </si>
  <si>
    <t>Brixentaler Bergleuchten</t>
  </si>
  <si>
    <t>https://www.chiemsee-chiemgau.info/veranstaltungskalender/e-alm-festival</t>
  </si>
  <si>
    <t>http://www.lenggries.de/sommer/fest-am-berg-2017-2</t>
  </si>
  <si>
    <t>Schulterberg (1686) / Pitzkopf (1670)</t>
  </si>
  <si>
    <t>Schulterberg / Pitzkopf</t>
  </si>
  <si>
    <t>Landnordurstungur - Baldvinsskali (Schutzhütte)</t>
  </si>
  <si>
    <t>Rappenspitze / Ronberg</t>
  </si>
  <si>
    <t>Rappen(klamm)spitze (1835) / Ro(h)nberg (1771)</t>
  </si>
  <si>
    <t>Rappen(klamm)spitze</t>
  </si>
  <si>
    <t>Ro(h)nberg</t>
  </si>
  <si>
    <t>22.07.</t>
  </si>
  <si>
    <t>Isolde, Alwine, Barbara, Bärbel, Isabella, Gabriela, Irene, Vroni</t>
  </si>
  <si>
    <t>Berliner HW</t>
  </si>
  <si>
    <t>Hoher Riffler</t>
  </si>
  <si>
    <t>31.07.-03.08.</t>
  </si>
  <si>
    <t>Berliner Höhenweg</t>
  </si>
  <si>
    <t>Schönbichler Horn (3134) / Hoher Riffler (3231)</t>
  </si>
  <si>
    <t>Alpenrose Hütte</t>
  </si>
  <si>
    <t>Grawandhütte</t>
  </si>
  <si>
    <t>Friesenberghaus</t>
  </si>
  <si>
    <t>Brotjacklriegel</t>
  </si>
  <si>
    <t>Lochner Horn</t>
  </si>
  <si>
    <t>Branderschrofen (Tegelberg)</t>
  </si>
  <si>
    <t>Tegelberghaus</t>
  </si>
  <si>
    <t>Tschigot (2998) / Lazinser Rödlspitze (3037) / Blasiuszeiger (2837)</t>
  </si>
  <si>
    <t>Tschigot</t>
  </si>
  <si>
    <t>Blasiuszeiger</t>
  </si>
  <si>
    <t>Lazinser Rödlspitze</t>
  </si>
  <si>
    <t>Fischbühel</t>
  </si>
  <si>
    <t>Hohe Gans / Schleimsjoch</t>
  </si>
  <si>
    <t>Hohe Gans (1940) fast / Schleimsjoch (1809)</t>
  </si>
  <si>
    <t>Schleimsjoch</t>
  </si>
  <si>
    <t>Wandertheater: Friedl mit der leeren Tasche</t>
  </si>
  <si>
    <t>Doris, Horst</t>
  </si>
  <si>
    <t>Sonnwendfeuer</t>
  </si>
  <si>
    <t>Wildgrat</t>
  </si>
  <si>
    <t>2 - 3</t>
  </si>
  <si>
    <t>Karstein</t>
  </si>
  <si>
    <t>Erlanger Hütte</t>
  </si>
  <si>
    <t>23.09.</t>
  </si>
  <si>
    <t>Eugen Guido Lammer</t>
  </si>
  <si>
    <t>Du darfst was Du vermagst. Dich selbst überschätzen ist das einzige, das Urlaster.</t>
  </si>
  <si>
    <t>Aus einem Aufruf aus der Gründerzeit der Bergwacht
Zitat aus: Meine Bergheimat / Eine Hüttenwirtin erzählt von Viktoria Schwenger</t>
  </si>
  <si>
    <t>Peitlergruppe</t>
  </si>
  <si>
    <t>Königanger</t>
  </si>
  <si>
    <t>Brugger Schupfe</t>
  </si>
  <si>
    <t>IMS-Walk: Oim loch´n</t>
  </si>
  <si>
    <t>IMS-Wandergruppe</t>
  </si>
  <si>
    <t>Gschnagenhardt Alm</t>
  </si>
  <si>
    <t>Peitlerkofel Kl.</t>
  </si>
  <si>
    <t>Gederer / Kampenwand</t>
  </si>
  <si>
    <t>Gederer (1398) / Kampenwand (1669)</t>
  </si>
  <si>
    <t>Isolde, Andreas, Sepp, Sepp, Tom</t>
  </si>
  <si>
    <t>Gederer(wand)</t>
  </si>
  <si>
    <t>Gorialm</t>
  </si>
  <si>
    <t>IMS-Walk: Habeler / Martin</t>
  </si>
  <si>
    <t>Loreakopf</t>
  </si>
  <si>
    <t>1500 / 1850</t>
  </si>
  <si>
    <t>Schellschlicht</t>
  </si>
  <si>
    <t>Baumgartenköpfl</t>
  </si>
  <si>
    <t>26.10.</t>
  </si>
  <si>
    <t>Überschreitung</t>
  </si>
  <si>
    <t>Trainsjoch</t>
  </si>
  <si>
    <t>Biwak Hochmiesing</t>
  </si>
  <si>
    <t>Mont Blanc</t>
  </si>
  <si>
    <t>Pertisau</t>
  </si>
  <si>
    <t>Peitlerkofel, Kleiner</t>
  </si>
  <si>
    <t>"Luxus-Hütte?"  ALPIN 12/17 Seite 16</t>
  </si>
  <si>
    <t>Dekadentes Anspruchsdenken wohlstandsverweichlichter Warmduscher</t>
  </si>
  <si>
    <t>Latschenkopf (nicht ganz)</t>
  </si>
  <si>
    <t>Unternberg</t>
  </si>
  <si>
    <t>C. v. Stahl-Haus</t>
  </si>
  <si>
    <t>Staffel  (von Süden)</t>
  </si>
  <si>
    <t>Ramolkogel  Kl.</t>
  </si>
  <si>
    <t>Gr. Riesenkopf</t>
  </si>
  <si>
    <t>s´ Kuppal</t>
  </si>
  <si>
    <t>Griesener Kar</t>
  </si>
  <si>
    <t>Rötelstein</t>
  </si>
  <si>
    <t>Eingehtour</t>
  </si>
  <si>
    <t>Wandern Maria Gern</t>
  </si>
  <si>
    <t>Labelberg</t>
  </si>
  <si>
    <t>Labelsberg</t>
  </si>
  <si>
    <t>Laichhansen-Alm</t>
  </si>
  <si>
    <t>Schustersteig/Mannlgrat</t>
  </si>
  <si>
    <t>http://www.klausen.it/de/365-tage-aktiv/erlebbarer-winter/biwak-camp-suedtirol/</t>
  </si>
  <si>
    <t>Villander Alm</t>
  </si>
  <si>
    <t>Horst, Rainer</t>
  </si>
  <si>
    <t>Grossalmeyerschloss / Hohlstein</t>
  </si>
  <si>
    <t>Großalmeyerschloss</t>
  </si>
  <si>
    <t>Haidel</t>
  </si>
  <si>
    <t>Isolde, Doris, Bärbel, Horst, Reinhard, Völker</t>
  </si>
  <si>
    <t>Isolde, Doris, Christine, Horst, Volker</t>
  </si>
  <si>
    <t>Großalmeyerschloss / Hohlstein</t>
  </si>
  <si>
    <t>Dreisesselberg / Hochstein</t>
  </si>
  <si>
    <t>14.01.</t>
  </si>
  <si>
    <t>Riesenkopf, Großer</t>
  </si>
  <si>
    <t>Drunten im Tal, im Alltagsleben, mit seiner armseligen Plage und Dürre kommen die Sensationen nur getröpfelt, dort ist die Lust spießbürgerlich und gedämpft, das Leiden kleinlich dumpf und gemein. Droben aber, wo die zügelfreien Elemente horsten, da stürzt ihr den schäumenden Becher in selig-tiefen Zug hinab, in der kühnen Sportleistung.</t>
  </si>
  <si>
    <t>Simone Moro</t>
  </si>
  <si>
    <t>Früher oder später muss jeder sterben. Wir haben lediglich die Freiheit zu entscheiden, was wir tun wollen, solange wir leben. Deshalb konzentriere ich mich darauf, die Dinge, die ich tue, möglichst intensiv zu erleben. Ich will meine Träume leben, aber nicht für sie sterben.</t>
  </si>
  <si>
    <t>Pertsau</t>
  </si>
  <si>
    <t>25./26.08.  Almerwallfahrt über das Steinerne Meer</t>
  </si>
  <si>
    <t>Montgolfiade / Tegernsee / Ende Januar</t>
  </si>
  <si>
    <t>Gaston Rébuffat (MONT BLANC - Die Geschichte seiner Entdeckung)</t>
  </si>
  <si>
    <t>Bevor man Alpinist wird, muss man ein ganzer Mann sein.</t>
  </si>
  <si>
    <t>Isolde, Florian, Andi, Vera, Sabrina, Meris, Bärbel, Doris, Horst, Barbara, Anton, Erwin, Rainer, Sepp, Tom, Vroni</t>
  </si>
  <si>
    <t>Horst, Meris</t>
  </si>
  <si>
    <t>Seinskopf (1961) / Signalkopf (1895) / Lausberg (1855)</t>
  </si>
  <si>
    <t>Gumpenspitze</t>
  </si>
  <si>
    <t>Tauron</t>
  </si>
  <si>
    <t>Pension "Sare" =&gt; Fanes Hütte</t>
  </si>
  <si>
    <t>Isolde, Antje, Rainer, Hilde, Ulli</t>
  </si>
  <si>
    <t>Schutzhaus Heiligkreuz / Rif. San Croce (ital.) / Hospiz dla Crusc (ladinisch)</t>
  </si>
  <si>
    <t>Kohlalm</t>
  </si>
  <si>
    <t>Vorderkaiserfelden</t>
  </si>
  <si>
    <t>Biwak Schildenstein</t>
  </si>
  <si>
    <t>Osterhorngruppe</t>
  </si>
  <si>
    <t>Hint. Karlesspitze</t>
  </si>
  <si>
    <t>Wetterkreuzkogel</t>
  </si>
  <si>
    <t>Hintere Karlesspitze</t>
  </si>
  <si>
    <t>04.04.</t>
  </si>
  <si>
    <t>Dortmunder Hütte</t>
  </si>
  <si>
    <t>Almbachklamm</t>
  </si>
  <si>
    <t>Rotbachlspitze</t>
  </si>
  <si>
    <t>Rötelstein / Gr. Illing</t>
  </si>
  <si>
    <t>Irene, Vera, Andi, Meris</t>
  </si>
  <si>
    <t>Illing, Großer</t>
  </si>
  <si>
    <t>www.isuonidelledolomiti.it</t>
  </si>
  <si>
    <t>Paraglidertreffen</t>
  </si>
  <si>
    <t>Kössen</t>
  </si>
  <si>
    <t>Wuiderer-Vierkampf</t>
  </si>
  <si>
    <t>Schliersee</t>
  </si>
  <si>
    <t>Ballonglühen</t>
  </si>
  <si>
    <t>Tegernsee</t>
  </si>
  <si>
    <t>Dachstein</t>
  </si>
  <si>
    <t>Narzissenfest</t>
  </si>
  <si>
    <t>Ausseerland</t>
  </si>
  <si>
    <t>Anfang Juni</t>
  </si>
  <si>
    <t>www.narzissenfest.at</t>
  </si>
  <si>
    <t>Mitte Juni</t>
  </si>
  <si>
    <t>www.frasdorf.de</t>
  </si>
  <si>
    <t>info@frasdorf.de</t>
  </si>
  <si>
    <t>Musik "Auf da Oim"   Frasdorf</t>
  </si>
  <si>
    <t>Rötelstein (1394) / Gr. Illing (1341)</t>
  </si>
  <si>
    <t>25.04.</t>
  </si>
  <si>
    <t>Hans, Horst</t>
  </si>
  <si>
    <t>entschärft</t>
  </si>
  <si>
    <t>Antje, Horst, Rainer</t>
  </si>
  <si>
    <t>Ferrata Nasego</t>
  </si>
  <si>
    <t>Corna di Savallo</t>
  </si>
  <si>
    <t>Monte Alpo / Alpo di Storo</t>
  </si>
  <si>
    <t>Monte Breda / Cima Ora</t>
  </si>
  <si>
    <t>Speckkarspitze</t>
  </si>
  <si>
    <t>https://www.montafon.at/de/Service/Veranstaltungskalender/Montafoner-Theaterwanderung_e_21533</t>
  </si>
  <si>
    <t>Theaterwanderung "Auf der Flucht" / Montafon</t>
  </si>
  <si>
    <t>H / G</t>
  </si>
  <si>
    <t>3 - 4</t>
  </si>
  <si>
    <t>Almerwallfahrt über das Steinerne Meer</t>
  </si>
  <si>
    <t>Ende August</t>
  </si>
  <si>
    <t>Ende Januar</t>
  </si>
  <si>
    <t>Falkenstein (Südgipfel 1068 / Nordgipfel 1181)</t>
  </si>
  <si>
    <t>Grassauer Haus</t>
  </si>
  <si>
    <t>Falkenstein Nordgipfel</t>
  </si>
  <si>
    <t>Falkenstein Südgipfel</t>
  </si>
  <si>
    <t>Brennkopf</t>
  </si>
  <si>
    <t xml:space="preserve">Irene </t>
  </si>
  <si>
    <t>Burgeralm</t>
  </si>
  <si>
    <t>Klamml-Klettersteig</t>
  </si>
  <si>
    <t>Klamml-Klettersteig  (Sektion I)</t>
  </si>
  <si>
    <t>Gratlspitze</t>
  </si>
  <si>
    <t>vom Ramolhaus</t>
  </si>
  <si>
    <t>Schalfkogel</t>
  </si>
  <si>
    <t>Sonnenstein</t>
  </si>
  <si>
    <t>Grubereck</t>
  </si>
  <si>
    <t>Schöntalsee</t>
  </si>
  <si>
    <t>Hochgern (1748) Hochlerch (1560) Zwölferspitze (1633)</t>
  </si>
  <si>
    <t>07.07.</t>
  </si>
  <si>
    <t>Staudacher Alm</t>
  </si>
  <si>
    <t>Hochlerch</t>
  </si>
  <si>
    <t>Zwölferspitze</t>
  </si>
  <si>
    <t>Irene, Horst</t>
  </si>
  <si>
    <t>Voldöpp</t>
  </si>
  <si>
    <t>Brunnenkogel</t>
  </si>
  <si>
    <t>Eingehtour für Mont Blanc</t>
  </si>
  <si>
    <t>Isolde, Doris, Vroni, Horst, Tom</t>
  </si>
  <si>
    <t>Hoher Nebelkogel (3211) / Vorderer Brunnenkogel (2760)</t>
  </si>
  <si>
    <t>Brunnenkogelhaus</t>
  </si>
  <si>
    <t>Hochstubai-Hütte</t>
  </si>
  <si>
    <t>Brunnenkogel, Vorderer</t>
  </si>
  <si>
    <t>Aiguille de Midi =&gt; Ref. des Cosmiques</t>
  </si>
  <si>
    <t>Isolde, Vroni, Tom</t>
  </si>
  <si>
    <t>Sidelenhütte</t>
  </si>
  <si>
    <t>Isolde, Vroni, Tom, Herbert</t>
  </si>
  <si>
    <t>Mont Blanc du Tacul</t>
  </si>
  <si>
    <t xml:space="preserve">Mont Blanc  </t>
  </si>
  <si>
    <t>Isolde, Vroni, Tom, Herbert  (ohne Dieter)</t>
  </si>
  <si>
    <t>Ref. des Cosmiques =&gt; Aiguille de Midi</t>
  </si>
  <si>
    <t>AdM-Bergstation 3777</t>
  </si>
  <si>
    <t>Refuge des Cosmiques</t>
  </si>
  <si>
    <t>Mont-Blanc-Gruppe</t>
  </si>
  <si>
    <t>16.-17.08.</t>
  </si>
  <si>
    <t>F</t>
  </si>
  <si>
    <t>Wildseeloder</t>
  </si>
  <si>
    <t>Wildseeloder (2118) / Henne (2078) + Marokka</t>
  </si>
  <si>
    <t>22.-23.08.</t>
  </si>
  <si>
    <t>Soinwand (1751) / Kesselwand (1721) / Lacherspitze (1724)</t>
  </si>
  <si>
    <t xml:space="preserve">Reinhard  </t>
  </si>
  <si>
    <t>Hoher Burgstall (2611) / Niederer Burgstall (2436)</t>
  </si>
  <si>
    <t>05.-06.09.</t>
  </si>
  <si>
    <t>Wildseeloderhaus</t>
  </si>
  <si>
    <t>Starkenburger Hütte</t>
  </si>
  <si>
    <t xml:space="preserve">Henne </t>
  </si>
  <si>
    <t>Sioinwand</t>
  </si>
  <si>
    <t>Kesselwand</t>
  </si>
  <si>
    <t>Kreuzjoch</t>
  </si>
  <si>
    <t>Burgstall, Niederer</t>
  </si>
  <si>
    <t>Burgstall, Hoher</t>
  </si>
  <si>
    <t>Rißsattel</t>
  </si>
  <si>
    <t>Rißsattel und Staffelgraben</t>
  </si>
  <si>
    <t>Isolde, Antje, Barbara, Doris, Vera, Vroni</t>
  </si>
  <si>
    <t>06.10.</t>
  </si>
  <si>
    <t>Peitlerkofel</t>
  </si>
  <si>
    <t>Außerraschötz</t>
  </si>
  <si>
    <t>Latzfonser Kreuz</t>
  </si>
  <si>
    <t>Peitlerkofel, Großer</t>
  </si>
  <si>
    <t>Peitlerkofel Gr.</t>
  </si>
  <si>
    <t>Alpinmesse Innsbruck</t>
  </si>
  <si>
    <t>Oktober</t>
  </si>
  <si>
    <t>Tag des Berges / Andechs</t>
  </si>
  <si>
    <t>November</t>
  </si>
  <si>
    <t>Geisskopf</t>
  </si>
  <si>
    <t>Geißkopf</t>
  </si>
  <si>
    <t>Einödriegel</t>
  </si>
  <si>
    <t>Leiten</t>
  </si>
  <si>
    <t>Padauner Berg</t>
  </si>
  <si>
    <t>Schafleger</t>
  </si>
  <si>
    <t>Wilfetsberg (Zwölferköpfl)</t>
  </si>
  <si>
    <t>Gumpenjöchl  ca.1970</t>
  </si>
  <si>
    <t>Ödkarspitzen</t>
  </si>
  <si>
    <t>Hochberg</t>
  </si>
  <si>
    <t>Mühlriegel</t>
  </si>
  <si>
    <t>Fahnenriegel</t>
  </si>
  <si>
    <t>Heugstatt</t>
  </si>
  <si>
    <t>Kiesruck</t>
  </si>
  <si>
    <t>Distelruck</t>
  </si>
  <si>
    <t>Zwercheck</t>
  </si>
  <si>
    <t>Steinfleckberg</t>
  </si>
  <si>
    <t>Rosenberger-Gut</t>
  </si>
  <si>
    <t>Doris, Horst, Hans, Rainer</t>
  </si>
  <si>
    <t>Breitenstein (1622) / Bockstein (1575)</t>
  </si>
  <si>
    <t>Breitensteiner Fensterl</t>
  </si>
  <si>
    <t>Bockstein</t>
  </si>
  <si>
    <t>http://www.bayern-kamele.de/</t>
  </si>
  <si>
    <t>ganzjährig</t>
  </si>
  <si>
    <t>Kameltouren</t>
  </si>
  <si>
    <t>Grub (Nähe Holzkirchen)</t>
  </si>
  <si>
    <t>Unt. Scheibenbichlalm</t>
  </si>
  <si>
    <t>Scheibenbichlal,  Untere</t>
  </si>
  <si>
    <t>Winterbwak</t>
  </si>
  <si>
    <t>Lamatrekking</t>
  </si>
  <si>
    <t>Almfestival</t>
  </si>
  <si>
    <t>Kühgundkopf</t>
  </si>
  <si>
    <t>Tannheimer Berge</t>
  </si>
  <si>
    <t>TS / SS</t>
  </si>
  <si>
    <t>Winter-Pferdeschlittenfahrt</t>
  </si>
  <si>
    <t>www.lamatrekking.de</t>
  </si>
  <si>
    <t>Sommerfestival am Berg</t>
  </si>
  <si>
    <t>Rainerkopf</t>
  </si>
  <si>
    <t>Gefährliche Manager sind die fachfremden Karrieretypen, die nur ein Sprungbrett suchen. Und wer externe Berater einsetzt, zeigt nur, dass er nicht selbst in der Lage ist, die richtigen Entscheidungen zu treffen.</t>
  </si>
  <si>
    <t>Plöckenstein (Stifter-Dachl)</t>
  </si>
  <si>
    <t>Isolde, Antje, Bärbel, Horst, Rainer</t>
  </si>
  <si>
    <t>Isolde, Antje, Vera, Andi, Rainer</t>
  </si>
  <si>
    <t>Biwak    s´ Küppei</t>
  </si>
  <si>
    <t>Marchkopf</t>
  </si>
  <si>
    <t xml:space="preserve">Gilfert </t>
  </si>
  <si>
    <t>von Hochfügen</t>
  </si>
  <si>
    <t>Sonntagsköpfl</t>
  </si>
  <si>
    <t>Wetterkreuzspitze</t>
  </si>
  <si>
    <t>Korsika</t>
  </si>
  <si>
    <t>Frankreich</t>
  </si>
  <si>
    <t>&gt;1W</t>
  </si>
  <si>
    <t>Highlands</t>
  </si>
  <si>
    <t>Schottland</t>
  </si>
  <si>
    <t>Kreta</t>
  </si>
  <si>
    <t>Griechenland</t>
  </si>
  <si>
    <t>Peru</t>
  </si>
  <si>
    <t>Ausangate-Trek</t>
  </si>
  <si>
    <t>https://info-peru.de/ausangate-5-tage-4-naechte/</t>
  </si>
  <si>
    <t>ca. 5000</t>
  </si>
  <si>
    <t>Wimbachkopf</t>
  </si>
  <si>
    <t>SS / KS</t>
  </si>
  <si>
    <t>Schustagangl b. Nacht</t>
  </si>
  <si>
    <t>Gardasee</t>
  </si>
  <si>
    <t>Isolde, Rainer</t>
  </si>
  <si>
    <t>Rif. Scoiattoli</t>
  </si>
  <si>
    <t>Cinque Torri / Rif. Scoiattoli</t>
  </si>
  <si>
    <t>Südtirol / Sare</t>
  </si>
  <si>
    <t>Annakogel</t>
  </si>
  <si>
    <t>S´Kuppal / S´Küppal / S´Küppei / ....</t>
  </si>
  <si>
    <t>16.-17.03.</t>
  </si>
  <si>
    <t>Feierabend- / Nachtskitour</t>
  </si>
  <si>
    <t>21.03.</t>
  </si>
  <si>
    <t>Unternbergalm</t>
  </si>
  <si>
    <t>Eisenberg</t>
  </si>
  <si>
    <t>Eisen- / Unternberg</t>
  </si>
  <si>
    <t>Eisenberg (1488) / Unternberg (1460)</t>
  </si>
  <si>
    <t>1.000.000.-ster HM</t>
  </si>
  <si>
    <t>31.03.</t>
  </si>
  <si>
    <t>Hochalm</t>
  </si>
  <si>
    <t xml:space="preserve">Hochalm </t>
  </si>
  <si>
    <t>Winterbiwak</t>
  </si>
  <si>
    <t>Irene</t>
  </si>
  <si>
    <t>Ringspitz / Kotlahnerk.</t>
  </si>
  <si>
    <t>Ringspitz (1293) / Kotlahnerkopf (1344)</t>
  </si>
  <si>
    <t>19.04.</t>
  </si>
  <si>
    <t>Ringspitz</t>
  </si>
  <si>
    <t>Kotlahnerkopf</t>
  </si>
  <si>
    <t>Yauricunca</t>
  </si>
  <si>
    <t>"Regenbogenberg</t>
  </si>
  <si>
    <t>Bolivien</t>
  </si>
  <si>
    <t>Uturuncu</t>
  </si>
  <si>
    <t>Berg-GH "Schönblick"</t>
  </si>
  <si>
    <t>unterm Söllereck</t>
  </si>
  <si>
    <t>27.04.</t>
  </si>
  <si>
    <t>Berg-GH "Schönblick" (1400)</t>
  </si>
  <si>
    <t>Zwieselberg</t>
  </si>
  <si>
    <t>Zwieselberg (1348) / Blomberg (1248) / Heigelkopf (1212)</t>
  </si>
  <si>
    <t>Untere Scheibenbichlalm</t>
  </si>
  <si>
    <t>Blomberg</t>
  </si>
  <si>
    <t>Heigelkopf</t>
  </si>
  <si>
    <t>Blomberghaus</t>
  </si>
  <si>
    <t>Musik auf da Oim</t>
  </si>
  <si>
    <t>Drachenwand</t>
  </si>
  <si>
    <t>Vatertagst. Hartkaiser</t>
  </si>
  <si>
    <t>Florian, Felix, Horst, Meris, Sepp, Tom</t>
  </si>
  <si>
    <t>Kotahornalm</t>
  </si>
  <si>
    <t>Horst, Rainer, Sepp, Tom</t>
  </si>
  <si>
    <t>Gasthaus Zimmereben</t>
  </si>
  <si>
    <t>Rainer, Sepp, Tom</t>
  </si>
  <si>
    <t>C/D u. C</t>
  </si>
  <si>
    <t>Huter Lahner Klstg. u. Astegg-Klstg.</t>
  </si>
  <si>
    <t>Marokko</t>
  </si>
  <si>
    <t>Tutzinger Hütte</t>
  </si>
  <si>
    <t>Madonna della Neve</t>
  </si>
  <si>
    <t>Monte Cornetto (2178) / Cima Verde (2102)</t>
  </si>
  <si>
    <t>Tre Cime Del Bondone</t>
  </si>
  <si>
    <t>Monte Creino</t>
  </si>
  <si>
    <t>Cima Verde  (Tre Cime del Bondone)</t>
  </si>
  <si>
    <t>Dosso d´ Abramo (Tre Cime del B.)</t>
  </si>
  <si>
    <t>Cima Cornetto (Tre Cime del Bondone)</t>
  </si>
  <si>
    <t>B bis C/D</t>
  </si>
  <si>
    <t>Riederklamm-Klstge.</t>
  </si>
  <si>
    <t>Auf da Oim  (Rauchalm)</t>
  </si>
  <si>
    <t>Münchner Philharmoniker</t>
  </si>
  <si>
    <t>Trento Film Festival</t>
  </si>
  <si>
    <t>Ende April / Anfang Mai</t>
  </si>
  <si>
    <t>www.trentofestival.it</t>
  </si>
  <si>
    <t>Moosenalm</t>
  </si>
  <si>
    <t>Moosenalm (Christlum)</t>
  </si>
  <si>
    <t>Luchsfallwand</t>
  </si>
  <si>
    <t>Rechenbergalm (1160) / Jochbergalm (1260)</t>
  </si>
  <si>
    <t>Rechenberg</t>
  </si>
  <si>
    <t>Christlumkopf</t>
  </si>
  <si>
    <t>Sonnenspitz</t>
  </si>
  <si>
    <t>Pferdetrekking</t>
  </si>
  <si>
    <t>www.pferdetrekking.it</t>
  </si>
  <si>
    <t>Heißenplatte</t>
  </si>
  <si>
    <t>Geitauer Alm</t>
  </si>
  <si>
    <t>Ramolhaus</t>
  </si>
  <si>
    <t>Luzern</t>
  </si>
  <si>
    <t>Zinal</t>
  </si>
  <si>
    <t>Heimfahrt</t>
  </si>
  <si>
    <t>05.-06.08.</t>
  </si>
  <si>
    <t>09.-11.08.</t>
  </si>
  <si>
    <t>alt und neu</t>
  </si>
  <si>
    <t>01.09.</t>
  </si>
  <si>
    <t>Isolde, Claudia, Cornelia, Tom, Willi, Paula (Hund)</t>
  </si>
  <si>
    <t>Gröhrkopf</t>
  </si>
  <si>
    <t>Nesslauer Alm</t>
  </si>
  <si>
    <t>Nesselauer Schneid</t>
  </si>
  <si>
    <t>Cabane de Tracuit (3256)</t>
  </si>
  <si>
    <t>Gröhrkopf (1561) / Neßlauer Schneid (1437)</t>
  </si>
  <si>
    <t>Mittagsplatzl</t>
  </si>
  <si>
    <t>Alpspitze</t>
  </si>
  <si>
    <t xml:space="preserve">B  </t>
  </si>
  <si>
    <t>Horst, Hans</t>
  </si>
  <si>
    <t>Alpspitz Restaurant</t>
  </si>
  <si>
    <t>Jägerkamp / w F</t>
  </si>
  <si>
    <t>Jägerkamp (1746) / s´ wuide Freilein (1615)</t>
  </si>
  <si>
    <t>Irene, Horst, Hans</t>
  </si>
  <si>
    <t>s´ wuide Freilein</t>
  </si>
  <si>
    <t>Jebel Toubkal ("Berg der Berge")</t>
  </si>
  <si>
    <t>Hoher Atlas</t>
  </si>
  <si>
    <t>24.-27.09.</t>
  </si>
  <si>
    <t>DAV Summit-Club (13 Personen + 1 Guide)</t>
  </si>
  <si>
    <t>Jebel Toubkal</t>
  </si>
  <si>
    <t>Hoher Atlas / Marokko</t>
  </si>
  <si>
    <t>Refuge Toubkal</t>
  </si>
  <si>
    <t>Azib Tamsould</t>
  </si>
  <si>
    <t>Karspitze</t>
  </si>
  <si>
    <t>Wandbergalm</t>
  </si>
  <si>
    <t>Wandbergkreuz (1435) / Karspitze (1239)</t>
  </si>
  <si>
    <t>Alwine, Antje, Barbara, Bärbel, Isolde, Isabella, Sabrina, Vera, Vroni</t>
  </si>
  <si>
    <t>Faröer-Inseln</t>
  </si>
  <si>
    <t>Öfelekopf</t>
  </si>
  <si>
    <t>Saurüssel</t>
  </si>
  <si>
    <t>Gipfelkreuz  ! ! !</t>
  </si>
  <si>
    <t>Ortleralpen</t>
  </si>
  <si>
    <t>Schreistein</t>
  </si>
  <si>
    <t>Kassianspitze</t>
  </si>
  <si>
    <t>10.11.</t>
  </si>
  <si>
    <t>Abendskitour Sudelfeld</t>
  </si>
  <si>
    <t>Pasterkopf</t>
  </si>
  <si>
    <t>Paster(kopf)</t>
  </si>
  <si>
    <t xml:space="preserve">Rainer  </t>
  </si>
  <si>
    <t>Toter Mann</t>
  </si>
  <si>
    <t>Biwak Hochalm</t>
  </si>
  <si>
    <t>Biwak Kuhkaser</t>
  </si>
  <si>
    <t>Pasterkopf (Basterkopf, Pastaukopf)</t>
  </si>
  <si>
    <t xml:space="preserve">Brecherspitze </t>
  </si>
  <si>
    <t>Rampoldplatte (bis Rampoldalm / 1244)</t>
  </si>
  <si>
    <t>Bärbel, Horst, Rainer</t>
  </si>
  <si>
    <t>Jochköpfl</t>
  </si>
  <si>
    <t>Lattengebirge</t>
  </si>
  <si>
    <t>Edelweiß-Klettersteig</t>
  </si>
  <si>
    <t>Höllenrachen-Klstg.</t>
  </si>
  <si>
    <t>Ochsenwand Gr.</t>
  </si>
  <si>
    <t>Elfer</t>
  </si>
  <si>
    <t>Tristkogel-Klstg.</t>
  </si>
  <si>
    <t>Bert-Rinesch-Klstg.</t>
  </si>
  <si>
    <t>Breitenberg (bei Brannenburg)</t>
  </si>
  <si>
    <t>Isolde, Florian, Barbara, Anton, Doris, Horst, Tom G., Tom N., Sepp</t>
  </si>
  <si>
    <t>Buchsteinwand</t>
  </si>
  <si>
    <t>Harauer Spitze</t>
  </si>
  <si>
    <t>08.02.-09.02.</t>
  </si>
  <si>
    <t>18.02.</t>
  </si>
  <si>
    <t>Kalaalm</t>
  </si>
  <si>
    <t>Brandenberger Alpen</t>
  </si>
  <si>
    <t>Wanderung vom Falzaregopass zur Höhenkote "2308" und Lago Limedes</t>
  </si>
  <si>
    <t>24.02.</t>
  </si>
  <si>
    <t>Wanderung bei Armentarola (Ristorante Bar Sarè)</t>
  </si>
  <si>
    <t>Kapverden</t>
  </si>
  <si>
    <t>Azoren</t>
  </si>
  <si>
    <t>Riesenberg</t>
  </si>
  <si>
    <t>Arber / Mittagsplatzl</t>
  </si>
  <si>
    <t>Arber (1456) / Mittagsplatzl (1340)</t>
  </si>
  <si>
    <t>Saurüsselkopf</t>
  </si>
  <si>
    <t>Gr. Illing / Rötelstein</t>
  </si>
  <si>
    <t>Illing, Gr.</t>
  </si>
  <si>
    <t>Sonnwend-Tour</t>
  </si>
  <si>
    <t>Rafting</t>
  </si>
  <si>
    <t>Tiroler Ache</t>
  </si>
  <si>
    <t>www.sportlukas.de</t>
  </si>
  <si>
    <t>Männertour</t>
  </si>
  <si>
    <t xml:space="preserve">Zwieselberg </t>
  </si>
  <si>
    <t>Florian, Felix, Sepp, Hans, Rainer, Horst, Andi, Tom N., Tom G., Meris</t>
  </si>
  <si>
    <t>Laubenstein / BW</t>
  </si>
  <si>
    <t>Traithen Gr.</t>
  </si>
  <si>
    <t>Traithen Gr. (1853), Traithen Kl. (1722), Vogelsang (1563)</t>
  </si>
  <si>
    <t>Vogelsang</t>
  </si>
  <si>
    <t>Traithen Kl.</t>
  </si>
  <si>
    <t>Traithen Gr / Kl - Vogelsang</t>
  </si>
  <si>
    <t>Gr. / Kl. Osser</t>
  </si>
  <si>
    <t>Gr. / Kl. Falkenstein</t>
  </si>
  <si>
    <t>Isolde, Alwine, Antje, Barbara E., Barbara Z., Christine, Evi M., Doris, Vera</t>
  </si>
  <si>
    <t>Isolde, Claudia, Tom, Daniela, Hubert</t>
  </si>
  <si>
    <t>Falkenstein (Kl. 1190 / Gr. 1315)</t>
  </si>
  <si>
    <t>Ödriegel</t>
  </si>
  <si>
    <t>Bleckwand</t>
  </si>
  <si>
    <t>Faistenauer Schafberg</t>
  </si>
  <si>
    <t>Frühlingstour</t>
  </si>
  <si>
    <t>Ladenbergrunde / Regenspitz</t>
  </si>
  <si>
    <t>Gennerhorn</t>
  </si>
  <si>
    <t>Armendarola</t>
  </si>
  <si>
    <t>Schneck</t>
  </si>
  <si>
    <t>Hochplatte / Krähe</t>
  </si>
  <si>
    <t>Kämikopf</t>
  </si>
  <si>
    <t>Stoderzinken</t>
  </si>
  <si>
    <t>Säuleck</t>
  </si>
  <si>
    <t>Schlieferspitze</t>
  </si>
  <si>
    <t>Rumer Spitze</t>
  </si>
  <si>
    <t>Besler</t>
  </si>
  <si>
    <t>über Walleralm</t>
  </si>
  <si>
    <t>Hochrettelstein</t>
  </si>
  <si>
    <t>Niedere Tauern</t>
  </si>
  <si>
    <t>Königsangerspitze</t>
  </si>
  <si>
    <t>Federasee</t>
  </si>
  <si>
    <t>Dolomiten</t>
  </si>
  <si>
    <t>Monte Vioz</t>
  </si>
  <si>
    <t>Frischmannhütte</t>
  </si>
  <si>
    <t>Köfler Waal</t>
  </si>
  <si>
    <t>Hochschrutte / Plattberg</t>
  </si>
  <si>
    <t>Dolomiten / Geislergruppe</t>
  </si>
  <si>
    <t>Fernziel</t>
  </si>
  <si>
    <t>Hochthron</t>
  </si>
  <si>
    <t>Hias-Klettersteig</t>
  </si>
  <si>
    <t>Irg-Klettersteig</t>
  </si>
  <si>
    <t>Alberfeldkogel</t>
  </si>
  <si>
    <t>HTL Wels Klstg.</t>
  </si>
  <si>
    <t>Postalmklamm-Klstg.</t>
  </si>
  <si>
    <t>Spitzmauer</t>
  </si>
  <si>
    <t>Stodertaler-Klstg.</t>
  </si>
  <si>
    <t>Winterklettersteig</t>
  </si>
  <si>
    <t>Averau / Nuvolau</t>
  </si>
  <si>
    <t>Plattkofel</t>
  </si>
  <si>
    <t>Oskar-Schuster-Klstg.</t>
  </si>
  <si>
    <t>Möllschlucht-Klstg.</t>
  </si>
  <si>
    <t>mittel</t>
  </si>
  <si>
    <t>Hexenstein</t>
  </si>
  <si>
    <t>Nähe Falzaregopass</t>
  </si>
  <si>
    <t>Lagazuoi</t>
  </si>
  <si>
    <t>Kaiserjägersteig</t>
  </si>
  <si>
    <t>Ferrata Signora delle Acque</t>
  </si>
  <si>
    <t>Zwölfer</t>
  </si>
  <si>
    <t>Niederjochkogel</t>
  </si>
  <si>
    <t>Fineilspitze</t>
  </si>
  <si>
    <t>2 - 4</t>
  </si>
  <si>
    <t>Reichenspitze</t>
  </si>
  <si>
    <t>Portugal</t>
  </si>
  <si>
    <t>Triglav</t>
  </si>
  <si>
    <t>Julische Alpen</t>
  </si>
  <si>
    <t>Gesamtaufstieg</t>
  </si>
  <si>
    <t>Krähe / Gabelschrofen</t>
  </si>
  <si>
    <t>Nederkogel</t>
  </si>
  <si>
    <t>Taschljöchl</t>
  </si>
  <si>
    <t>2000 / 430</t>
  </si>
  <si>
    <t>Dalfazkamm</t>
  </si>
  <si>
    <t>Gatterl</t>
  </si>
  <si>
    <t>Richterspitze</t>
  </si>
  <si>
    <t>Gross Bigerhorn</t>
  </si>
  <si>
    <t>B / G</t>
  </si>
  <si>
    <t>&gt; 4</t>
  </si>
  <si>
    <t>Col de Lana</t>
  </si>
  <si>
    <t>Piz Boe</t>
  </si>
  <si>
    <t>Latemarspitze</t>
  </si>
  <si>
    <t>Mandlspitze</t>
  </si>
  <si>
    <t>Seeköpflspitze</t>
  </si>
  <si>
    <t>Schrecksee</t>
  </si>
  <si>
    <t>900 / 1200</t>
  </si>
  <si>
    <t>Stuiben</t>
  </si>
  <si>
    <t>560 / 1250</t>
  </si>
  <si>
    <t>Grubenkopf</t>
  </si>
  <si>
    <t>Sonntraten</t>
  </si>
  <si>
    <t>Staffel  (von Norden)</t>
  </si>
  <si>
    <t>Rinnkendlsteig</t>
  </si>
  <si>
    <t>Wettersteinspitze Obere</t>
  </si>
  <si>
    <t>Gießenbachklamm</t>
  </si>
  <si>
    <t>Sonnwendjoch hinteres</t>
  </si>
  <si>
    <t>Hochsalwand / Lechnerkopf / Rampoldplatte</t>
  </si>
  <si>
    <t>Hoher Ifen</t>
  </si>
  <si>
    <t>über Schwarzwasserhütte</t>
  </si>
  <si>
    <t>Gamskarkogel</t>
  </si>
  <si>
    <t>Mahnkopf</t>
  </si>
  <si>
    <t>Hohe Gans</t>
  </si>
  <si>
    <t>Saalkogel / Rauber / Laubkogel</t>
  </si>
  <si>
    <t>Sonnwendjoch vorderes</t>
  </si>
  <si>
    <t>Obersee</t>
  </si>
  <si>
    <t>Lichtsee</t>
  </si>
  <si>
    <t>Seeblasspitze</t>
  </si>
  <si>
    <t>Eissee</t>
  </si>
  <si>
    <t>Richterhütte</t>
  </si>
  <si>
    <t>Brogleshütte</t>
  </si>
  <si>
    <t>Dürrenstein</t>
  </si>
  <si>
    <t>Flitzerwasserfall</t>
  </si>
  <si>
    <t>😊</t>
  </si>
  <si>
    <t>Langkofel (-Umrundung)</t>
  </si>
  <si>
    <t>Monte Viezzena</t>
  </si>
  <si>
    <t>500 / 1000</t>
  </si>
  <si>
    <t>Pieralongia</t>
  </si>
  <si>
    <t>Günther-Messner-Steig</t>
  </si>
  <si>
    <t>Haidenholzalm</t>
  </si>
  <si>
    <t>von wo aus? / ab</t>
  </si>
  <si>
    <t>Aschau</t>
  </si>
  <si>
    <t>Sulzgrabenkopf</t>
  </si>
  <si>
    <t>Schatzberg</t>
  </si>
  <si>
    <t>3:00 / 5:00</t>
  </si>
  <si>
    <t>Frasdorf</t>
  </si>
  <si>
    <t>St. Margarethen</t>
  </si>
  <si>
    <t>4:30 / 6:00</t>
  </si>
  <si>
    <t>Gugl</t>
  </si>
  <si>
    <t>Wildes Hinterbergl</t>
  </si>
  <si>
    <t>Zwieselbacher Roßkogel</t>
  </si>
  <si>
    <t>Auronzohütte</t>
  </si>
  <si>
    <t>Via ferrata Les Cordes</t>
  </si>
  <si>
    <t>Stern</t>
  </si>
  <si>
    <t>Dolomiten / Fanesgruppe</t>
  </si>
  <si>
    <t>Boeseekofel</t>
  </si>
  <si>
    <t>420 / 740</t>
  </si>
  <si>
    <t>Bergst. Vallon-Sessellift</t>
  </si>
  <si>
    <t>Dolomiten / Sella</t>
  </si>
  <si>
    <t>Via ferrata delle Aquie</t>
  </si>
  <si>
    <t>Bergst. Rifugio La Roda</t>
  </si>
  <si>
    <t>Brenta / Paganella</t>
  </si>
  <si>
    <t>ca. 2100</t>
  </si>
  <si>
    <t>Via ferrata Fusetti</t>
  </si>
  <si>
    <t>Col die Bos</t>
  </si>
  <si>
    <t>Via ferrata degli Alpini (auch: della Piramide)</t>
  </si>
  <si>
    <t>ca. 1440</t>
  </si>
  <si>
    <t>St. Jodok am Brenner</t>
  </si>
  <si>
    <t>Fensterl</t>
  </si>
  <si>
    <t>Karwendel / Soierngruppe</t>
  </si>
  <si>
    <t>Kuchelbergkopf / Kuchelbergspitz</t>
  </si>
  <si>
    <t>Ghs. Obermayerberg</t>
  </si>
  <si>
    <t>Gscheuerkopf</t>
  </si>
  <si>
    <t>Gütenberg</t>
  </si>
  <si>
    <t>Feilnkopf</t>
  </si>
  <si>
    <t>Hoher Gleirsch</t>
  </si>
  <si>
    <t>1300 / 1600</t>
  </si>
  <si>
    <t>Rether Kopf</t>
  </si>
  <si>
    <t>Breiteggspitze</t>
  </si>
  <si>
    <t>Wildschönau</t>
  </si>
  <si>
    <t>Bergstat. Col Raiser</t>
  </si>
  <si>
    <t>Bergstat. Sass Pordoi</t>
  </si>
  <si>
    <t>Bergstat. Zell am See</t>
  </si>
  <si>
    <t>Sagzahn</t>
  </si>
  <si>
    <t>Koatnerberg / Allerleigrubenspitze</t>
  </si>
  <si>
    <t>Gasth. Waldesruh</t>
  </si>
  <si>
    <t>Kühtai</t>
  </si>
  <si>
    <t>Kurzras</t>
  </si>
  <si>
    <t>Ursprungpass</t>
  </si>
  <si>
    <t>Seinsalm</t>
  </si>
  <si>
    <t>Maierhöfe</t>
  </si>
  <si>
    <t>Hochreichkopf</t>
  </si>
  <si>
    <t>Niederthai</t>
  </si>
  <si>
    <t>Sulzkogel</t>
  </si>
  <si>
    <t>Trisselwand</t>
  </si>
  <si>
    <t>Gasth. Trisselwand</t>
  </si>
  <si>
    <t>Gasth. Innerst</t>
  </si>
  <si>
    <t>Bhf. Mittenwald</t>
  </si>
  <si>
    <t>Karerpass</t>
  </si>
  <si>
    <t>Graswang</t>
  </si>
  <si>
    <t>Villnös</t>
  </si>
  <si>
    <t>Durchholzen / P Winkelalm</t>
  </si>
  <si>
    <t>Abstieg Egersgrinn</t>
  </si>
  <si>
    <t>Roller / Mitterjoch</t>
  </si>
  <si>
    <t>Gerlos-Gmünd</t>
  </si>
  <si>
    <t>Munt de Gröpes</t>
  </si>
  <si>
    <t>Hotel Le dla Creda</t>
  </si>
  <si>
    <t>Gantkofel</t>
  </si>
  <si>
    <t>Perdoning</t>
  </si>
  <si>
    <t>Monte Roen</t>
  </si>
  <si>
    <t>Altenburg</t>
  </si>
  <si>
    <t>Schöneck, Hinteres</t>
  </si>
  <si>
    <t>Sulden</t>
  </si>
  <si>
    <t>Endkopf</t>
  </si>
  <si>
    <t>Graun / Innere Mühl</t>
  </si>
  <si>
    <t>Villanderer Berg</t>
  </si>
  <si>
    <t>Gasser Hütte</t>
  </si>
  <si>
    <t>Amthorspitze</t>
  </si>
  <si>
    <t>Riedbergalm</t>
  </si>
  <si>
    <t>Hochvernatspitze</t>
  </si>
  <si>
    <t>5:00 / 10:00</t>
  </si>
  <si>
    <t>B / SS</t>
  </si>
  <si>
    <t>Streichkopf</t>
  </si>
  <si>
    <t>Jocherer Berg</t>
  </si>
  <si>
    <t>Watzmann, kleiner    (Watzmann-Frau)</t>
  </si>
  <si>
    <t>Reitstein</t>
  </si>
  <si>
    <t>Ettaler Sattel</t>
  </si>
  <si>
    <t>Hotel Ammerwald</t>
  </si>
  <si>
    <t>Nagelfluh (-Überschreitung)</t>
  </si>
  <si>
    <t>Bergst. Mittag</t>
  </si>
  <si>
    <t>Ritten</t>
  </si>
  <si>
    <t>Signat</t>
  </si>
  <si>
    <t>Traminer Höhenweg</t>
  </si>
  <si>
    <t>Tramin</t>
  </si>
  <si>
    <t>Natternwand</t>
  </si>
  <si>
    <t>Köglboden</t>
  </si>
  <si>
    <t>3:00 - 4:00</t>
  </si>
  <si>
    <t>Gleirschklamm</t>
  </si>
  <si>
    <t>Scharnitz</t>
  </si>
  <si>
    <t>Knödl-Alm</t>
  </si>
  <si>
    <t>Ausserland</t>
  </si>
  <si>
    <t>R / SS</t>
  </si>
  <si>
    <t>Sorgschrofen</t>
  </si>
  <si>
    <t>Jungholz</t>
  </si>
  <si>
    <t>Entenlochklamm</t>
  </si>
  <si>
    <t>P Geigelsteinbahn</t>
  </si>
  <si>
    <t>Klamm</t>
  </si>
  <si>
    <t>Klobenstein</t>
  </si>
  <si>
    <t>Staffelgraben</t>
  </si>
  <si>
    <t>Altacher Hochkopf</t>
  </si>
  <si>
    <t>Altlach / Walchensee</t>
  </si>
  <si>
    <t>königl. Jagdhütte</t>
  </si>
  <si>
    <t>Hochalm (von Norden)</t>
  </si>
  <si>
    <t>Hochwiesen</t>
  </si>
  <si>
    <t>Hochalm (von Süden)</t>
  </si>
  <si>
    <t>Abstieg durch Markgraben</t>
  </si>
  <si>
    <t>Bleier Sag</t>
  </si>
  <si>
    <t>Farrenpoint / Mitterberg</t>
  </si>
  <si>
    <t>Brannenburg</t>
  </si>
  <si>
    <t>Rosengarten</t>
  </si>
  <si>
    <t>Unterammergau</t>
  </si>
  <si>
    <t>Königsstand</t>
  </si>
  <si>
    <t>Kenzenhütte</t>
  </si>
  <si>
    <t>Breitachklamm</t>
  </si>
  <si>
    <t>Oberstdorf</t>
  </si>
  <si>
    <t>FR</t>
  </si>
  <si>
    <t>Staudach</t>
  </si>
  <si>
    <t>T O U R  ! ! ! !</t>
  </si>
  <si>
    <t>Brander Alm</t>
  </si>
  <si>
    <t>Alphubel</t>
  </si>
  <si>
    <t>Schweiz / Walliser Alpen</t>
  </si>
  <si>
    <t>Heckenbach-Wasserfall</t>
  </si>
  <si>
    <t>Eggerschneid (1064)</t>
  </si>
  <si>
    <t>25.10.</t>
  </si>
  <si>
    <t>Eggerschneid</t>
  </si>
  <si>
    <t>Ödriegel / Mühlriegel</t>
  </si>
  <si>
    <t>Ödriegel (1156) / Mühlriegel (1080)</t>
  </si>
  <si>
    <t>Distelruck (1303) / Fahnenriegel (1199) / Kiesruck (1265) / Kl. Hahnenbogen (1232)</t>
  </si>
  <si>
    <t>Isolde, Vera, Andi</t>
  </si>
  <si>
    <t>Arber, Kl.</t>
  </si>
  <si>
    <t>Rachel, Kl.</t>
  </si>
  <si>
    <t>Arber, Gr.</t>
  </si>
  <si>
    <t>Osser, Kl.</t>
  </si>
  <si>
    <t>Osser, Gr.</t>
  </si>
  <si>
    <t>Hahnenbogen, Kl.</t>
  </si>
  <si>
    <t>Falkenstein, Kl.</t>
  </si>
  <si>
    <t>Falkenstein, Gr.</t>
  </si>
  <si>
    <t>Enzian</t>
  </si>
  <si>
    <t>Heugstatt (1262) / Enzian (1285) / Hochstein (1134)</t>
  </si>
  <si>
    <t>25.11.</t>
  </si>
  <si>
    <t>Isolde, Antje, Rainer</t>
  </si>
  <si>
    <t>Hochstein</t>
  </si>
  <si>
    <t>Vogelsang (Klosterstein / 1022)</t>
  </si>
  <si>
    <t>Isolde, Antje, Rainer, Bärbel</t>
  </si>
  <si>
    <t>Vogelsang (Klosterstein)</t>
  </si>
  <si>
    <t>Hirschenstein</t>
  </si>
  <si>
    <t>Silberberg</t>
  </si>
  <si>
    <t>Breitenau Riegel (1118) / Dreitannenriegel (1090)</t>
  </si>
  <si>
    <t>Dreitannenriegel</t>
  </si>
  <si>
    <t>Breitenauriegel</t>
  </si>
  <si>
    <t>Felix, Anton, Horst, Hans, Tom N., Tom G., Sepp, Reinhard, Andi, Meris, Volker, Dietmar</t>
  </si>
  <si>
    <t>https://www.zugspitzarena.com/de/Winter-Erlebnis/Abseits-der-Pisten/Lamawandern</t>
  </si>
  <si>
    <t>Biberwier</t>
  </si>
  <si>
    <t>Reinhard Karl</t>
  </si>
  <si>
    <t>Jenner  (Schützensteig / Laxersteig)</t>
  </si>
  <si>
    <t>B bzw. C</t>
  </si>
  <si>
    <t>Hinterbrand</t>
  </si>
  <si>
    <t>7-Brückerl-Weg  (rechtsrum)</t>
  </si>
  <si>
    <t>7-Brückerl-Weg  (linkssrum)</t>
  </si>
  <si>
    <t>7-Brückerl.Weg (rr)</t>
  </si>
  <si>
    <t>7-Brückerl.Weg (lr)</t>
  </si>
  <si>
    <t>Steinberg (Kreuzfelsen)</t>
  </si>
  <si>
    <t>Isolde, Bärbel, Antje, Rainer</t>
  </si>
  <si>
    <t>Käsplatte</t>
  </si>
  <si>
    <t>Käsplatte / Hanichenriegel</t>
  </si>
  <si>
    <t>Käsplatte (978) / Hanichenriegel (978)</t>
  </si>
  <si>
    <t>Hanichenriegel</t>
  </si>
  <si>
    <t>Auf den Butzen</t>
  </si>
  <si>
    <t>Butzen</t>
  </si>
  <si>
    <t>Ochsenstiegl</t>
  </si>
  <si>
    <t>Isolde, Gisela</t>
  </si>
  <si>
    <t>Scheichenberg</t>
  </si>
  <si>
    <t>05.04.</t>
  </si>
  <si>
    <t xml:space="preserve">Isolde, Bärbel, Christian </t>
  </si>
  <si>
    <t>Hennenkobel</t>
  </si>
  <si>
    <t>Hennenkobel (967) / Rote Höhe (1050)</t>
  </si>
  <si>
    <t>Rote Höhe</t>
  </si>
  <si>
    <t>Hirschkaser, Berggasthof</t>
  </si>
  <si>
    <t>Islde</t>
  </si>
  <si>
    <t>Hirschenstein (1095) / Schopf (920)</t>
  </si>
  <si>
    <t>Schopf</t>
  </si>
  <si>
    <t>Herz-Jesu-Feuer / Südtirol</t>
  </si>
  <si>
    <t>Durchs Sauloch</t>
  </si>
  <si>
    <t xml:space="preserve">Dominik, Felix, Hans, Horst, Meris, Rainer, Sepp, Tobi, Tom G., Tom N., </t>
  </si>
  <si>
    <t>Lainbachfälle</t>
  </si>
  <si>
    <t>Osterfelderkopf</t>
  </si>
  <si>
    <t>21.06.</t>
  </si>
  <si>
    <t>Openair Mountain Museum</t>
  </si>
  <si>
    <t>Südtirol / Peitlerkofel / Ütia Vaciara</t>
  </si>
  <si>
    <t>Wasserfalltour</t>
  </si>
  <si>
    <t>Wasserfalltour (Hochfall / Rißlochfälle)</t>
  </si>
  <si>
    <t xml:space="preserve">Falkenstein Gr. </t>
  </si>
  <si>
    <t>über Höllbachgspreng</t>
  </si>
  <si>
    <t>MÄDELTOUR Haindorfer Berg</t>
  </si>
  <si>
    <t>Haindorfer Berg</t>
  </si>
  <si>
    <t>24.07.</t>
  </si>
  <si>
    <t>Isolde, Antje, Barbara, Bärbel, Doris, Eva, Gisela, Irmi, Margit, Vroni</t>
  </si>
  <si>
    <t>Wolfgangskapelle</t>
  </si>
  <si>
    <t>Wolfgangskapelle (bei Böbrach)</t>
  </si>
  <si>
    <t>mit der Waldbahn</t>
  </si>
  <si>
    <t>Zimitz-Alm</t>
  </si>
  <si>
    <t>Via Salis</t>
  </si>
  <si>
    <t>Loser</t>
  </si>
  <si>
    <t>Zimitz-Alm / -Wasserfall</t>
  </si>
  <si>
    <t>Sophie-Klstg.</t>
  </si>
  <si>
    <t>KS / W</t>
  </si>
  <si>
    <t>B / C</t>
  </si>
  <si>
    <t xml:space="preserve">Via Salis  </t>
  </si>
  <si>
    <t>19.08.</t>
  </si>
  <si>
    <t>Isolde und Irene</t>
  </si>
  <si>
    <t>Isolde, Irene</t>
  </si>
  <si>
    <t>Cinque Terre</t>
  </si>
  <si>
    <t>Ligurischer Apennin</t>
  </si>
  <si>
    <t>03.-10.10.</t>
  </si>
  <si>
    <t>Isolde (teilw. Doris, Horst)</t>
  </si>
  <si>
    <t>14.-15.10.</t>
  </si>
  <si>
    <t>nur Isolde (teilw. Bärbel)</t>
  </si>
  <si>
    <t>630 + 660 HM</t>
  </si>
  <si>
    <t>Hochfelln (Isolde)</t>
  </si>
  <si>
    <t>Je mehr man erlebt hat, desto mehr ist man. Man ist nicht mehr Wüstensand, der von jeder Emotion weggeblasen werden kann. Man ist ein Stein geworden, ein "Rolling Stone". Der unaufhaltsam seine Bahn zieht und der fest daliegt, wenn er zur Ruhe gekommen ist.</t>
  </si>
  <si>
    <t>Das ekle Geschmeiß, das sich in unser Bergheiligtum verirrt und es entweiht, soll nun daraus verschwinden. Jagt sie hinaus, diese Tempelschänder! Nur der soll sich den Alpen, diesen hehren Domen der Natur nahen, dessen Herz erglüht voll heiliger Begeisterung .....</t>
  </si>
  <si>
    <t>Falkenstein (Isolde)</t>
  </si>
  <si>
    <t>Mini-Skitour</t>
  </si>
  <si>
    <t>Geißkopf (1097) / Einödriegel (1171)</t>
  </si>
  <si>
    <t xml:space="preserve">Isolde, Doris, Horst, Antje, Rainer   </t>
  </si>
  <si>
    <t>Harlachberger-Spitze</t>
  </si>
  <si>
    <t>Nachtwanderung</t>
  </si>
  <si>
    <t>19.01.</t>
  </si>
  <si>
    <t>Harlachberger Spitze</t>
  </si>
  <si>
    <t xml:space="preserve">        =  Vollmond</t>
  </si>
  <si>
    <t>Dreitannenriegel  (bis BW-Hütte)</t>
  </si>
  <si>
    <t>Säumerbader</t>
  </si>
  <si>
    <t>Grafenau</t>
  </si>
  <si>
    <t xml:space="preserve"> LWS - OP</t>
  </si>
  <si>
    <t>HWS - PO</t>
  </si>
  <si>
    <t>Christine</t>
  </si>
  <si>
    <t>Anita, Florian, Evi, Erich, Hans, …</t>
  </si>
  <si>
    <t>K&amp;B-Firmentour</t>
  </si>
  <si>
    <t>Seebener Klstg.</t>
  </si>
  <si>
    <t>Uwe, Maria, Walter</t>
  </si>
  <si>
    <t>Florian, Sylvie, Hanke, Rudi</t>
  </si>
  <si>
    <t>Anita, Meggie,Herbert, Uwe</t>
  </si>
  <si>
    <t>Uwe, Walter, Herbert, Markus, Brigitte, Hans</t>
  </si>
  <si>
    <t>Walter</t>
  </si>
  <si>
    <t>Hans, Alex, Nico</t>
  </si>
  <si>
    <t xml:space="preserve">Hans  </t>
  </si>
  <si>
    <t>Herbert, Peter</t>
  </si>
  <si>
    <t>R E H A</t>
  </si>
  <si>
    <t>Wackelstein</t>
  </si>
  <si>
    <t>Wackelstein / Steinernes Kirchlein</t>
  </si>
  <si>
    <t>Hessenstein</t>
  </si>
  <si>
    <t>Harlachberger-Spitze / Riederinfelsen</t>
  </si>
  <si>
    <t>(Musik) "Auf da Oim"</t>
  </si>
  <si>
    <t>Auf da Oim  (Schmiedalm)</t>
  </si>
  <si>
    <t>12.06.</t>
  </si>
  <si>
    <t>Florian, Felix, Horst, Tobi, Tom</t>
  </si>
  <si>
    <t>österr. Vatertag</t>
  </si>
  <si>
    <t>Jocher Höhenweg</t>
  </si>
  <si>
    <t>am Kochelsee</t>
  </si>
  <si>
    <t>Jenner, kleiner (1694)</t>
  </si>
  <si>
    <t>Schützensteig</t>
  </si>
  <si>
    <t>Isolde + DAV Vilshofen</t>
  </si>
  <si>
    <t>Jenner, kleiner</t>
  </si>
  <si>
    <t>Buchberger Leite</t>
  </si>
  <si>
    <t>10.07.</t>
  </si>
  <si>
    <t>Brunnkogel</t>
  </si>
  <si>
    <t>21.-22.07.</t>
  </si>
  <si>
    <t>Kreuzfelsen / Gibacht</t>
  </si>
  <si>
    <t>Kreuzfelsen</t>
  </si>
  <si>
    <t>Ilz-Wanderung</t>
  </si>
  <si>
    <t>Ilzwanderung</t>
  </si>
  <si>
    <t>von München nach Prag</t>
  </si>
  <si>
    <t>Isolde, Seli</t>
  </si>
  <si>
    <t>Mädeltour 2022</t>
  </si>
  <si>
    <t>Isolde, Antje, Barbara, Bärbel, Beate, Christine, Dagmar, Doris, Gisela</t>
  </si>
  <si>
    <t>Nockstein</t>
  </si>
  <si>
    <t>HM = 120 + 185</t>
  </si>
  <si>
    <t>Montafon</t>
  </si>
  <si>
    <t>Isolde, Beate, Peter</t>
  </si>
  <si>
    <t>"Auf der Flucht"</t>
  </si>
  <si>
    <t>Röbischlucht-Klstg.</t>
  </si>
  <si>
    <t>Schmugglertour</t>
  </si>
  <si>
    <t>Wandertheater: "Auf der Flucht"</t>
  </si>
  <si>
    <t>Isolde + 53 Teilnehmer + Schauspieler + Tourenbegleiter</t>
  </si>
  <si>
    <t>bis "Obere Röbialm"</t>
  </si>
  <si>
    <t>Röbischlucht-Klettersteig</t>
  </si>
  <si>
    <t>Anfang Sept.</t>
  </si>
  <si>
    <t>Theaterwanderung "Friedl mit der leeren Tasche"</t>
  </si>
  <si>
    <t xml:space="preserve">Theaterwanderung "Auf der Flucht" </t>
  </si>
  <si>
    <t>Gargellen / Montafon</t>
  </si>
  <si>
    <t>Vent / Ötztal</t>
  </si>
  <si>
    <t>Gsengetstein</t>
  </si>
  <si>
    <t>Habichtstein (863) / Eserg (1043) / Gsengetstein (951)</t>
  </si>
  <si>
    <t>Eschenberg</t>
  </si>
  <si>
    <t>geistlicher Stein</t>
  </si>
  <si>
    <t>"geistlicher Stein"</t>
  </si>
  <si>
    <t>historische Grenzsteine</t>
  </si>
  <si>
    <t>Schwarzeck / Heugstatt</t>
  </si>
  <si>
    <t>Schwarzeck (1236) / Heugstatt (1262)</t>
  </si>
  <si>
    <t>Schwarzeck</t>
  </si>
  <si>
    <r>
      <rPr>
        <b/>
        <strike/>
        <sz val="10"/>
        <color rgb="FF008000"/>
        <rFont val="Arial"/>
        <family val="2"/>
      </rPr>
      <t>Nockstein</t>
    </r>
    <r>
      <rPr>
        <b/>
        <strike/>
        <sz val="10"/>
        <color indexed="17"/>
        <rFont val="Arial"/>
        <family val="2"/>
      </rPr>
      <t xml:space="preserve"> </t>
    </r>
    <r>
      <rPr>
        <b/>
        <sz val="10"/>
        <color rgb="FF008000"/>
        <rFont val="Arial"/>
        <family val="2"/>
      </rPr>
      <t>/ Gaisberg</t>
    </r>
  </si>
  <si>
    <t>Haus- / Königsstein</t>
  </si>
  <si>
    <t>Hausstein (917) / Königsstein (850) / Geßingerstein (874)</t>
  </si>
  <si>
    <t>Königsstein</t>
  </si>
  <si>
    <t>Geßingerstein</t>
  </si>
  <si>
    <t>Hausstein</t>
  </si>
  <si>
    <t>Teisenberg</t>
  </si>
  <si>
    <t>Knogl (1056) / Hochberg (1025) / Predigtstuhl (1024)</t>
  </si>
  <si>
    <t>Knogl</t>
  </si>
  <si>
    <t>Brotjacklriegl</t>
  </si>
  <si>
    <t>Nachttour</t>
  </si>
  <si>
    <t>08.01.</t>
  </si>
  <si>
    <t>Gottesdienst Osserkapelle</t>
  </si>
  <si>
    <t>1. Sonntag August    11:00</t>
  </si>
  <si>
    <t>Hochstein (Dreisessel)</t>
  </si>
  <si>
    <t>Hochstein / Dreisessel (1333)</t>
  </si>
  <si>
    <t>Isolde + 3x DAV Passau</t>
  </si>
  <si>
    <t>(Dös is dö) Räuber Heigl H.</t>
  </si>
  <si>
    <t>Pröller / (Saustein) / (Knögöstoa-Froschmaulfelsen)</t>
  </si>
  <si>
    <t>Geißkopf - Rodeltour</t>
  </si>
  <si>
    <t>Isolde, Florian, Antje, Rainer, Doris, Horst, Michael</t>
  </si>
  <si>
    <t>Vulkan</t>
  </si>
  <si>
    <t>Großer Arber (1456m)</t>
  </si>
  <si>
    <t>Großer Rachel (1453m)</t>
  </si>
  <si>
    <t>Kleiner Seeriegel (am Arber) (1440m)</t>
  </si>
  <si>
    <t>Großer_Seeriegel (am Arber) (1430m)</t>
  </si>
  <si>
    <t>Bodenmaiser Riegel (Richard Wagner Kopf) (1430m)</t>
  </si>
  <si>
    <t>Kleiner Rachel (1399m)</t>
  </si>
  <si>
    <t>Kleiner Arber (1384m)</t>
  </si>
  <si>
    <t>Plattenhausenriegel (1376m)</t>
  </si>
  <si>
    <t>Lusen (1373m)</t>
  </si>
  <si>
    <t>Moorberg (1370m)</t>
  </si>
  <si>
    <t>Bayr. Plöckenstein (1365m)</t>
  </si>
  <si>
    <t>Großer Spitzberg (1351m)</t>
  </si>
  <si>
    <t>Lackenberg (1350m)</t>
  </si>
  <si>
    <t>Steinfleckberg (mit Hütte) (1340m)</t>
  </si>
  <si>
    <t>Mittagsplatzl (1340m)</t>
  </si>
  <si>
    <t>Zwercheck (1333m)</t>
  </si>
  <si>
    <t>Hochstein (Dreisessel) (1333m)</t>
  </si>
  <si>
    <t>Moorkopf (1330m)</t>
  </si>
  <si>
    <t>Hochkamm (Hochwald) (1330m)</t>
  </si>
  <si>
    <t>Schuhnagelkopf (1317m)</t>
  </si>
  <si>
    <t>Großer Falkenstein (1315m)</t>
  </si>
  <si>
    <t>Hochgfichtet bei Mittagsplatzl (1306m)</t>
  </si>
  <si>
    <t>Gfälleiruck (Enzianfilz) (1304m)</t>
  </si>
  <si>
    <t>Bärenlochriegel (1304m)</t>
  </si>
  <si>
    <t>Distelruck (Enzianfilz) (1303m)</t>
  </si>
  <si>
    <t>Großer Osser (1293m)</t>
  </si>
  <si>
    <t>Hochruck (1285m)</t>
  </si>
  <si>
    <t>Enzian (1285m)</t>
  </si>
  <si>
    <t>Hoher Filzberg (1279m)</t>
  </si>
  <si>
    <t>Lohberger Riegel (1270m)</t>
  </si>
  <si>
    <t>Ruckwiesberg (Ruckowitzberg/Konitzberg) (1269m)</t>
  </si>
  <si>
    <t>Kleiner Osser (1266m)</t>
  </si>
  <si>
    <t>Kiesruck (1265m)</t>
  </si>
  <si>
    <t>Siebensteinkopf (1263m)</t>
  </si>
  <si>
    <t>Heugstatt (1262m)</t>
  </si>
  <si>
    <t>Hochgfeichtetstein siehe (Sulzriegel) (1260m)</t>
  </si>
  <si>
    <t>Seesteig (Höhe) (1259m)</t>
  </si>
  <si>
    <t>Sulzriegel (Hochgfeichtetstein) (1257m)</t>
  </si>
  <si>
    <t>Großer Hahnenbogen (1257m)</t>
  </si>
  <si>
    <t>Simandlruck (1252m)</t>
  </si>
  <si>
    <t>Drei Zwerge (1250m)</t>
  </si>
  <si>
    <t>Totenkopf CZ (1248m)</t>
  </si>
  <si>
    <t>Hochwiesriegel (1243m)</t>
  </si>
  <si>
    <t>Habergrasberg (1243m)</t>
  </si>
  <si>
    <t>Schwarzeck (1238m)</t>
  </si>
  <si>
    <t>Kleiner Spitzberg (1233m)</t>
  </si>
  <si>
    <t>Kleiner Hahnenbogen (1232m)</t>
  </si>
  <si>
    <t>Buchwaldl (Höhe) (1232m)</t>
  </si>
  <si>
    <t>Stallriegel (1228m)</t>
  </si>
  <si>
    <t>Schönes Moos (1225m)</t>
  </si>
  <si>
    <t>Schobereck (1224m)</t>
  </si>
  <si>
    <t>Hochzellberg (1208m)</t>
  </si>
  <si>
    <t>Farrenberg (1203m)</t>
  </si>
  <si>
    <t>Fahnenriegel (1203m)</t>
  </si>
  <si>
    <t>Stangenfilz (1202m)</t>
  </si>
  <si>
    <t>Hohlstein (Großalmeyerschloß) (1196m)</t>
  </si>
  <si>
    <t>Scheuereckberg (1193m)</t>
  </si>
  <si>
    <t>Kleiner Falkenstein (1190m)</t>
  </si>
  <si>
    <t>Huberriegel (1189m)</t>
  </si>
  <si>
    <t>Pamferfleck (1186m)</t>
  </si>
  <si>
    <t>Hängender Riegel (1183m)</t>
  </si>
  <si>
    <t>Knöchel (1181m)</t>
  </si>
  <si>
    <t>Schachtenhausriegerl (1168m)</t>
  </si>
  <si>
    <t>Haidel (1166m)</t>
  </si>
  <si>
    <t>Hintere Sulz (1163m)</t>
  </si>
  <si>
    <t>Hindenburgfelsen (1162m)</t>
  </si>
  <si>
    <t>Im G’ränk (1161m)</t>
  </si>
  <si>
    <t>Beerenkopf (1158m)</t>
  </si>
  <si>
    <t>Ödriegel (1156m)</t>
  </si>
  <si>
    <t>Höllbachriegel (1154m)</t>
  </si>
  <si>
    <t>Waldhäuserriegel (1151m)</t>
  </si>
  <si>
    <t>Sesselplatz (1151m)</t>
  </si>
  <si>
    <t>Hochschachten (Fels) (1150m)</t>
  </si>
  <si>
    <t>Felsenkanzel (1150m)</t>
  </si>
  <si>
    <t>Sulzberg (1146m)</t>
  </si>
  <si>
    <t>Reischfleckhänge (1146m)</t>
  </si>
  <si>
    <t>Schwarzbachriegel (1145m)</t>
  </si>
  <si>
    <t>Gahhörnel (Höhe) (1144m)</t>
  </si>
  <si>
    <t>Waldwiesmarterl (1139m)</t>
  </si>
  <si>
    <t>Maxfelsen (1138m)</t>
  </si>
  <si>
    <t>Kleinalmeyerschloß (1137m)</t>
  </si>
  <si>
    <t>Neuwelter Riegel (1135m)</t>
  </si>
  <si>
    <t>Hochstein (Arber) (1134m)</t>
  </si>
  <si>
    <t>Großer Riedelstein (1132m)</t>
  </si>
  <si>
    <t>Steinkopf (Rachel) (1131m)</t>
  </si>
  <si>
    <t>Wagnerspitze (1125m)</t>
  </si>
  <si>
    <t>Buchmühlkopf (1122m)</t>
  </si>
  <si>
    <t>Einödriegel (1121m)</t>
  </si>
  <si>
    <t>Breitenauriegel (1116m)</t>
  </si>
  <si>
    <t>Sperrbrühl (1115m)</t>
  </si>
  <si>
    <t>Hochsteiner Höhe (1111m)</t>
  </si>
  <si>
    <t>Weißer Riegel (1108m)</t>
  </si>
  <si>
    <t>Hahnenriegel (1108m)</t>
  </si>
  <si>
    <t>Guglhupf (1108m)</t>
  </si>
  <si>
    <t>Duschlberg (1108m)</t>
  </si>
  <si>
    <t>Helmwald (1104m)</t>
  </si>
  <si>
    <t>Dreihüttenriegel (1103m)</t>
  </si>
  <si>
    <t>Weberberg (1101m)</t>
  </si>
  <si>
    <t>Jägerhübel (1101m)</t>
  </si>
  <si>
    <t>Alzenberg (1100m)</t>
  </si>
  <si>
    <t>Holzschuhriegel (1099m)</t>
  </si>
  <si>
    <t>Geißkopf (1097m)</t>
  </si>
  <si>
    <t>Hirschenstein (1095m)</t>
  </si>
  <si>
    <t>Wiesfleckriegel (1093m)</t>
  </si>
  <si>
    <t>Dreitannenriegel (1090m)</t>
  </si>
  <si>
    <t>Kiesberg (1087m)</t>
  </si>
  <si>
    <t>Bärenriegel (Arber) (1087m)</t>
  </si>
  <si>
    <t>Am Ruckel (1083m)</t>
  </si>
  <si>
    <t>Sandberg (1082m)</t>
  </si>
  <si>
    <t>Hochstätter (1081m)</t>
  </si>
  <si>
    <t>Mühlriegel (1080m)</t>
  </si>
  <si>
    <t>Schönberg (1076m)</t>
  </si>
  <si>
    <t>Eckstein (1073m)</t>
  </si>
  <si>
    <t>Zwieseleck (1072m)</t>
  </si>
  <si>
    <t>Wistlberg (1072m)</t>
  </si>
  <si>
    <t>Strickberg (1068m)</t>
  </si>
  <si>
    <t>Finsterauer Filz (1065m)</t>
  </si>
  <si>
    <t>Ederplattn (1065m)</t>
  </si>
  <si>
    <t>Scheuereckriegel (1064m)</t>
  </si>
  <si>
    <t>Schwarzkopf (1060m)</t>
  </si>
  <si>
    <t>Luchsstein (1060m)</t>
  </si>
  <si>
    <t>Eisnerhänge (1060m)</t>
  </si>
  <si>
    <t>Adamberg (1060m)</t>
  </si>
  <si>
    <t>Filzriegel (1059m)</t>
  </si>
  <si>
    <t>Spitzberg (Kl. Arbersee) (1058m)</t>
  </si>
  <si>
    <t>Großer Lichtenberg (1058m)</t>
  </si>
  <si>
    <t>Hochplattel (1057m)</t>
  </si>
  <si>
    <t>Knogl (1056m)</t>
  </si>
  <si>
    <t>Plattenriegel (1055m)</t>
  </si>
  <si>
    <t>Lohberger Steindl (Aussichtsfelden Osser) (1054m)</t>
  </si>
  <si>
    <t>Kälberbuckel (1054m)</t>
  </si>
  <si>
    <t>Steinkopf (Almberg) (1052m)</t>
  </si>
  <si>
    <t>Rauher Kulm (1050m)</t>
  </si>
  <si>
    <t>Rote Höhe (1049m)</t>
  </si>
  <si>
    <t>Hindenburgkanzel (1049m)</t>
  </si>
  <si>
    <t>Hackelberg (1049m)</t>
  </si>
  <si>
    <t>Pröller (1048m)</t>
  </si>
  <si>
    <t>Klausenstein (1047m)</t>
  </si>
  <si>
    <t>Haibühler Spitz (1047m)</t>
  </si>
  <si>
    <t>Blaslauruck (1045m)</t>
  </si>
  <si>
    <t>Steinbühler Gesenke (1044m)</t>
  </si>
  <si>
    <t>Spitzenberg (Höllengsteinet) (1044m)</t>
  </si>
  <si>
    <t>Reifenspitz (1044m)</t>
  </si>
  <si>
    <t>Geißriegel (1043m)</t>
  </si>
  <si>
    <t>Brenntgupf (1043m)</t>
  </si>
  <si>
    <t>Tausender (1042m)</t>
  </si>
  <si>
    <t>Rollmannsberg (1042m)</t>
  </si>
  <si>
    <t>Rauchröhren (Hoher Stein) (1042m)</t>
  </si>
  <si>
    <t>Kleiner Riedelstein (1042m)</t>
  </si>
  <si>
    <t>Eschenberg (1042m)</t>
  </si>
  <si>
    <t>Almberg (1042m)</t>
  </si>
  <si>
    <t>Hirschberg (1039m)</t>
  </si>
  <si>
    <t>Steinberg (Frauenberger Wald) (1038m)</t>
  </si>
  <si>
    <t>Kopfriegel (1036m)</t>
  </si>
  <si>
    <t>Steinberg (Philipsreuth) (1035m)</t>
  </si>
  <si>
    <t>Streuberg (1034m)</t>
  </si>
  <si>
    <t>Spitzigstein (1034m)</t>
  </si>
  <si>
    <t>Mittagsstein (1034m)</t>
  </si>
  <si>
    <t>Eibenberg (1028m)</t>
  </si>
  <si>
    <t>Reuten (1027m)</t>
  </si>
  <si>
    <t>Im Aussatz (bei Filzriegel Arber) (1026m)</t>
  </si>
  <si>
    <t>Neuschlag (1025m)</t>
  </si>
  <si>
    <t>Hochberg (1025m)</t>
  </si>
  <si>
    <t>Predigtstuhl (1024m)</t>
  </si>
  <si>
    <t>Lichtenberg (1024m)</t>
  </si>
  <si>
    <t>Spitzenberg (Frauenberger Wald) (1023m)</t>
  </si>
  <si>
    <t>Obere Steinwand (1023m)</t>
  </si>
  <si>
    <t>Schönbuchetfelsen (Grandelberg) (1022m)</t>
  </si>
  <si>
    <t>Klosterstein am Vogelsang (1022m)</t>
  </si>
  <si>
    <t>Wolfsriegel (1020m)</t>
  </si>
  <si>
    <t>Ahornriegel (Gr. Falkenstein) (1020m)</t>
  </si>
  <si>
    <t>Geißberg (1018m)</t>
  </si>
  <si>
    <t>Hinterer Riegel (1017m)</t>
  </si>
  <si>
    <t>Emairiegel (1017m)</t>
  </si>
  <si>
    <t>Bärenriegel (Hoher Bogen) (1017m)</t>
  </si>
  <si>
    <t>Bocksruck (1016m)</t>
  </si>
  <si>
    <t>Stubenriegel (1015m)</t>
  </si>
  <si>
    <t>Hörndl (1015m)</t>
  </si>
  <si>
    <t>Steinriegel (1013m)</t>
  </si>
  <si>
    <t>Kleine Kanzel (1011m)</t>
  </si>
  <si>
    <t>Brotjacklriegel (1010m)</t>
  </si>
  <si>
    <t>Schneiderberg (1004m)</t>
  </si>
  <si>
    <t>Hochschachtenriegel (1002m)</t>
  </si>
  <si>
    <t>Große Kanzel (1002m)</t>
  </si>
  <si>
    <t>Riedberg (1001m)</t>
  </si>
  <si>
    <t>Kleiner Lusen (1000m)</t>
  </si>
  <si>
    <t>Schwarzriegel (1079m)                       Hoher Bogen</t>
  </si>
  <si>
    <t>auf Zugangsbeschränkungen achten ! ! !</t>
  </si>
  <si>
    <t>Cinque Torre</t>
  </si>
  <si>
    <t>Kl. Lagazuoi</t>
  </si>
  <si>
    <t>Rif. Scotoni</t>
  </si>
  <si>
    <t>Antje,Heidi, Rainer</t>
  </si>
  <si>
    <t>Lagazuoi, kleiner</t>
  </si>
  <si>
    <t>01.03.</t>
  </si>
  <si>
    <t xml:space="preserve">Isolde, Heidi      </t>
  </si>
  <si>
    <t>Lagazuoi kl.</t>
  </si>
  <si>
    <t>Scotonihütte (italienisch Rifugio Scotoni, ladinisch Ütia Scotoni)</t>
  </si>
  <si>
    <t>Alpe-Reitbichl-Hütte</t>
  </si>
  <si>
    <t>Aste Reitbichl</t>
  </si>
  <si>
    <t>27.-28.03.</t>
  </si>
  <si>
    <t>06.04.</t>
  </si>
  <si>
    <t>Sommersonnwend</t>
  </si>
  <si>
    <t>Finsterauer Lusen-Steig</t>
  </si>
  <si>
    <t>Hexenpfad</t>
  </si>
  <si>
    <t>musik. Wanderung</t>
  </si>
  <si>
    <t>Staffelberg</t>
  </si>
  <si>
    <t>Armentarola</t>
  </si>
  <si>
    <t>Marietta Uhden</t>
  </si>
  <si>
    <t>Spelunca-Schlucht</t>
  </si>
  <si>
    <t>Calanche</t>
  </si>
  <si>
    <t>Chateau fort</t>
  </si>
  <si>
    <t>Calanche / Chateau</t>
  </si>
  <si>
    <t>Capo Rosso</t>
  </si>
  <si>
    <t>Ota</t>
  </si>
  <si>
    <t>Girolata</t>
  </si>
  <si>
    <t>Spelunca-Schlucht (teilw.)</t>
  </si>
  <si>
    <t>Maultierweg (teilweise)</t>
  </si>
  <si>
    <t>vom Col de la Croix</t>
  </si>
  <si>
    <t xml:space="preserve">Wetterkreuz </t>
  </si>
  <si>
    <t>Florian, Felix, Horst, Tobias</t>
  </si>
  <si>
    <t>Schachtenhaus</t>
  </si>
  <si>
    <t>Schachtenhaus (Scheuereckberg)</t>
  </si>
  <si>
    <t>Isolde, Alwine, Barbara, Bärbel, Doris, Evi, Isabella, Christine, Vroni, Gabriela</t>
  </si>
  <si>
    <t>Katzentour</t>
  </si>
  <si>
    <t>Heavy Mädl Tour</t>
  </si>
  <si>
    <t>Spielerfrauen</t>
  </si>
  <si>
    <t>Rossschwemme</t>
  </si>
  <si>
    <t>03.07.</t>
  </si>
  <si>
    <t>Rossschwemme (Rundwanderung)</t>
  </si>
  <si>
    <t>Bleckwand/-fenster</t>
  </si>
  <si>
    <t>Bleckwand / -fenster  (1541 / 1516)</t>
  </si>
  <si>
    <t>16.07.</t>
  </si>
  <si>
    <t>31.07.</t>
  </si>
  <si>
    <t>Mordau-Alm</t>
  </si>
  <si>
    <t>Isolde, Eva</t>
  </si>
  <si>
    <t>Ecker Riegel (beim Riedelstein)</t>
  </si>
  <si>
    <t>Riedelstein / Osterfelderkopf</t>
  </si>
  <si>
    <t>Ecker Riegel</t>
  </si>
  <si>
    <t>Riedelstein, Kleiner</t>
  </si>
  <si>
    <t>Riedelstein, Gr. (1132) / Kl. (1042) / Ecker Riegel (1038)</t>
  </si>
  <si>
    <t>gläsernes Kreuz</t>
  </si>
  <si>
    <t>Wagensonnenriegel</t>
  </si>
  <si>
    <t>Schwarzenberg</t>
  </si>
  <si>
    <t>Karwendelspitze, Westliche</t>
  </si>
  <si>
    <t>Bornstein</t>
  </si>
  <si>
    <t>Isolde, Vroni</t>
  </si>
  <si>
    <t>26.-27.08.</t>
  </si>
  <si>
    <t>Isolde, Claudia, Brigitte, Gisela, Tom, Helmut</t>
  </si>
  <si>
    <t>Kanzel, Gr. /1002) / Kl. (1011)</t>
  </si>
  <si>
    <t>Kanzel, Gr.</t>
  </si>
  <si>
    <t>Kanzel, Kl.</t>
  </si>
  <si>
    <t>Hochgfeichtenstein (1260) / Sulzriegel (1257)</t>
  </si>
  <si>
    <t>Allalinhorn / Gr. / Kl. Kanzel</t>
  </si>
  <si>
    <t>Bishorn / Sulzriegel</t>
  </si>
  <si>
    <t>Allalinhorn</t>
  </si>
  <si>
    <t>Isolde, Vroni, Herbert</t>
  </si>
  <si>
    <t>05.-07.09.</t>
  </si>
  <si>
    <t>Kleines Kienbergl</t>
  </si>
  <si>
    <t>Kienbergl, Kleines</t>
  </si>
  <si>
    <t>Rauher Kulm</t>
  </si>
  <si>
    <t>Rauher Kulm (1050) / Klausenstein (1048) / Burgstein (833)</t>
  </si>
  <si>
    <t>Burgstein</t>
  </si>
  <si>
    <t>Klausenstein</t>
  </si>
  <si>
    <t>Nusslberg</t>
  </si>
  <si>
    <t>Ahornriegel (1050m)                           Hoher Bogen</t>
  </si>
  <si>
    <t>Zwieslerwaldhaus</t>
  </si>
  <si>
    <t>Hochzellberg</t>
  </si>
  <si>
    <t>Hochzell-Hütte</t>
  </si>
  <si>
    <t>Ackerlhütte / Schleierfälle</t>
  </si>
  <si>
    <t>Arberkirchweih</t>
  </si>
  <si>
    <t>vorletzter Sonntag im August</t>
  </si>
  <si>
    <t>7 Sumits</t>
  </si>
  <si>
    <t>7 Sumits / Egesengrat / Fernau-Klstg.</t>
  </si>
  <si>
    <t>7 Sumits / Elfer-Klstg.</t>
  </si>
  <si>
    <t>7 Sumits / Ilmspitz-Klstg.</t>
  </si>
  <si>
    <t xml:space="preserve">- - </t>
  </si>
  <si>
    <t>Zwiesler-WH</t>
  </si>
  <si>
    <t>Seeriegel, Kl.</t>
  </si>
  <si>
    <t>Arber Gr. / Seeriegel Kl.</t>
  </si>
  <si>
    <t>Arber / Seeriegel</t>
  </si>
  <si>
    <t>Arber Gr.</t>
  </si>
  <si>
    <t>Isolde + DAV Passau</t>
  </si>
  <si>
    <t>Teufelstisch</t>
  </si>
  <si>
    <t>Isolde, Doris, Horst, Gisela, Sina, Antje, Rainer, Christine, Volker</t>
  </si>
  <si>
    <t>Isolde, Doris, Horst, Gisela, Sina, Antje, Rainer, Christine</t>
  </si>
  <si>
    <t>Gipfel ist nicht zugänglich!</t>
  </si>
  <si>
    <t>Ahornriegel (Hoher Bogen) (1050m)</t>
  </si>
  <si>
    <t>Zugänglich nur zwischen 15.7. bis 15.11.!</t>
  </si>
  <si>
    <t>Dreisessel (1312m)</t>
  </si>
  <si>
    <t>Ecker Riegel (1073m)</t>
  </si>
  <si>
    <t>Enzianriegel (1285m)</t>
  </si>
  <si>
    <t>Lohberger Steindl (Aussichtsfelden Ossser) (1054m)</t>
  </si>
  <si>
    <t>Schwarzriegel (1079m)</t>
  </si>
  <si>
    <t>Enzianriegel (1285)</t>
  </si>
  <si>
    <t>Dreisessel (1312)</t>
  </si>
  <si>
    <t>Kl. Arber</t>
  </si>
  <si>
    <t>"Chamer-Hütten-Hatsch"</t>
  </si>
  <si>
    <t>Chamer Hütte</t>
  </si>
  <si>
    <t>Aste Reitbihel</t>
  </si>
  <si>
    <t>Schneeschuhtouren BW</t>
  </si>
  <si>
    <t>Senioren Aldersbach</t>
  </si>
  <si>
    <t>Klstg. Bad Ischl</t>
  </si>
  <si>
    <t>Berg-M Osser 11:00</t>
  </si>
  <si>
    <t>Isolde, Florian, Doris, Horst, Tom N.</t>
  </si>
  <si>
    <t>Wandbergkreuz</t>
  </si>
  <si>
    <t>Wandbergkreuz (1435)</t>
  </si>
  <si>
    <t>10.02.</t>
  </si>
  <si>
    <t>Am Ziel deiner Wünsche wirst du jedenfalls eins vermissen: dein Wandern zum Ziel.</t>
  </si>
  <si>
    <t>Marie von Ebner-Eschenbach</t>
  </si>
  <si>
    <t>Isolde, Claudia, Tom    + DAVS Vilshofen</t>
  </si>
  <si>
    <t>28.-29.02.</t>
  </si>
  <si>
    <t>Donausteig</t>
  </si>
  <si>
    <t>03.03.</t>
  </si>
  <si>
    <t>Donausteig zw. Jochenstein und Engelhartszell</t>
  </si>
  <si>
    <t>7-Brückl-Weg</t>
  </si>
  <si>
    <t>01.04.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</si>
</sst>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dd/mm/yy;@"/>
    <numFmt numFmtId="166" formatCode="h:mm;@"/>
  </numFmts>
  <fonts count="136" x14ac:knownFonts="1">
    <font>
      <sz val="10"/>
      <name val="MS Sans Serif"/>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0"/>
      <color indexed="57"/>
      <name val="Arial"/>
      <family val="2"/>
    </font>
    <font>
      <sz val="10"/>
      <color indexed="62"/>
      <name val="Arial"/>
      <family val="2"/>
    </font>
    <font>
      <sz val="10"/>
      <color indexed="10"/>
      <name val="Arial"/>
      <family val="2"/>
    </font>
    <font>
      <sz val="8"/>
      <name val="Arial"/>
      <family val="2"/>
    </font>
    <font>
      <sz val="12"/>
      <name val="Umbrella"/>
      <family val="2"/>
    </font>
    <font>
      <sz val="12"/>
      <name val="Arial"/>
      <family val="2"/>
    </font>
    <font>
      <sz val="16"/>
      <name val="Umbrella"/>
      <family val="2"/>
    </font>
    <font>
      <b/>
      <sz val="12"/>
      <name val="MS Sans Serif"/>
      <family val="2"/>
    </font>
    <font>
      <sz val="10"/>
      <color indexed="9"/>
      <name val="MS Sans Serif"/>
      <family val="2"/>
    </font>
    <font>
      <sz val="8"/>
      <name val="MS Sans Serif"/>
      <family val="2"/>
    </font>
    <font>
      <b/>
      <sz val="10"/>
      <name val="MS Sans Serif"/>
      <family val="2"/>
    </font>
    <font>
      <sz val="10"/>
      <color indexed="81"/>
      <name val="Tahoma"/>
      <family val="2"/>
    </font>
    <font>
      <b/>
      <sz val="10"/>
      <color indexed="57"/>
      <name val="Tahoma"/>
      <family val="2"/>
    </font>
    <font>
      <b/>
      <sz val="10"/>
      <color indexed="81"/>
      <name val="Tahoma"/>
      <family val="2"/>
    </font>
    <font>
      <b/>
      <sz val="14"/>
      <color indexed="12"/>
      <name val="Tahoma"/>
      <family val="2"/>
    </font>
    <font>
      <b/>
      <sz val="14"/>
      <color indexed="10"/>
      <name val="Tahoma"/>
      <family val="2"/>
    </font>
    <font>
      <b/>
      <sz val="14"/>
      <color indexed="57"/>
      <name val="Tahoma"/>
      <family val="2"/>
    </font>
    <font>
      <b/>
      <sz val="14"/>
      <color indexed="81"/>
      <name val="Tahoma"/>
      <family val="2"/>
    </font>
    <font>
      <b/>
      <sz val="10"/>
      <color indexed="10"/>
      <name val="Arial"/>
      <family val="2"/>
    </font>
    <font>
      <b/>
      <sz val="12"/>
      <color indexed="57"/>
      <name val="Arial Narrow"/>
      <family val="2"/>
    </font>
    <font>
      <b/>
      <sz val="14"/>
      <color indexed="53"/>
      <name val="Tahoma"/>
      <family val="2"/>
    </font>
    <font>
      <b/>
      <sz val="14"/>
      <color indexed="14"/>
      <name val="Tahoma"/>
      <family val="2"/>
    </font>
    <font>
      <b/>
      <sz val="10"/>
      <color indexed="14"/>
      <name val="Arial"/>
      <family val="2"/>
    </font>
    <font>
      <b/>
      <sz val="10"/>
      <name val="Arial Narrow"/>
      <family val="2"/>
    </font>
    <font>
      <b/>
      <sz val="12"/>
      <color indexed="53"/>
      <name val="Arial Narrow"/>
      <family val="2"/>
    </font>
    <font>
      <sz val="10"/>
      <color indexed="53"/>
      <name val="Arial"/>
      <family val="2"/>
    </font>
    <font>
      <b/>
      <sz val="12"/>
      <color indexed="57"/>
      <name val="Wingdings"/>
      <charset val="2"/>
    </font>
    <font>
      <b/>
      <sz val="16"/>
      <color indexed="15"/>
      <name val="Tahoma"/>
      <family val="2"/>
    </font>
    <font>
      <b/>
      <sz val="10"/>
      <color indexed="15"/>
      <name val="Arial"/>
      <family val="2"/>
    </font>
    <font>
      <sz val="8"/>
      <name val="Arial Narrow"/>
      <family val="2"/>
    </font>
    <font>
      <b/>
      <sz val="8"/>
      <name val="Arial Narrow"/>
      <family val="2"/>
    </font>
    <font>
      <b/>
      <sz val="18"/>
      <color indexed="47"/>
      <name val="Arial"/>
      <family val="2"/>
    </font>
    <font>
      <b/>
      <sz val="10"/>
      <color indexed="47"/>
      <name val="Arial"/>
      <family val="2"/>
    </font>
    <font>
      <sz val="10"/>
      <color indexed="17"/>
      <name val="Arial"/>
      <family val="2"/>
    </font>
    <font>
      <b/>
      <sz val="10"/>
      <color indexed="17"/>
      <name val="Arial"/>
      <family val="2"/>
    </font>
    <font>
      <sz val="10"/>
      <color indexed="16"/>
      <name val="Arial"/>
      <family val="2"/>
    </font>
    <font>
      <b/>
      <sz val="10"/>
      <color indexed="16"/>
      <name val="Arial"/>
      <family val="2"/>
    </font>
    <font>
      <b/>
      <sz val="12"/>
      <name val="Wingdings"/>
      <charset val="2"/>
    </font>
    <font>
      <sz val="14"/>
      <name val="Arial"/>
      <family val="2"/>
    </font>
    <font>
      <b/>
      <sz val="14"/>
      <color indexed="62"/>
      <name val="Arial"/>
      <family val="2"/>
    </font>
    <font>
      <b/>
      <sz val="10"/>
      <color indexed="10"/>
      <name val="Arial Narrow"/>
      <family val="2"/>
    </font>
    <font>
      <b/>
      <sz val="14"/>
      <color indexed="41"/>
      <name val="Arial"/>
      <family val="2"/>
    </font>
    <font>
      <b/>
      <sz val="14"/>
      <color indexed="13"/>
      <name val="Arial"/>
      <family val="2"/>
    </font>
    <font>
      <b/>
      <sz val="14"/>
      <color indexed="13"/>
      <name val="Arial Narrow"/>
      <family val="2"/>
    </font>
    <font>
      <b/>
      <sz val="12"/>
      <color indexed="14"/>
      <name val="Arial Narrow"/>
      <family val="2"/>
    </font>
    <font>
      <b/>
      <sz val="10"/>
      <color indexed="14"/>
      <name val="Arial Narrow"/>
      <family val="2"/>
    </font>
    <font>
      <b/>
      <sz val="14"/>
      <color indexed="14"/>
      <name val="Arial Narrow"/>
      <family val="2"/>
    </font>
    <font>
      <b/>
      <sz val="12"/>
      <name val="Arial Narrow"/>
      <family val="2"/>
    </font>
    <font>
      <b/>
      <sz val="16"/>
      <color indexed="14"/>
      <name val="Arial Narrow"/>
      <family val="2"/>
    </font>
    <font>
      <b/>
      <sz val="12"/>
      <color indexed="10"/>
      <name val="Arial"/>
      <family val="2"/>
    </font>
    <font>
      <b/>
      <strike/>
      <sz val="10"/>
      <name val="Arial Narrow"/>
      <family val="2"/>
    </font>
    <font>
      <b/>
      <sz val="14"/>
      <color indexed="52"/>
      <name val="Arial"/>
      <family val="2"/>
    </font>
    <font>
      <b/>
      <sz val="12"/>
      <color indexed="62"/>
      <name val="Arial"/>
      <family val="2"/>
    </font>
    <font>
      <b/>
      <sz val="14"/>
      <color indexed="17"/>
      <name val="Arial Narrow"/>
      <family val="2"/>
    </font>
    <font>
      <b/>
      <sz val="14"/>
      <color indexed="16"/>
      <name val="Arial"/>
      <family val="2"/>
    </font>
    <font>
      <sz val="10"/>
      <color indexed="16"/>
      <name val="Arial"/>
      <family val="2"/>
    </font>
    <font>
      <b/>
      <sz val="14"/>
      <color indexed="10"/>
      <name val="Arial"/>
      <family val="2"/>
    </font>
    <font>
      <b/>
      <strike/>
      <sz val="10"/>
      <color indexed="10"/>
      <name val="Arial Narrow"/>
      <family val="2"/>
    </font>
    <font>
      <b/>
      <sz val="10"/>
      <color indexed="62"/>
      <name val="MS Sans Serif"/>
      <family val="2"/>
    </font>
    <font>
      <sz val="8"/>
      <color indexed="81"/>
      <name val="Tahoma"/>
      <family val="2"/>
    </font>
    <font>
      <b/>
      <sz val="8"/>
      <color indexed="81"/>
      <name val="Tahoma"/>
      <family val="2"/>
    </font>
    <font>
      <sz val="10"/>
      <color indexed="17"/>
      <name val="Arial"/>
      <family val="2"/>
    </font>
    <font>
      <b/>
      <sz val="14"/>
      <color indexed="41"/>
      <name val="Arial Narrow"/>
      <family val="2"/>
    </font>
    <font>
      <b/>
      <sz val="14"/>
      <color indexed="62"/>
      <name val="Arial Narrow"/>
      <family val="2"/>
    </font>
    <font>
      <sz val="14"/>
      <name val="Arial Narrow"/>
      <family val="2"/>
    </font>
    <font>
      <sz val="10"/>
      <name val="Arial Narrow"/>
      <family val="2"/>
    </font>
    <font>
      <b/>
      <sz val="12"/>
      <color indexed="10"/>
      <name val="Arial Narrow"/>
      <family val="2"/>
    </font>
    <font>
      <sz val="10"/>
      <name val="Wingdings"/>
      <charset val="2"/>
    </font>
    <font>
      <b/>
      <sz val="10"/>
      <name val="Wingdings"/>
      <charset val="2"/>
    </font>
    <font>
      <b/>
      <sz val="10"/>
      <color indexed="14"/>
      <name val="Wingdings"/>
      <charset val="2"/>
    </font>
    <font>
      <b/>
      <sz val="10"/>
      <color indexed="10"/>
      <name val="Wingdings"/>
      <charset val="2"/>
    </font>
    <font>
      <b/>
      <strike/>
      <sz val="10"/>
      <name val="Architecture"/>
      <family val="2"/>
    </font>
    <font>
      <b/>
      <sz val="10"/>
      <color rgb="FFFF0000"/>
      <name val="Arial Narrow"/>
      <family val="2"/>
    </font>
    <font>
      <b/>
      <sz val="10"/>
      <color rgb="FF0070C0"/>
      <name val="Arial Narrow"/>
      <family val="2"/>
    </font>
    <font>
      <b/>
      <strike/>
      <sz val="10"/>
      <color rgb="FF0070C0"/>
      <name val="Arial Narrow"/>
      <family val="2"/>
    </font>
    <font>
      <b/>
      <sz val="10"/>
      <color theme="3" tint="0.39997558519241921"/>
      <name val="Arial Narrow"/>
      <family val="2"/>
    </font>
    <font>
      <b/>
      <sz val="8"/>
      <color indexed="18"/>
      <name val="Tahoma"/>
      <family val="2"/>
    </font>
    <font>
      <b/>
      <sz val="8"/>
      <color indexed="12"/>
      <name val="Tahoma"/>
      <family val="2"/>
    </font>
    <font>
      <sz val="8"/>
      <color indexed="12"/>
      <name val="Tahoma"/>
      <family val="2"/>
    </font>
    <font>
      <b/>
      <sz val="12"/>
      <color theme="9" tint="-0.24994659260841701"/>
      <name val="Cambria"/>
      <family val="1"/>
    </font>
    <font>
      <sz val="10"/>
      <color theme="9" tint="-0.24994659260841701"/>
      <name val="Cambria"/>
      <family val="1"/>
    </font>
    <font>
      <b/>
      <strike/>
      <sz val="10"/>
      <color theme="3" tint="0.39997558519241921"/>
      <name val="Arial Narrow"/>
      <family val="2"/>
    </font>
    <font>
      <sz val="12"/>
      <name val="MS Sans Serif"/>
      <family val="2"/>
    </font>
    <font>
      <strike/>
      <sz val="12"/>
      <name val="MS Sans Serif"/>
      <family val="2"/>
    </font>
    <font>
      <b/>
      <sz val="10"/>
      <color theme="3"/>
      <name val="Arial Narrow"/>
      <family val="2"/>
    </font>
    <font>
      <b/>
      <sz val="10"/>
      <color rgb="FFFF0000"/>
      <name val="Arial"/>
      <family val="2"/>
    </font>
    <font>
      <b/>
      <strike/>
      <sz val="10"/>
      <color theme="3"/>
      <name val="Arial Narrow"/>
      <family val="2"/>
    </font>
    <font>
      <sz val="9"/>
      <color indexed="81"/>
      <name val="Tahoma"/>
      <family val="2"/>
    </font>
    <font>
      <b/>
      <sz val="9"/>
      <color indexed="81"/>
      <name val="Tahoma"/>
      <family val="2"/>
    </font>
    <font>
      <sz val="10"/>
      <name val="MS Sans Serif"/>
      <family val="2"/>
    </font>
    <font>
      <sz val="10"/>
      <color rgb="FF7030A0"/>
      <name val="Arial"/>
      <family val="2"/>
    </font>
    <font>
      <b/>
      <sz val="12"/>
      <color rgb="FFFFFF00"/>
      <name val="Arial Narrow"/>
      <family val="2"/>
    </font>
    <font>
      <b/>
      <strike/>
      <sz val="8"/>
      <name val="Arial Narrow"/>
      <family val="2"/>
    </font>
    <font>
      <sz val="8"/>
      <color rgb="FFFF0000"/>
      <name val="Arial"/>
      <family val="2"/>
    </font>
    <font>
      <sz val="10"/>
      <color theme="9" tint="-0.249977111117893"/>
      <name val="Arial"/>
      <family val="2"/>
    </font>
    <font>
      <sz val="10"/>
      <color rgb="FF00B050"/>
      <name val="Arial"/>
      <family val="2"/>
    </font>
    <font>
      <sz val="10"/>
      <color rgb="FF0070C0"/>
      <name val="Arial"/>
      <family val="2"/>
    </font>
    <font>
      <sz val="10"/>
      <color theme="8" tint="-0.249977111117893"/>
      <name val="Arial"/>
      <family val="2"/>
    </font>
    <font>
      <sz val="10"/>
      <color rgb="FFFF0000"/>
      <name val="Arial"/>
      <family val="2"/>
    </font>
    <font>
      <sz val="10"/>
      <color theme="2" tint="-0.499984740745262"/>
      <name val="Arial"/>
      <family val="2"/>
    </font>
    <font>
      <sz val="10"/>
      <color theme="4"/>
      <name val="Arial"/>
      <family val="2"/>
    </font>
    <font>
      <b/>
      <sz val="10"/>
      <color indexed="57"/>
      <name val="Wingdings"/>
      <charset val="2"/>
    </font>
    <font>
      <b/>
      <sz val="8"/>
      <color rgb="FF00B0F0"/>
      <name val="Arial Narrow"/>
      <family val="2"/>
    </font>
    <font>
      <b/>
      <sz val="8"/>
      <color rgb="FFFF0000"/>
      <name val="Arial Narrow"/>
      <family val="2"/>
    </font>
    <font>
      <b/>
      <strike/>
      <sz val="8"/>
      <color rgb="FF00B0F0"/>
      <name val="Arial Narrow"/>
      <family val="2"/>
    </font>
    <font>
      <b/>
      <sz val="28"/>
      <color rgb="FFFF0000"/>
      <name val="Arial Narrow"/>
      <family val="2"/>
    </font>
    <font>
      <sz val="14"/>
      <color theme="1"/>
      <name val="Calibri"/>
      <family val="2"/>
      <scheme val="minor"/>
    </font>
    <font>
      <b/>
      <sz val="14"/>
      <color theme="1"/>
      <name val="Calibri"/>
      <family val="2"/>
      <scheme val="minor"/>
    </font>
    <font>
      <sz val="10"/>
      <name val="MS Sans Serif"/>
    </font>
    <font>
      <strike/>
      <sz val="8"/>
      <name val="Arial Narrow"/>
      <family val="2"/>
    </font>
    <font>
      <b/>
      <sz val="14"/>
      <name val="MS Sans Serif"/>
    </font>
    <font>
      <sz val="24"/>
      <color rgb="FFFF0000"/>
      <name val="Arial Narrow"/>
      <family val="2"/>
    </font>
    <font>
      <b/>
      <sz val="14"/>
      <name val="Arial Narrow"/>
      <family val="2"/>
    </font>
    <font>
      <b/>
      <strike/>
      <sz val="10"/>
      <color rgb="FF008000"/>
      <name val="Arial"/>
      <family val="2"/>
    </font>
    <font>
      <b/>
      <strike/>
      <sz val="10"/>
      <color indexed="17"/>
      <name val="Arial"/>
      <family val="2"/>
    </font>
    <font>
      <b/>
      <sz val="10"/>
      <color rgb="FF008000"/>
      <name val="Arial"/>
      <family val="2"/>
    </font>
    <font>
      <strike/>
      <sz val="10"/>
      <name val="Arial Narrow"/>
      <family val="2"/>
    </font>
    <font>
      <sz val="18"/>
      <color rgb="FFFF0000"/>
      <name val="Calibri"/>
      <family val="2"/>
      <scheme val="minor"/>
    </font>
    <font>
      <b/>
      <sz val="14"/>
      <color rgb="FF00B050"/>
      <name val="Calibri"/>
      <family val="2"/>
      <scheme val="minor"/>
    </font>
    <font>
      <b/>
      <sz val="14"/>
      <color rgb="FF0070C0"/>
      <name val="Calibri"/>
      <family val="2"/>
      <scheme val="minor"/>
    </font>
    <font>
      <b/>
      <sz val="14"/>
      <color rgb="FF7030A0"/>
      <name val="Calibri"/>
      <family val="2"/>
      <scheme val="minor"/>
    </font>
    <font>
      <b/>
      <sz val="14"/>
      <color rgb="FFFF0000"/>
      <name val="Calibri"/>
      <family val="2"/>
      <scheme val="minor"/>
    </font>
    <font>
      <sz val="24"/>
      <color rgb="FFFF0000"/>
      <name val="Absolute"/>
    </font>
    <font>
      <b/>
      <sz val="10"/>
      <name val="MS Sans Serif"/>
    </font>
    <font>
      <u/>
      <sz val="10"/>
      <color theme="10"/>
      <name val="MS Sans Serif"/>
    </font>
    <font>
      <u/>
      <sz val="14"/>
      <color theme="10"/>
      <name val="MS Sans Serif"/>
    </font>
    <font>
      <sz val="14"/>
      <color rgb="FFFF0000"/>
      <name val="MS Sans Serif"/>
    </font>
    <font>
      <sz val="14"/>
      <name val="MS Sans Serif"/>
    </font>
    <font>
      <sz val="14"/>
      <color rgb="FF00B050"/>
      <name val="MS Sans Serif"/>
    </font>
  </fonts>
  <fills count="55">
    <fill>
      <patternFill patternType="none"/>
    </fill>
    <fill>
      <patternFill patternType="gray125"/>
    </fill>
    <fill>
      <patternFill patternType="solid">
        <fgColor indexed="49"/>
        <bgColor indexed="27"/>
      </patternFill>
    </fill>
    <fill>
      <patternFill patternType="solid">
        <fgColor indexed="27"/>
        <bgColor indexed="44"/>
      </patternFill>
    </fill>
    <fill>
      <patternFill patternType="solid">
        <fgColor indexed="26"/>
        <bgColor indexed="43"/>
      </patternFill>
    </fill>
    <fill>
      <patternFill patternType="solid">
        <fgColor indexed="43"/>
        <bgColor indexed="26"/>
      </patternFill>
    </fill>
    <fill>
      <patternFill patternType="solid">
        <fgColor indexed="42"/>
        <bgColor indexed="41"/>
      </patternFill>
    </fill>
    <fill>
      <patternFill patternType="solid">
        <fgColor indexed="45"/>
        <bgColor indexed="64"/>
      </patternFill>
    </fill>
    <fill>
      <patternFill patternType="solid">
        <fgColor indexed="43"/>
        <bgColor indexed="64"/>
      </patternFill>
    </fill>
    <fill>
      <patternFill patternType="solid">
        <fgColor indexed="47"/>
        <bgColor indexed="64"/>
      </patternFill>
    </fill>
    <fill>
      <patternFill patternType="solid">
        <fgColor indexed="12"/>
        <bgColor indexed="64"/>
      </patternFill>
    </fill>
    <fill>
      <patternFill patternType="solid">
        <fgColor indexed="10"/>
        <bgColor indexed="64"/>
      </patternFill>
    </fill>
    <fill>
      <patternFill patternType="solid">
        <fgColor indexed="41"/>
        <bgColor indexed="64"/>
      </patternFill>
    </fill>
    <fill>
      <patternFill patternType="solid">
        <fgColor indexed="60"/>
        <bgColor indexed="64"/>
      </patternFill>
    </fill>
    <fill>
      <patternFill patternType="solid">
        <fgColor indexed="60"/>
        <bgColor indexed="43"/>
      </patternFill>
    </fill>
    <fill>
      <patternFill patternType="solid">
        <fgColor indexed="47"/>
        <bgColor indexed="47"/>
      </patternFill>
    </fill>
    <fill>
      <patternFill patternType="solid">
        <fgColor indexed="46"/>
        <bgColor indexed="64"/>
      </patternFill>
    </fill>
    <fill>
      <patternFill patternType="solid">
        <fgColor indexed="42"/>
        <bgColor indexed="64"/>
      </patternFill>
    </fill>
    <fill>
      <patternFill patternType="solid">
        <fgColor indexed="42"/>
        <bgColor indexed="27"/>
      </patternFill>
    </fill>
    <fill>
      <patternFill patternType="solid">
        <fgColor indexed="11"/>
        <bgColor indexed="64"/>
      </patternFill>
    </fill>
    <fill>
      <patternFill patternType="solid">
        <fgColor indexed="11"/>
        <bgColor indexed="44"/>
      </patternFill>
    </fill>
    <fill>
      <patternFill patternType="solid">
        <fgColor indexed="41"/>
        <bgColor indexed="52"/>
      </patternFill>
    </fill>
    <fill>
      <patternFill patternType="solid">
        <fgColor indexed="49"/>
        <bgColor indexed="64"/>
      </patternFill>
    </fill>
    <fill>
      <patternFill patternType="solid">
        <fgColor indexed="49"/>
        <bgColor indexed="57"/>
      </patternFill>
    </fill>
    <fill>
      <patternFill patternType="solid">
        <fgColor indexed="62"/>
        <bgColor indexed="64"/>
      </patternFill>
    </fill>
    <fill>
      <patternFill patternType="solid">
        <fgColor indexed="31"/>
        <bgColor indexed="42"/>
      </patternFill>
    </fill>
    <fill>
      <patternFill patternType="lightUp">
        <fgColor indexed="8"/>
        <bgColor indexed="8"/>
      </patternFill>
    </fill>
    <fill>
      <patternFill patternType="solid">
        <fgColor indexed="8"/>
        <bgColor indexed="64"/>
      </patternFill>
    </fill>
    <fill>
      <patternFill patternType="gray125">
        <bgColor indexed="45"/>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59999389629810485"/>
        <bgColor indexed="27"/>
      </patternFill>
    </fill>
    <fill>
      <patternFill patternType="solid">
        <fgColor rgb="FFFFCCFF"/>
        <bgColor indexed="47"/>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00"/>
        <bgColor indexed="64"/>
      </patternFill>
    </fill>
    <fill>
      <patternFill patternType="solid">
        <fgColor theme="4" tint="0.39997558519241921"/>
        <bgColor indexed="41"/>
      </patternFill>
    </fill>
    <fill>
      <patternFill patternType="solid">
        <fgColor theme="6" tint="0.39997558519241921"/>
        <bgColor indexed="15"/>
      </patternFill>
    </fill>
    <fill>
      <patternFill patternType="solid">
        <fgColor rgb="FF92D050"/>
        <bgColor indexed="41"/>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CCFF"/>
        <bgColor indexed="64"/>
      </patternFill>
    </fill>
    <fill>
      <patternFill patternType="solid">
        <fgColor theme="0" tint="-0.14999847407452621"/>
        <bgColor indexed="64"/>
      </patternFill>
    </fill>
  </fills>
  <borders count="144">
    <border>
      <left/>
      <right/>
      <top/>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12"/>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medium">
        <color indexed="8"/>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8"/>
      </left>
      <right style="hair">
        <color indexed="8"/>
      </right>
      <top style="hair">
        <color indexed="8"/>
      </top>
      <bottom style="hair">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hair">
        <color indexed="8"/>
      </right>
      <top style="hair">
        <color indexed="8"/>
      </top>
      <bottom style="medium">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ck">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12"/>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12"/>
      </bottom>
      <diagonal/>
    </border>
    <border>
      <left/>
      <right style="hair">
        <color indexed="64"/>
      </right>
      <top style="hair">
        <color indexed="64"/>
      </top>
      <bottom style="medium">
        <color indexed="12"/>
      </bottom>
      <diagonal/>
    </border>
    <border>
      <left style="hair">
        <color indexed="64"/>
      </left>
      <right/>
      <top style="hair">
        <color indexed="64"/>
      </top>
      <bottom/>
      <diagonal/>
    </border>
    <border>
      <left style="thin">
        <color indexed="64"/>
      </left>
      <right style="thin">
        <color indexed="64"/>
      </right>
      <top/>
      <bottom/>
      <diagonal/>
    </border>
    <border>
      <left style="hair">
        <color indexed="8"/>
      </left>
      <right/>
      <top style="medium">
        <color indexed="8"/>
      </top>
      <bottom style="hair">
        <color indexed="8"/>
      </bottom>
      <diagonal/>
    </border>
    <border>
      <left style="hair">
        <color indexed="8"/>
      </left>
      <right/>
      <top style="hair">
        <color indexed="8"/>
      </top>
      <bottom style="hair">
        <color indexed="8"/>
      </bottom>
      <diagonal/>
    </border>
    <border>
      <left/>
      <right style="medium">
        <color indexed="64"/>
      </right>
      <top style="medium">
        <color indexed="64"/>
      </top>
      <bottom style="hair">
        <color indexed="8"/>
      </bottom>
      <diagonal/>
    </border>
    <border>
      <left/>
      <right style="medium">
        <color indexed="64"/>
      </right>
      <top style="hair">
        <color indexed="8"/>
      </top>
      <bottom style="hair">
        <color indexed="8"/>
      </bottom>
      <diagonal/>
    </border>
    <border>
      <left/>
      <right style="medium">
        <color indexed="64"/>
      </right>
      <top style="hair">
        <color indexed="8"/>
      </top>
      <bottom style="medium">
        <color indexed="64"/>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top/>
      <bottom style="medium">
        <color auto="1"/>
      </bottom>
      <diagonal/>
    </border>
    <border>
      <left style="hair">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style="thick">
        <color indexed="64"/>
      </top>
      <bottom style="hair">
        <color indexed="64"/>
      </bottom>
      <diagonal/>
    </border>
    <border>
      <left style="medium">
        <color indexed="64"/>
      </left>
      <right style="medium">
        <color indexed="64"/>
      </right>
      <top style="thick">
        <color indexed="64"/>
      </top>
      <bottom style="hair">
        <color indexed="64"/>
      </bottom>
      <diagonal/>
    </border>
    <border>
      <left style="medium">
        <color indexed="64"/>
      </left>
      <right style="thick">
        <color indexed="64"/>
      </right>
      <top style="thick">
        <color indexed="64"/>
      </top>
      <bottom style="hair">
        <color indexed="64"/>
      </bottom>
      <diagonal/>
    </border>
    <border>
      <left style="thick">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ck">
        <color indexed="64"/>
      </right>
      <top style="hair">
        <color indexed="64"/>
      </top>
      <bottom style="hair">
        <color indexed="64"/>
      </bottom>
      <diagonal/>
    </border>
    <border>
      <left style="medium">
        <color indexed="64"/>
      </left>
      <right style="medium">
        <color indexed="64"/>
      </right>
      <top/>
      <bottom/>
      <diagonal/>
    </border>
    <border>
      <left style="thick">
        <color indexed="64"/>
      </left>
      <right style="medium">
        <color indexed="64"/>
      </right>
      <top style="hair">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style="thick">
        <color indexed="64"/>
      </right>
      <top style="hair">
        <color indexed="64"/>
      </top>
      <bottom style="thick">
        <color indexed="64"/>
      </bottom>
      <diagonal/>
    </border>
    <border>
      <left style="medium">
        <color indexed="64"/>
      </left>
      <right style="medium">
        <color indexed="64"/>
      </right>
      <top style="hair">
        <color indexed="64"/>
      </top>
      <bottom/>
      <diagonal/>
    </border>
    <border>
      <left style="thick">
        <color indexed="64"/>
      </left>
      <right/>
      <top style="thick">
        <color indexed="64"/>
      </top>
      <bottom style="hair">
        <color indexed="64"/>
      </bottom>
      <diagonal/>
    </border>
    <border>
      <left style="thick">
        <color indexed="64"/>
      </left>
      <right style="medium">
        <color indexed="64"/>
      </right>
      <top style="thick">
        <color indexed="64"/>
      </top>
      <bottom/>
      <diagonal/>
    </border>
    <border>
      <left/>
      <right/>
      <top style="medium">
        <color indexed="8"/>
      </top>
      <bottom/>
      <diagonal/>
    </border>
    <border>
      <left style="medium">
        <color indexed="8"/>
      </left>
      <right style="medium">
        <color indexed="8"/>
      </right>
      <top/>
      <bottom style="medium">
        <color indexed="8"/>
      </bottom>
      <diagonal/>
    </border>
    <border>
      <left style="thick">
        <color indexed="64"/>
      </left>
      <right/>
      <top style="hair">
        <color indexed="64"/>
      </top>
      <bottom style="medium">
        <color indexed="64"/>
      </bottom>
      <diagonal/>
    </border>
    <border>
      <left style="thick">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ck">
        <color indexed="64"/>
      </right>
      <top style="hair">
        <color indexed="64"/>
      </top>
      <bottom style="medium">
        <color indexed="64"/>
      </bottom>
      <diagonal/>
    </border>
    <border>
      <left style="thick">
        <color indexed="64"/>
      </left>
      <right/>
      <top style="medium">
        <color indexed="64"/>
      </top>
      <bottom style="hair">
        <color indexed="64"/>
      </bottom>
      <diagonal/>
    </border>
    <border>
      <left style="thick">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ck">
        <color indexed="64"/>
      </right>
      <top style="medium">
        <color indexed="64"/>
      </top>
      <bottom style="hair">
        <color indexed="64"/>
      </bottom>
      <diagonal/>
    </border>
    <border>
      <left style="thick">
        <color indexed="64"/>
      </left>
      <right style="thick">
        <color indexed="64"/>
      </right>
      <top style="hair">
        <color indexed="64"/>
      </top>
      <bottom style="medium">
        <color indexed="64"/>
      </bottom>
      <diagonal/>
    </border>
    <border>
      <left style="thick">
        <color indexed="64"/>
      </left>
      <right style="thick">
        <color indexed="64"/>
      </right>
      <top style="medium">
        <color indexed="64"/>
      </top>
      <bottom style="hair">
        <color indexed="64"/>
      </bottom>
      <diagonal/>
    </border>
    <border>
      <left style="thick">
        <color theme="1"/>
      </left>
      <right/>
      <top style="thick">
        <color theme="1"/>
      </top>
      <bottom style="hair">
        <color theme="1"/>
      </bottom>
      <diagonal/>
    </border>
    <border>
      <left style="thick">
        <color theme="1"/>
      </left>
      <right/>
      <top style="hair">
        <color theme="1"/>
      </top>
      <bottom style="hair">
        <color theme="1"/>
      </bottom>
      <diagonal/>
    </border>
    <border>
      <left style="thick">
        <color theme="1"/>
      </left>
      <right/>
      <top style="hair">
        <color theme="1"/>
      </top>
      <bottom style="thick">
        <color theme="1"/>
      </bottom>
      <diagonal/>
    </border>
    <border>
      <left style="medium">
        <color theme="1"/>
      </left>
      <right style="thick">
        <color theme="1"/>
      </right>
      <top style="thick">
        <color theme="1"/>
      </top>
      <bottom style="hair">
        <color theme="1"/>
      </bottom>
      <diagonal/>
    </border>
    <border>
      <left style="medium">
        <color theme="1"/>
      </left>
      <right style="medium">
        <color theme="1"/>
      </right>
      <top style="hair">
        <color theme="1"/>
      </top>
      <bottom style="hair">
        <color theme="1"/>
      </bottom>
      <diagonal/>
    </border>
    <border>
      <left style="medium">
        <color theme="1"/>
      </left>
      <right style="thick">
        <color theme="1"/>
      </right>
      <top style="hair">
        <color theme="1"/>
      </top>
      <bottom style="hair">
        <color theme="1"/>
      </bottom>
      <diagonal/>
    </border>
    <border>
      <left style="medium">
        <color theme="1"/>
      </left>
      <right style="medium">
        <color theme="1"/>
      </right>
      <top style="hair">
        <color theme="1"/>
      </top>
      <bottom style="thick">
        <color theme="1"/>
      </bottom>
      <diagonal/>
    </border>
    <border>
      <left style="medium">
        <color theme="1"/>
      </left>
      <right style="thick">
        <color theme="1"/>
      </right>
      <top style="hair">
        <color theme="1"/>
      </top>
      <bottom style="thick">
        <color theme="1"/>
      </bottom>
      <diagonal/>
    </border>
    <border>
      <left style="thick">
        <color theme="1"/>
      </left>
      <right/>
      <top style="hair">
        <color theme="1"/>
      </top>
      <bottom/>
      <diagonal/>
    </border>
    <border>
      <left style="medium">
        <color theme="1"/>
      </left>
      <right style="medium">
        <color theme="1"/>
      </right>
      <top style="hair">
        <color theme="1"/>
      </top>
      <bottom/>
      <diagonal/>
    </border>
    <border>
      <left style="medium">
        <color theme="1"/>
      </left>
      <right style="thick">
        <color theme="1"/>
      </right>
      <top style="hair">
        <color theme="1"/>
      </top>
      <bottom/>
      <diagonal/>
    </border>
    <border>
      <left style="thick">
        <color theme="1"/>
      </left>
      <right/>
      <top style="medium">
        <color theme="1"/>
      </top>
      <bottom style="hair">
        <color theme="1"/>
      </bottom>
      <diagonal/>
    </border>
    <border>
      <left style="medium">
        <color theme="1"/>
      </left>
      <right style="medium">
        <color theme="1"/>
      </right>
      <top style="medium">
        <color theme="1"/>
      </top>
      <bottom style="hair">
        <color theme="1"/>
      </bottom>
      <diagonal/>
    </border>
    <border>
      <left style="medium">
        <color theme="1"/>
      </left>
      <right style="thick">
        <color theme="1"/>
      </right>
      <top style="medium">
        <color theme="1"/>
      </top>
      <bottom style="hair">
        <color theme="1"/>
      </bottom>
      <diagonal/>
    </border>
    <border>
      <left style="medium">
        <color theme="1"/>
      </left>
      <right style="medium">
        <color theme="1"/>
      </right>
      <top style="thick">
        <color theme="1"/>
      </top>
      <bottom/>
      <diagonal/>
    </border>
    <border>
      <left style="hair">
        <color indexed="64"/>
      </left>
      <right style="hair">
        <color indexed="64"/>
      </right>
      <top style="medium">
        <color indexed="64"/>
      </top>
      <bottom style="hair">
        <color indexed="64"/>
      </bottom>
      <diagonal/>
    </border>
    <border>
      <left style="hair">
        <color theme="1"/>
      </left>
      <right style="hair">
        <color theme="1"/>
      </right>
      <top style="hair">
        <color theme="1"/>
      </top>
      <bottom style="hair">
        <color theme="1"/>
      </bottom>
      <diagonal/>
    </border>
    <border>
      <left/>
      <right style="thick">
        <color theme="1"/>
      </right>
      <top style="hair">
        <color theme="1"/>
      </top>
      <bottom style="hair">
        <color theme="1"/>
      </bottom>
      <diagonal/>
    </border>
    <border>
      <left/>
      <right style="thick">
        <color theme="1"/>
      </right>
      <top style="hair">
        <color theme="1"/>
      </top>
      <bottom/>
      <diagonal/>
    </border>
    <border>
      <left/>
      <right style="thick">
        <color theme="1"/>
      </right>
      <top style="medium">
        <color theme="1"/>
      </top>
      <bottom style="hair">
        <color theme="1"/>
      </bottom>
      <diagonal/>
    </border>
    <border>
      <left/>
      <right style="thick">
        <color theme="1"/>
      </right>
      <top style="hair">
        <color theme="1"/>
      </top>
      <bottom style="thick">
        <color theme="1"/>
      </bottom>
      <diagonal/>
    </border>
    <border>
      <left style="hair">
        <color theme="1"/>
      </left>
      <right style="hair">
        <color theme="1"/>
      </right>
      <top style="medium">
        <color theme="1"/>
      </top>
      <bottom style="hair">
        <color theme="1"/>
      </bottom>
      <diagonal/>
    </border>
    <border>
      <left style="hair">
        <color theme="1"/>
      </left>
      <right style="hair">
        <color theme="1"/>
      </right>
      <top style="hair">
        <color theme="1"/>
      </top>
      <bottom/>
      <diagonal/>
    </border>
    <border>
      <left style="hair">
        <color theme="1"/>
      </left>
      <right style="hair">
        <color theme="1"/>
      </right>
      <top style="thick">
        <color theme="1"/>
      </top>
      <bottom style="hair">
        <color theme="1"/>
      </bottom>
      <diagonal/>
    </border>
    <border>
      <left style="hair">
        <color theme="1"/>
      </left>
      <right style="hair">
        <color theme="1"/>
      </right>
      <top style="hair">
        <color theme="1"/>
      </top>
      <bottom style="medium">
        <color theme="1"/>
      </bottom>
      <diagonal/>
    </border>
    <border>
      <left style="hair">
        <color theme="1"/>
      </left>
      <right style="thin">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thin">
        <color theme="1"/>
      </right>
      <top style="hair">
        <color theme="1"/>
      </top>
      <bottom/>
      <diagonal/>
    </border>
    <border>
      <left style="thin">
        <color theme="1"/>
      </left>
      <right style="thin">
        <color theme="1"/>
      </right>
      <top style="hair">
        <color theme="1"/>
      </top>
      <bottom/>
      <diagonal/>
    </border>
    <border>
      <left style="thin">
        <color theme="1"/>
      </left>
      <right style="hair">
        <color theme="1"/>
      </right>
      <top style="hair">
        <color theme="1"/>
      </top>
      <bottom/>
      <diagonal/>
    </border>
    <border>
      <left style="hair">
        <color theme="1"/>
      </left>
      <right style="thin">
        <color theme="1"/>
      </right>
      <top style="hair">
        <color theme="1"/>
      </top>
      <bottom style="thick">
        <color theme="1"/>
      </bottom>
      <diagonal/>
    </border>
    <border>
      <left style="thin">
        <color theme="1"/>
      </left>
      <right style="thin">
        <color theme="1"/>
      </right>
      <top style="hair">
        <color theme="1"/>
      </top>
      <bottom style="thick">
        <color theme="1"/>
      </bottom>
      <diagonal/>
    </border>
    <border>
      <left style="thin">
        <color theme="1"/>
      </left>
      <right style="hair">
        <color theme="1"/>
      </right>
      <top style="hair">
        <color theme="1"/>
      </top>
      <bottom style="thick">
        <color theme="1"/>
      </bottom>
      <diagonal/>
    </border>
    <border>
      <left style="hair">
        <color theme="1"/>
      </left>
      <right style="thin">
        <color theme="1"/>
      </right>
      <top style="thick">
        <color theme="1"/>
      </top>
      <bottom style="hair">
        <color theme="1"/>
      </bottom>
      <diagonal/>
    </border>
    <border>
      <left style="thin">
        <color theme="1"/>
      </left>
      <right style="thin">
        <color theme="1"/>
      </right>
      <top style="thick">
        <color theme="1"/>
      </top>
      <bottom style="hair">
        <color theme="1"/>
      </bottom>
      <diagonal/>
    </border>
    <border>
      <left style="thin">
        <color theme="1"/>
      </left>
      <right style="hair">
        <color theme="1"/>
      </right>
      <top style="thick">
        <color theme="1"/>
      </top>
      <bottom style="hair">
        <color theme="1"/>
      </bottom>
      <diagonal/>
    </border>
    <border>
      <left/>
      <right style="thick">
        <color theme="1"/>
      </right>
      <top style="thick">
        <color theme="1"/>
      </top>
      <bottom style="hair">
        <color theme="1"/>
      </bottom>
      <diagonal/>
    </border>
    <border>
      <left style="hair">
        <color theme="1"/>
      </left>
      <right style="thick">
        <color theme="1"/>
      </right>
      <top style="thick">
        <color theme="1"/>
      </top>
      <bottom style="hair">
        <color theme="1"/>
      </bottom>
      <diagonal/>
    </border>
    <border>
      <left style="hair">
        <color indexed="64"/>
      </left>
      <right/>
      <top/>
      <bottom/>
      <diagonal/>
    </border>
    <border>
      <left style="hair">
        <color auto="1"/>
      </left>
      <right style="hair">
        <color theme="1"/>
      </right>
      <top style="hair">
        <color theme="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bottom style="medium">
        <color auto="1"/>
      </bottom>
      <diagonal/>
    </border>
    <border>
      <left style="hair">
        <color auto="1"/>
      </left>
      <right style="hair">
        <color auto="1"/>
      </right>
      <top/>
      <bottom style="medium">
        <color auto="1"/>
      </bottom>
      <diagonal/>
    </border>
    <border>
      <left style="hair">
        <color auto="1"/>
      </left>
      <right/>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style="thin">
        <color theme="1"/>
      </left>
      <right style="thin">
        <color theme="1"/>
      </right>
      <top/>
      <bottom style="thick">
        <color theme="1"/>
      </bottom>
      <diagonal/>
    </border>
  </borders>
  <cellStyleXfs count="10">
    <xf numFmtId="0" fontId="0" fillId="0" borderId="0"/>
    <xf numFmtId="0" fontId="3" fillId="0" borderId="0"/>
    <xf numFmtId="0" fontId="3" fillId="0" borderId="0"/>
    <xf numFmtId="0" fontId="3" fillId="0" borderId="0"/>
    <xf numFmtId="0" fontId="3" fillId="0" borderId="0"/>
    <xf numFmtId="0" fontId="96" fillId="0" borderId="0"/>
    <xf numFmtId="0" fontId="2" fillId="0" borderId="0"/>
    <xf numFmtId="43" fontId="115" fillId="0" borderId="0" applyFont="0" applyFill="0" applyBorder="0" applyAlignment="0" applyProtection="0"/>
    <xf numFmtId="0" fontId="1" fillId="0" borderId="0"/>
    <xf numFmtId="0" fontId="131" fillId="0" borderId="0" applyNumberFormat="0" applyFill="0" applyBorder="0" applyAlignment="0" applyProtection="0"/>
  </cellStyleXfs>
  <cellXfs count="877">
    <xf numFmtId="0" fontId="0" fillId="0" borderId="0" xfId="0"/>
    <xf numFmtId="0" fontId="6" fillId="0" borderId="0" xfId="0" applyFont="1"/>
    <xf numFmtId="0" fontId="10" fillId="0" borderId="0" xfId="1" applyFont="1"/>
    <xf numFmtId="0" fontId="10" fillId="0" borderId="0" xfId="1" applyFont="1" applyAlignment="1">
      <alignment horizontal="center"/>
    </xf>
    <xf numFmtId="0" fontId="11" fillId="0" borderId="0" xfId="1" applyFont="1" applyAlignment="1">
      <alignment horizontal="center"/>
    </xf>
    <xf numFmtId="0" fontId="12" fillId="0" borderId="0" xfId="1" applyFont="1" applyAlignment="1">
      <alignment horizontal="center"/>
    </xf>
    <xf numFmtId="0" fontId="12" fillId="0" borderId="0" xfId="1" applyFont="1"/>
    <xf numFmtId="0" fontId="6" fillId="0" borderId="0" xfId="1" applyFont="1"/>
    <xf numFmtId="0" fontId="6" fillId="0" borderId="0" xfId="1" applyFont="1" applyAlignment="1">
      <alignment horizontal="left"/>
    </xf>
    <xf numFmtId="0" fontId="6" fillId="0" borderId="1" xfId="1" applyFont="1" applyBorder="1" applyAlignment="1">
      <alignment horizontal="center"/>
    </xf>
    <xf numFmtId="0" fontId="6" fillId="0" borderId="0" xfId="1" applyFont="1" applyAlignment="1">
      <alignment horizontal="center"/>
    </xf>
    <xf numFmtId="0" fontId="6" fillId="2" borderId="1" xfId="1" applyFont="1" applyFill="1" applyBorder="1" applyAlignment="1">
      <alignment horizontal="center"/>
    </xf>
    <xf numFmtId="0" fontId="6" fillId="3" borderId="1" xfId="1" applyFont="1" applyFill="1" applyBorder="1" applyAlignment="1">
      <alignment horizontal="center"/>
    </xf>
    <xf numFmtId="0" fontId="6" fillId="4" borderId="1" xfId="1" applyFont="1" applyFill="1" applyBorder="1" applyAlignment="1">
      <alignment horizontal="center"/>
    </xf>
    <xf numFmtId="0" fontId="6" fillId="5" borderId="1" xfId="1" applyFont="1" applyFill="1" applyBorder="1" applyAlignment="1">
      <alignment horizontal="center"/>
    </xf>
    <xf numFmtId="0" fontId="6" fillId="0" borderId="0" xfId="0" applyFont="1" applyAlignment="1">
      <alignment horizontal="center"/>
    </xf>
    <xf numFmtId="0" fontId="13" fillId="0" borderId="0" xfId="0" applyFont="1"/>
    <xf numFmtId="0" fontId="0" fillId="0" borderId="0" xfId="0" applyAlignment="1">
      <alignment horizontal="center"/>
    </xf>
    <xf numFmtId="0" fontId="5" fillId="0" borderId="2" xfId="0" applyFont="1" applyBorder="1"/>
    <xf numFmtId="0" fontId="5" fillId="0" borderId="3" xfId="0" applyFont="1" applyBorder="1"/>
    <xf numFmtId="0" fontId="5" fillId="0" borderId="2" xfId="0" applyFont="1" applyBorder="1" applyAlignment="1">
      <alignment horizontal="right"/>
    </xf>
    <xf numFmtId="0" fontId="17" fillId="7" borderId="0" xfId="0" applyFont="1" applyFill="1" applyAlignment="1">
      <alignment horizontal="center"/>
    </xf>
    <xf numFmtId="17" fontId="17" fillId="7" borderId="0" xfId="0" applyNumberFormat="1" applyFont="1" applyFill="1" applyAlignment="1">
      <alignment horizontal="center"/>
    </xf>
    <xf numFmtId="0" fontId="0" fillId="0" borderId="0" xfId="0" applyAlignment="1" applyProtection="1">
      <alignment horizontal="center"/>
      <protection locked="0"/>
    </xf>
    <xf numFmtId="17" fontId="17" fillId="7" borderId="4" xfId="0" applyNumberFormat="1" applyFont="1" applyFill="1" applyBorder="1" applyAlignment="1">
      <alignment horizontal="center"/>
    </xf>
    <xf numFmtId="0" fontId="0" fillId="0" borderId="4" xfId="0" applyBorder="1" applyAlignment="1" applyProtection="1">
      <alignment horizontal="center"/>
      <protection locked="0"/>
    </xf>
    <xf numFmtId="0" fontId="0" fillId="0" borderId="4" xfId="0" applyBorder="1" applyAlignment="1">
      <alignment horizontal="center"/>
    </xf>
    <xf numFmtId="17" fontId="17" fillId="7" borderId="5" xfId="0" applyNumberFormat="1" applyFont="1" applyFill="1" applyBorder="1" applyAlignment="1">
      <alignment horizontal="center"/>
    </xf>
    <xf numFmtId="0" fontId="0" fillId="0" borderId="5" xfId="0" applyBorder="1" applyAlignment="1" applyProtection="1">
      <alignment horizontal="center"/>
      <protection locked="0"/>
    </xf>
    <xf numFmtId="0" fontId="0" fillId="0" borderId="5" xfId="0" applyBorder="1" applyAlignment="1">
      <alignment horizontal="center"/>
    </xf>
    <xf numFmtId="0" fontId="17" fillId="0" borderId="0" xfId="0" applyFont="1" applyAlignment="1">
      <alignment horizontal="center"/>
    </xf>
    <xf numFmtId="0" fontId="5" fillId="0" borderId="6" xfId="0" applyFont="1" applyBorder="1"/>
    <xf numFmtId="49" fontId="5" fillId="0" borderId="2" xfId="0" applyNumberFormat="1" applyFont="1" applyBorder="1" applyAlignment="1">
      <alignment horizontal="right"/>
    </xf>
    <xf numFmtId="3" fontId="8" fillId="9" borderId="2" xfId="0" applyNumberFormat="1" applyFont="1" applyFill="1" applyBorder="1"/>
    <xf numFmtId="3" fontId="8" fillId="0" borderId="2" xfId="0" applyNumberFormat="1" applyFont="1" applyBorder="1"/>
    <xf numFmtId="3" fontId="9" fillId="9" borderId="2" xfId="0" applyNumberFormat="1" applyFont="1" applyFill="1" applyBorder="1"/>
    <xf numFmtId="3" fontId="9" fillId="0" borderId="2" xfId="0" applyNumberFormat="1" applyFont="1" applyBorder="1"/>
    <xf numFmtId="1" fontId="4" fillId="0" borderId="2" xfId="0" applyNumberFormat="1" applyFont="1" applyBorder="1" applyAlignment="1">
      <alignment horizontal="center"/>
    </xf>
    <xf numFmtId="0" fontId="26" fillId="8" borderId="7" xfId="0" applyFont="1" applyFill="1" applyBorder="1" applyAlignment="1">
      <alignment horizontal="center" vertical="top"/>
    </xf>
    <xf numFmtId="0" fontId="26" fillId="8" borderId="8" xfId="0" applyFont="1" applyFill="1" applyBorder="1" applyAlignment="1">
      <alignment horizontal="center" vertical="top"/>
    </xf>
    <xf numFmtId="0" fontId="26" fillId="8" borderId="6" xfId="0" applyFont="1" applyFill="1" applyBorder="1" applyAlignment="1">
      <alignment horizontal="center" vertical="top"/>
    </xf>
    <xf numFmtId="1" fontId="25" fillId="0" borderId="2" xfId="0" applyNumberFormat="1" applyFont="1" applyBorder="1" applyAlignment="1">
      <alignment horizontal="center"/>
    </xf>
    <xf numFmtId="1" fontId="29" fillId="0" borderId="2" xfId="0" applyNumberFormat="1" applyFont="1" applyBorder="1" applyAlignment="1">
      <alignment horizontal="center"/>
    </xf>
    <xf numFmtId="1" fontId="4" fillId="0" borderId="6" xfId="0" applyNumberFormat="1" applyFont="1" applyBorder="1" applyAlignment="1">
      <alignment horizontal="center"/>
    </xf>
    <xf numFmtId="3" fontId="8" fillId="9" borderId="6" xfId="0" applyNumberFormat="1" applyFont="1" applyFill="1" applyBorder="1"/>
    <xf numFmtId="3" fontId="9" fillId="9" borderId="6" xfId="0" applyNumberFormat="1" applyFont="1" applyFill="1" applyBorder="1"/>
    <xf numFmtId="49" fontId="5" fillId="0" borderId="6" xfId="0" applyNumberFormat="1" applyFont="1" applyBorder="1" applyAlignment="1">
      <alignment horizontal="right"/>
    </xf>
    <xf numFmtId="0" fontId="5" fillId="0" borderId="9" xfId="0" applyFont="1" applyBorder="1"/>
    <xf numFmtId="1" fontId="4" fillId="0" borderId="9" xfId="0" applyNumberFormat="1" applyFont="1" applyBorder="1" applyAlignment="1">
      <alignment horizontal="center"/>
    </xf>
    <xf numFmtId="3" fontId="8" fillId="9" borderId="9" xfId="0" applyNumberFormat="1" applyFont="1" applyFill="1" applyBorder="1"/>
    <xf numFmtId="3" fontId="9" fillId="9" borderId="9" xfId="0" applyNumberFormat="1" applyFont="1" applyFill="1" applyBorder="1"/>
    <xf numFmtId="49" fontId="5" fillId="0" borderId="9" xfId="0" applyNumberFormat="1" applyFont="1" applyBorder="1" applyAlignment="1">
      <alignment horizontal="right"/>
    </xf>
    <xf numFmtId="1" fontId="29" fillId="0" borderId="9" xfId="0" applyNumberFormat="1" applyFont="1" applyBorder="1" applyAlignment="1">
      <alignment horizontal="center"/>
    </xf>
    <xf numFmtId="0" fontId="17" fillId="7" borderId="0" xfId="0" applyFont="1" applyFill="1" applyAlignment="1">
      <alignment horizontal="center" vertical="top"/>
    </xf>
    <xf numFmtId="0" fontId="26" fillId="8" borderId="10" xfId="0" applyFont="1" applyFill="1" applyBorder="1" applyAlignment="1">
      <alignment horizontal="center" vertical="top"/>
    </xf>
    <xf numFmtId="0" fontId="32" fillId="0" borderId="3" xfId="0" applyFont="1" applyBorder="1" applyAlignment="1">
      <alignment horizontal="center"/>
    </xf>
    <xf numFmtId="1" fontId="35" fillId="0" borderId="2" xfId="0" applyNumberFormat="1" applyFont="1" applyBorder="1" applyAlignment="1">
      <alignment horizontal="center"/>
    </xf>
    <xf numFmtId="1" fontId="35" fillId="0" borderId="9" xfId="0" applyNumberFormat="1" applyFont="1" applyBorder="1" applyAlignment="1">
      <alignment horizontal="center"/>
    </xf>
    <xf numFmtId="0" fontId="37" fillId="8" borderId="6" xfId="0" applyFont="1" applyFill="1" applyBorder="1" applyAlignment="1">
      <alignment horizontal="left" vertical="top" wrapText="1"/>
    </xf>
    <xf numFmtId="0" fontId="36" fillId="0" borderId="6" xfId="0" applyFont="1" applyBorder="1"/>
    <xf numFmtId="0" fontId="36" fillId="0" borderId="9" xfId="0" applyFont="1" applyBorder="1"/>
    <xf numFmtId="0" fontId="36" fillId="0" borderId="2" xfId="0" applyFont="1" applyBorder="1"/>
    <xf numFmtId="3" fontId="38" fillId="10" borderId="6" xfId="0" applyNumberFormat="1" applyFont="1" applyFill="1" applyBorder="1" applyAlignment="1">
      <alignment horizontal="center" vertical="center" wrapText="1"/>
    </xf>
    <xf numFmtId="3" fontId="38" fillId="11" borderId="6" xfId="0" applyNumberFormat="1" applyFont="1" applyFill="1" applyBorder="1" applyAlignment="1">
      <alignment horizontal="center" vertical="center" wrapText="1"/>
    </xf>
    <xf numFmtId="3" fontId="39" fillId="11" borderId="7" xfId="0" applyNumberFormat="1" applyFont="1" applyFill="1" applyBorder="1" applyAlignment="1">
      <alignment horizontal="center"/>
    </xf>
    <xf numFmtId="3" fontId="39" fillId="10" borderId="7" xfId="0" applyNumberFormat="1" applyFont="1" applyFill="1" applyBorder="1" applyAlignment="1">
      <alignment horizontal="center"/>
    </xf>
    <xf numFmtId="0" fontId="6" fillId="12" borderId="2" xfId="0" applyFont="1" applyFill="1" applyBorder="1"/>
    <xf numFmtId="0" fontId="6" fillId="13" borderId="2" xfId="0" applyFont="1" applyFill="1" applyBorder="1"/>
    <xf numFmtId="0" fontId="6" fillId="14" borderId="2" xfId="0" applyFont="1" applyFill="1" applyBorder="1" applyAlignment="1">
      <alignment horizontal="center"/>
    </xf>
    <xf numFmtId="0" fontId="6" fillId="8" borderId="2" xfId="0" applyFont="1" applyFill="1" applyBorder="1"/>
    <xf numFmtId="0" fontId="6" fillId="5" borderId="2" xfId="0" applyFont="1" applyFill="1" applyBorder="1" applyAlignment="1">
      <alignment horizontal="center"/>
    </xf>
    <xf numFmtId="0" fontId="6" fillId="9" borderId="2" xfId="0" applyFont="1" applyFill="1" applyBorder="1"/>
    <xf numFmtId="0" fontId="6" fillId="15" borderId="2" xfId="0" applyFont="1" applyFill="1" applyBorder="1" applyAlignment="1">
      <alignment horizontal="center"/>
    </xf>
    <xf numFmtId="0" fontId="13" fillId="16" borderId="2" xfId="0" applyFont="1" applyFill="1" applyBorder="1" applyAlignment="1">
      <alignment horizontal="center" vertical="top"/>
    </xf>
    <xf numFmtId="0" fontId="13" fillId="16" borderId="2" xfId="0" applyFont="1" applyFill="1" applyBorder="1" applyAlignment="1">
      <alignment horizontal="left" vertical="top"/>
    </xf>
    <xf numFmtId="0" fontId="6" fillId="17" borderId="2" xfId="0" applyFont="1" applyFill="1" applyBorder="1"/>
    <xf numFmtId="0" fontId="6" fillId="18" borderId="2" xfId="0" applyFont="1" applyFill="1" applyBorder="1" applyAlignment="1">
      <alignment horizontal="center"/>
    </xf>
    <xf numFmtId="0" fontId="6" fillId="19" borderId="2" xfId="0" applyFont="1" applyFill="1" applyBorder="1"/>
    <xf numFmtId="0" fontId="6" fillId="20" borderId="2" xfId="0" applyFont="1" applyFill="1" applyBorder="1" applyAlignment="1">
      <alignment horizontal="center"/>
    </xf>
    <xf numFmtId="0" fontId="6" fillId="21" borderId="2" xfId="0" applyFont="1" applyFill="1" applyBorder="1" applyAlignment="1">
      <alignment horizontal="center"/>
    </xf>
    <xf numFmtId="0" fontId="6" fillId="22" borderId="2" xfId="0" applyFont="1" applyFill="1" applyBorder="1"/>
    <xf numFmtId="0" fontId="6" fillId="23" borderId="2" xfId="0" applyFont="1" applyFill="1" applyBorder="1" applyAlignment="1">
      <alignment horizontal="center"/>
    </xf>
    <xf numFmtId="164" fontId="3" fillId="0" borderId="2" xfId="4" applyNumberFormat="1" applyBorder="1" applyAlignment="1">
      <alignment vertical="center"/>
    </xf>
    <xf numFmtId="1" fontId="3" fillId="0" borderId="2" xfId="4" applyNumberFormat="1" applyBorder="1" applyAlignment="1">
      <alignment vertical="center"/>
    </xf>
    <xf numFmtId="164" fontId="40" fillId="0" borderId="2" xfId="4" applyNumberFormat="1" applyFont="1" applyBorder="1" applyAlignment="1">
      <alignment vertical="center"/>
    </xf>
    <xf numFmtId="1" fontId="40" fillId="0" borderId="2" xfId="4" applyNumberFormat="1" applyFont="1" applyBorder="1" applyAlignment="1">
      <alignment vertical="center"/>
    </xf>
    <xf numFmtId="164" fontId="41" fillId="0" borderId="2" xfId="4" applyNumberFormat="1" applyFont="1" applyBorder="1" applyAlignment="1">
      <alignment vertical="center"/>
    </xf>
    <xf numFmtId="1" fontId="41" fillId="0" borderId="2" xfId="4" applyNumberFormat="1" applyFont="1" applyBorder="1" applyAlignment="1">
      <alignment vertical="center"/>
    </xf>
    <xf numFmtId="164" fontId="42" fillId="0" borderId="2" xfId="4" applyNumberFormat="1" applyFont="1" applyBorder="1" applyAlignment="1">
      <alignment vertical="center"/>
    </xf>
    <xf numFmtId="1" fontId="42" fillId="0" borderId="2" xfId="4" applyNumberFormat="1" applyFont="1" applyBorder="1" applyAlignment="1">
      <alignment horizontal="center" vertical="center"/>
    </xf>
    <xf numFmtId="1" fontId="42" fillId="0" borderId="2" xfId="4" applyNumberFormat="1" applyFont="1" applyBorder="1" applyAlignment="1">
      <alignment vertical="center"/>
    </xf>
    <xf numFmtId="164" fontId="43" fillId="0" borderId="2" xfId="4" applyNumberFormat="1" applyFont="1" applyBorder="1" applyAlignment="1">
      <alignment horizontal="center" vertical="center"/>
    </xf>
    <xf numFmtId="1" fontId="43" fillId="0" borderId="2" xfId="4" applyNumberFormat="1" applyFont="1" applyBorder="1" applyAlignment="1">
      <alignment horizontal="center" vertical="center"/>
    </xf>
    <xf numFmtId="164" fontId="45" fillId="0" borderId="2" xfId="3" applyNumberFormat="1" applyFont="1" applyBorder="1" applyAlignment="1">
      <alignment vertical="center"/>
    </xf>
    <xf numFmtId="164" fontId="3" fillId="0" borderId="2" xfId="3" applyNumberFormat="1" applyBorder="1" applyAlignment="1">
      <alignment vertical="center"/>
    </xf>
    <xf numFmtId="1" fontId="45" fillId="0" borderId="2" xfId="3" applyNumberFormat="1" applyFont="1" applyBorder="1" applyAlignment="1">
      <alignment vertical="center"/>
    </xf>
    <xf numFmtId="1" fontId="3" fillId="0" borderId="2" xfId="3" applyNumberFormat="1" applyBorder="1" applyAlignment="1">
      <alignment vertical="center"/>
    </xf>
    <xf numFmtId="164" fontId="3" fillId="0" borderId="3" xfId="3" applyNumberFormat="1" applyBorder="1" applyAlignment="1">
      <alignment vertical="center"/>
    </xf>
    <xf numFmtId="164" fontId="3" fillId="0" borderId="6" xfId="3" applyNumberFormat="1" applyBorder="1" applyAlignment="1">
      <alignment vertical="center"/>
    </xf>
    <xf numFmtId="164" fontId="45" fillId="0" borderId="3" xfId="3" applyNumberFormat="1" applyFont="1" applyBorder="1" applyAlignment="1">
      <alignment vertical="center"/>
    </xf>
    <xf numFmtId="164" fontId="45" fillId="0" borderId="6" xfId="3" applyNumberFormat="1" applyFont="1" applyBorder="1" applyAlignment="1">
      <alignment vertical="center"/>
    </xf>
    <xf numFmtId="164" fontId="46" fillId="12" borderId="12" xfId="3" applyNumberFormat="1" applyFont="1" applyFill="1" applyBorder="1" applyAlignment="1">
      <alignment horizontal="center" vertical="center"/>
    </xf>
    <xf numFmtId="164" fontId="46" fillId="12" borderId="13" xfId="3" applyNumberFormat="1" applyFont="1" applyFill="1" applyBorder="1" applyAlignment="1">
      <alignment horizontal="center" vertical="center"/>
    </xf>
    <xf numFmtId="1" fontId="46" fillId="12" borderId="14" xfId="3" applyNumberFormat="1" applyFont="1" applyFill="1" applyBorder="1" applyAlignment="1">
      <alignment horizontal="center" vertical="center"/>
    </xf>
    <xf numFmtId="1" fontId="46" fillId="12" borderId="15" xfId="3" applyNumberFormat="1" applyFont="1" applyFill="1" applyBorder="1" applyAlignment="1">
      <alignment horizontal="center" vertical="center"/>
    </xf>
    <xf numFmtId="164" fontId="30" fillId="17" borderId="16" xfId="3" applyNumberFormat="1" applyFont="1" applyFill="1" applyBorder="1" applyAlignment="1">
      <alignment horizontal="center" vertical="center"/>
    </xf>
    <xf numFmtId="164" fontId="30" fillId="7" borderId="17" xfId="3" applyNumberFormat="1" applyFont="1" applyFill="1" applyBorder="1" applyAlignment="1">
      <alignment horizontal="center" vertical="center"/>
    </xf>
    <xf numFmtId="164" fontId="30" fillId="0" borderId="17" xfId="3" applyNumberFormat="1" applyFont="1" applyBorder="1" applyAlignment="1">
      <alignment horizontal="center" vertical="center"/>
    </xf>
    <xf numFmtId="164" fontId="30" fillId="17" borderId="17" xfId="3" applyNumberFormat="1" applyFont="1" applyFill="1" applyBorder="1" applyAlignment="1">
      <alignment horizontal="center" vertical="center"/>
    </xf>
    <xf numFmtId="164" fontId="30" fillId="0" borderId="18" xfId="3" applyNumberFormat="1" applyFont="1" applyBorder="1" applyAlignment="1">
      <alignment horizontal="center" vertical="center"/>
    </xf>
    <xf numFmtId="164" fontId="30" fillId="0" borderId="19" xfId="3" applyNumberFormat="1" applyFont="1" applyBorder="1" applyAlignment="1">
      <alignment horizontal="center" vertical="center"/>
    </xf>
    <xf numFmtId="164" fontId="30" fillId="0" borderId="2" xfId="3" applyNumberFormat="1" applyFont="1" applyBorder="1" applyAlignment="1">
      <alignment horizontal="center" vertical="center"/>
    </xf>
    <xf numFmtId="164" fontId="30" fillId="7" borderId="2" xfId="3" applyNumberFormat="1" applyFont="1" applyFill="1" applyBorder="1" applyAlignment="1">
      <alignment horizontal="center" vertical="center"/>
    </xf>
    <xf numFmtId="164" fontId="30" fillId="0" borderId="20" xfId="3" applyNumberFormat="1" applyFont="1" applyBorder="1" applyAlignment="1">
      <alignment horizontal="center" vertical="center"/>
    </xf>
    <xf numFmtId="164" fontId="47" fillId="7" borderId="19" xfId="3" applyNumberFormat="1" applyFont="1" applyFill="1" applyBorder="1" applyAlignment="1">
      <alignment horizontal="center" vertical="center"/>
    </xf>
    <xf numFmtId="164" fontId="30" fillId="7" borderId="19" xfId="3" applyNumberFormat="1" applyFont="1" applyFill="1" applyBorder="1" applyAlignment="1">
      <alignment horizontal="center" vertical="center"/>
    </xf>
    <xf numFmtId="164" fontId="30" fillId="7" borderId="20" xfId="3" applyNumberFormat="1" applyFont="1" applyFill="1" applyBorder="1" applyAlignment="1">
      <alignment horizontal="center" vertical="center"/>
    </xf>
    <xf numFmtId="164" fontId="30" fillId="17" borderId="19" xfId="3" applyNumberFormat="1" applyFont="1" applyFill="1" applyBorder="1" applyAlignment="1">
      <alignment horizontal="center" vertical="center"/>
    </xf>
    <xf numFmtId="164" fontId="47" fillId="7" borderId="2" xfId="3" applyNumberFormat="1" applyFont="1" applyFill="1" applyBorder="1" applyAlignment="1">
      <alignment horizontal="center" vertical="center"/>
    </xf>
    <xf numFmtId="164" fontId="30" fillId="17" borderId="2" xfId="3" applyNumberFormat="1" applyFont="1" applyFill="1" applyBorder="1" applyAlignment="1">
      <alignment horizontal="center" vertical="center"/>
    </xf>
    <xf numFmtId="164" fontId="47" fillId="0" borderId="2" xfId="3" applyNumberFormat="1" applyFont="1" applyBorder="1" applyAlignment="1">
      <alignment horizontal="center" vertical="center"/>
    </xf>
    <xf numFmtId="164" fontId="30" fillId="17" borderId="20" xfId="3" applyNumberFormat="1" applyFont="1" applyFill="1" applyBorder="1" applyAlignment="1">
      <alignment horizontal="center" vertical="center"/>
    </xf>
    <xf numFmtId="164" fontId="30" fillId="7" borderId="21" xfId="3" applyNumberFormat="1" applyFont="1" applyFill="1" applyBorder="1" applyAlignment="1">
      <alignment horizontal="center" vertical="center"/>
    </xf>
    <xf numFmtId="164" fontId="30" fillId="0" borderId="22" xfId="3" applyNumberFormat="1" applyFont="1" applyBorder="1" applyAlignment="1">
      <alignment horizontal="center" vertical="center"/>
    </xf>
    <xf numFmtId="164" fontId="30" fillId="7" borderId="22" xfId="3" applyNumberFormat="1" applyFont="1" applyFill="1" applyBorder="1" applyAlignment="1">
      <alignment horizontal="center" vertical="center"/>
    </xf>
    <xf numFmtId="164" fontId="30" fillId="17" borderId="23" xfId="3" applyNumberFormat="1" applyFont="1" applyFill="1" applyBorder="1" applyAlignment="1">
      <alignment horizontal="center" vertical="center"/>
    </xf>
    <xf numFmtId="1" fontId="8" fillId="0" borderId="2" xfId="4" applyNumberFormat="1" applyFont="1" applyBorder="1" applyAlignment="1">
      <alignment horizontal="center" vertical="center"/>
    </xf>
    <xf numFmtId="164" fontId="41" fillId="8" borderId="7" xfId="4" applyNumberFormat="1" applyFont="1" applyFill="1" applyBorder="1" applyAlignment="1">
      <alignment vertical="center"/>
    </xf>
    <xf numFmtId="164" fontId="40" fillId="8" borderId="7" xfId="4" applyNumberFormat="1" applyFont="1" applyFill="1" applyBorder="1" applyAlignment="1">
      <alignment vertical="center"/>
    </xf>
    <xf numFmtId="164" fontId="43" fillId="8" borderId="7" xfId="4" applyNumberFormat="1" applyFont="1" applyFill="1" applyBorder="1" applyAlignment="1">
      <alignment horizontal="left" vertical="center"/>
    </xf>
    <xf numFmtId="164" fontId="42" fillId="8" borderId="7" xfId="4" applyNumberFormat="1" applyFont="1" applyFill="1" applyBorder="1" applyAlignment="1">
      <alignment vertical="center"/>
    </xf>
    <xf numFmtId="1" fontId="42" fillId="8" borderId="7" xfId="4" applyNumberFormat="1" applyFont="1" applyFill="1" applyBorder="1" applyAlignment="1">
      <alignment horizontal="center" vertical="center"/>
    </xf>
    <xf numFmtId="1" fontId="8" fillId="8" borderId="7" xfId="4" applyNumberFormat="1" applyFont="1" applyFill="1" applyBorder="1" applyAlignment="1">
      <alignment horizontal="center" vertical="center"/>
    </xf>
    <xf numFmtId="164" fontId="41" fillId="8" borderId="6" xfId="4" applyNumberFormat="1" applyFont="1" applyFill="1" applyBorder="1" applyAlignment="1">
      <alignment vertical="center"/>
    </xf>
    <xf numFmtId="164" fontId="40" fillId="8" borderId="6" xfId="4" applyNumberFormat="1" applyFont="1" applyFill="1" applyBorder="1" applyAlignment="1">
      <alignment vertical="center"/>
    </xf>
    <xf numFmtId="164" fontId="43" fillId="8" borderId="6" xfId="4" applyNumberFormat="1" applyFont="1" applyFill="1" applyBorder="1" applyAlignment="1">
      <alignment horizontal="left" vertical="center"/>
    </xf>
    <xf numFmtId="164" fontId="42" fillId="8" borderId="6" xfId="4" applyNumberFormat="1" applyFont="1" applyFill="1" applyBorder="1" applyAlignment="1">
      <alignment vertical="center"/>
    </xf>
    <xf numFmtId="1" fontId="42" fillId="8" borderId="6" xfId="4" applyNumberFormat="1" applyFont="1" applyFill="1" applyBorder="1" applyAlignment="1">
      <alignment horizontal="center" vertical="center"/>
    </xf>
    <xf numFmtId="1" fontId="8" fillId="8" borderId="6" xfId="4" applyNumberFormat="1" applyFont="1" applyFill="1" applyBorder="1" applyAlignment="1">
      <alignment horizontal="center" vertical="center"/>
    </xf>
    <xf numFmtId="1" fontId="48" fillId="24" borderId="16" xfId="3" applyNumberFormat="1" applyFont="1" applyFill="1" applyBorder="1" applyAlignment="1">
      <alignment horizontal="center" vertical="center"/>
    </xf>
    <xf numFmtId="3" fontId="0" fillId="0" borderId="26" xfId="0" applyNumberFormat="1" applyBorder="1" applyProtection="1">
      <protection locked="0"/>
    </xf>
    <xf numFmtId="0" fontId="14" fillId="0" borderId="0" xfId="0" applyFont="1" applyAlignment="1">
      <alignment horizontal="center"/>
    </xf>
    <xf numFmtId="0" fontId="0" fillId="0" borderId="31" xfId="0" applyBorder="1"/>
    <xf numFmtId="3" fontId="0" fillId="0" borderId="32" xfId="0" applyNumberFormat="1" applyBorder="1"/>
    <xf numFmtId="0" fontId="17" fillId="0" borderId="0" xfId="0" applyFont="1"/>
    <xf numFmtId="0" fontId="0" fillId="0" borderId="34" xfId="0" applyBorder="1"/>
    <xf numFmtId="0" fontId="0" fillId="0" borderId="35" xfId="0" applyBorder="1"/>
    <xf numFmtId="3" fontId="17" fillId="0" borderId="0" xfId="0" applyNumberFormat="1" applyFont="1"/>
    <xf numFmtId="3" fontId="0" fillId="0" borderId="0" xfId="0" applyNumberFormat="1"/>
    <xf numFmtId="1" fontId="17" fillId="0" borderId="0" xfId="0" applyNumberFormat="1" applyFont="1"/>
    <xf numFmtId="3" fontId="0" fillId="0" borderId="34" xfId="0" applyNumberFormat="1" applyBorder="1"/>
    <xf numFmtId="164" fontId="15" fillId="0" borderId="0" xfId="0" applyNumberFormat="1" applyFont="1"/>
    <xf numFmtId="3" fontId="15" fillId="0" borderId="0" xfId="0" applyNumberFormat="1" applyFont="1"/>
    <xf numFmtId="1" fontId="15" fillId="0" borderId="0" xfId="0" applyNumberFormat="1" applyFont="1"/>
    <xf numFmtId="0" fontId="0" fillId="0" borderId="37" xfId="0" applyBorder="1"/>
    <xf numFmtId="0" fontId="0" fillId="0" borderId="38" xfId="0" applyBorder="1"/>
    <xf numFmtId="164" fontId="30" fillId="26" borderId="22" xfId="3" applyNumberFormat="1" applyFont="1" applyFill="1" applyBorder="1" applyAlignment="1">
      <alignment horizontal="center" vertical="center"/>
    </xf>
    <xf numFmtId="164" fontId="30" fillId="26" borderId="7" xfId="3" applyNumberFormat="1" applyFont="1" applyFill="1" applyBorder="1" applyAlignment="1">
      <alignment horizontal="center" vertical="center"/>
    </xf>
    <xf numFmtId="164" fontId="50" fillId="26" borderId="39" xfId="3" applyNumberFormat="1" applyFont="1" applyFill="1" applyBorder="1" applyAlignment="1">
      <alignment horizontal="center" vertical="center"/>
    </xf>
    <xf numFmtId="165" fontId="50" fillId="26" borderId="40" xfId="3" applyNumberFormat="1" applyFont="1" applyFill="1" applyBorder="1" applyAlignment="1">
      <alignment horizontal="center" vertical="center"/>
    </xf>
    <xf numFmtId="0" fontId="29" fillId="0" borderId="2" xfId="0" applyFont="1" applyBorder="1" applyAlignment="1">
      <alignment horizontal="center"/>
    </xf>
    <xf numFmtId="0" fontId="51" fillId="8" borderId="7" xfId="0" applyFont="1" applyFill="1" applyBorder="1" applyAlignment="1">
      <alignment horizontal="center" vertical="top" wrapText="1"/>
    </xf>
    <xf numFmtId="0" fontId="51" fillId="8" borderId="6" xfId="0" applyFont="1" applyFill="1" applyBorder="1" applyAlignment="1">
      <alignment horizontal="center" vertical="top" wrapText="1"/>
    </xf>
    <xf numFmtId="0" fontId="53" fillId="12" borderId="8" xfId="0" applyFont="1" applyFill="1" applyBorder="1" applyAlignment="1">
      <alignment horizontal="center"/>
    </xf>
    <xf numFmtId="0" fontId="31" fillId="8" borderId="41" xfId="0" applyFont="1" applyFill="1" applyBorder="1" applyAlignment="1">
      <alignment horizontal="center" vertical="top"/>
    </xf>
    <xf numFmtId="0" fontId="32" fillId="0" borderId="42" xfId="0" applyFont="1" applyBorder="1" applyAlignment="1">
      <alignment horizontal="center"/>
    </xf>
    <xf numFmtId="0" fontId="32" fillId="0" borderId="43" xfId="0" applyFont="1" applyBorder="1" applyAlignment="1">
      <alignment horizontal="center"/>
    </xf>
    <xf numFmtId="0" fontId="26" fillId="8" borderId="44" xfId="0" applyFont="1" applyFill="1" applyBorder="1" applyAlignment="1">
      <alignment horizontal="center" vertical="top"/>
    </xf>
    <xf numFmtId="0" fontId="52" fillId="0" borderId="2" xfId="0" applyFont="1" applyBorder="1" applyAlignment="1">
      <alignment horizontal="center"/>
    </xf>
    <xf numFmtId="0" fontId="52" fillId="0" borderId="9" xfId="0" applyFont="1" applyBorder="1" applyAlignment="1">
      <alignment horizontal="center"/>
    </xf>
    <xf numFmtId="0" fontId="32" fillId="0" borderId="41" xfId="0" applyFont="1" applyBorder="1" applyAlignment="1">
      <alignment horizontal="center"/>
    </xf>
    <xf numFmtId="0" fontId="5" fillId="0" borderId="45" xfId="0" applyFont="1" applyBorder="1"/>
    <xf numFmtId="0" fontId="52" fillId="0" borderId="6" xfId="0" applyFont="1" applyBorder="1" applyAlignment="1">
      <alignment horizontal="center"/>
    </xf>
    <xf numFmtId="0" fontId="5" fillId="0" borderId="8" xfId="0" applyFont="1" applyBorder="1" applyAlignment="1">
      <alignment horizontal="right"/>
    </xf>
    <xf numFmtId="0" fontId="5" fillId="0" borderId="10" xfId="0" applyFont="1" applyBorder="1"/>
    <xf numFmtId="0" fontId="5" fillId="0" borderId="8" xfId="0" applyFont="1" applyBorder="1"/>
    <xf numFmtId="0" fontId="5" fillId="0" borderId="3" xfId="0" applyFont="1" applyBorder="1" applyAlignment="1">
      <alignment horizontal="right"/>
    </xf>
    <xf numFmtId="0" fontId="5" fillId="0" borderId="46" xfId="0" applyFont="1" applyBorder="1"/>
    <xf numFmtId="0" fontId="5" fillId="0" borderId="47" xfId="0" applyFont="1" applyBorder="1"/>
    <xf numFmtId="0" fontId="5" fillId="0" borderId="47" xfId="0" applyFont="1" applyBorder="1" applyAlignment="1">
      <alignment horizontal="right"/>
    </xf>
    <xf numFmtId="1" fontId="44" fillId="0" borderId="10" xfId="0" applyNumberFormat="1" applyFont="1" applyBorder="1" applyAlignment="1">
      <alignment horizontal="center" vertical="center"/>
    </xf>
    <xf numFmtId="164" fontId="4" fillId="0" borderId="6" xfId="3" applyNumberFormat="1" applyFont="1" applyBorder="1" applyAlignment="1">
      <alignment vertical="center"/>
    </xf>
    <xf numFmtId="164" fontId="57" fillId="7" borderId="2" xfId="3" applyNumberFormat="1" applyFont="1" applyFill="1" applyBorder="1" applyAlignment="1">
      <alignment horizontal="center" vertical="center"/>
    </xf>
    <xf numFmtId="164" fontId="3" fillId="0" borderId="2" xfId="2" applyNumberFormat="1" applyBorder="1" applyAlignment="1">
      <alignment vertical="center"/>
    </xf>
    <xf numFmtId="164" fontId="58" fillId="0" borderId="2" xfId="2" applyNumberFormat="1" applyFont="1" applyBorder="1" applyAlignment="1">
      <alignment vertical="center"/>
    </xf>
    <xf numFmtId="1" fontId="3" fillId="0" borderId="2" xfId="2" applyNumberFormat="1" applyBorder="1" applyAlignment="1">
      <alignment vertical="center"/>
    </xf>
    <xf numFmtId="164" fontId="59" fillId="12" borderId="7" xfId="2" applyNumberFormat="1" applyFont="1" applyFill="1" applyBorder="1" applyAlignment="1">
      <alignment vertical="center"/>
    </xf>
    <xf numFmtId="164" fontId="60" fillId="17" borderId="7" xfId="2" applyNumberFormat="1" applyFont="1" applyFill="1" applyBorder="1" applyAlignment="1">
      <alignment horizontal="center" vertical="center"/>
    </xf>
    <xf numFmtId="164" fontId="61" fillId="7" borderId="2" xfId="2" applyNumberFormat="1" applyFont="1" applyFill="1" applyBorder="1" applyAlignment="1">
      <alignment vertical="center"/>
    </xf>
    <xf numFmtId="164" fontId="62" fillId="7" borderId="2" xfId="2" applyNumberFormat="1" applyFont="1" applyFill="1" applyBorder="1" applyAlignment="1">
      <alignment vertical="center"/>
    </xf>
    <xf numFmtId="164" fontId="63" fillId="8" borderId="2" xfId="2" applyNumberFormat="1" applyFont="1" applyFill="1" applyBorder="1" applyAlignment="1">
      <alignment vertical="center"/>
    </xf>
    <xf numFmtId="0" fontId="33" fillId="8" borderId="7" xfId="0" applyFont="1" applyFill="1" applyBorder="1" applyAlignment="1">
      <alignment horizontal="center" vertical="center"/>
    </xf>
    <xf numFmtId="0" fontId="5" fillId="0" borderId="6" xfId="0" applyFont="1" applyBorder="1" applyAlignment="1">
      <alignment horizontal="center"/>
    </xf>
    <xf numFmtId="0" fontId="5" fillId="0" borderId="2" xfId="0" applyFont="1" applyBorder="1" applyAlignment="1">
      <alignment horizontal="center"/>
    </xf>
    <xf numFmtId="0" fontId="5" fillId="0" borderId="9" xfId="0" applyFont="1" applyBorder="1" applyAlignment="1">
      <alignment horizontal="center"/>
    </xf>
    <xf numFmtId="164" fontId="64" fillId="7" borderId="2" xfId="3" applyNumberFormat="1" applyFont="1" applyFill="1" applyBorder="1" applyAlignment="1">
      <alignment horizontal="center" vertical="center"/>
    </xf>
    <xf numFmtId="164" fontId="30" fillId="8" borderId="19" xfId="3" applyNumberFormat="1" applyFont="1" applyFill="1" applyBorder="1" applyAlignment="1">
      <alignment horizontal="center" vertical="center"/>
    </xf>
    <xf numFmtId="164" fontId="57" fillId="8" borderId="2" xfId="3" applyNumberFormat="1" applyFont="1" applyFill="1" applyBorder="1" applyAlignment="1">
      <alignment horizontal="center" vertical="center"/>
    </xf>
    <xf numFmtId="164" fontId="30" fillId="8" borderId="2" xfId="3" applyNumberFormat="1" applyFont="1" applyFill="1" applyBorder="1" applyAlignment="1">
      <alignment horizontal="center" vertical="center"/>
    </xf>
    <xf numFmtId="164" fontId="30" fillId="8" borderId="22" xfId="3" applyNumberFormat="1" applyFont="1" applyFill="1" applyBorder="1" applyAlignment="1">
      <alignment horizontal="center" vertical="center"/>
    </xf>
    <xf numFmtId="164" fontId="30" fillId="8" borderId="17" xfId="3" applyNumberFormat="1" applyFont="1" applyFill="1" applyBorder="1" applyAlignment="1">
      <alignment horizontal="center" vertical="center"/>
    </xf>
    <xf numFmtId="164" fontId="30" fillId="8" borderId="20" xfId="3" applyNumberFormat="1" applyFont="1" applyFill="1" applyBorder="1" applyAlignment="1">
      <alignment horizontal="center" vertical="center"/>
    </xf>
    <xf numFmtId="164" fontId="30" fillId="27" borderId="22" xfId="3" applyNumberFormat="1" applyFont="1" applyFill="1" applyBorder="1" applyAlignment="1">
      <alignment horizontal="center" vertical="center"/>
    </xf>
    <xf numFmtId="164" fontId="47" fillId="8" borderId="2" xfId="3" applyNumberFormat="1" applyFont="1" applyFill="1" applyBorder="1" applyAlignment="1">
      <alignment horizontal="center" vertical="center"/>
    </xf>
    <xf numFmtId="1" fontId="8" fillId="0" borderId="2" xfId="4" quotePrefix="1" applyNumberFormat="1" applyFont="1" applyBorder="1" applyAlignment="1">
      <alignment horizontal="center" vertical="center"/>
    </xf>
    <xf numFmtId="0" fontId="32" fillId="0" borderId="44" xfId="0" applyFont="1" applyBorder="1" applyAlignment="1">
      <alignment horizontal="center"/>
    </xf>
    <xf numFmtId="0" fontId="5" fillId="0" borderId="48" xfId="0" applyFont="1" applyBorder="1"/>
    <xf numFmtId="0" fontId="5" fillId="0" borderId="11" xfId="0" applyFont="1" applyBorder="1"/>
    <xf numFmtId="0" fontId="5" fillId="0" borderId="7" xfId="0" applyFont="1" applyBorder="1"/>
    <xf numFmtId="0" fontId="5" fillId="0" borderId="7" xfId="0" applyFont="1" applyBorder="1" applyAlignment="1">
      <alignment horizontal="center"/>
    </xf>
    <xf numFmtId="0" fontId="52" fillId="0" borderId="7" xfId="0" applyFont="1" applyBorder="1" applyAlignment="1">
      <alignment horizontal="center"/>
    </xf>
    <xf numFmtId="1" fontId="4" fillId="0" borderId="7" xfId="0" applyNumberFormat="1" applyFont="1" applyBorder="1" applyAlignment="1">
      <alignment horizontal="center"/>
    </xf>
    <xf numFmtId="0" fontId="5" fillId="0" borderId="11" xfId="0" applyFont="1" applyBorder="1" applyAlignment="1">
      <alignment horizontal="right"/>
    </xf>
    <xf numFmtId="3" fontId="8" fillId="9" borderId="7" xfId="0" applyNumberFormat="1" applyFont="1" applyFill="1" applyBorder="1"/>
    <xf numFmtId="3" fontId="9" fillId="9" borderId="7" xfId="0" applyNumberFormat="1" applyFont="1" applyFill="1" applyBorder="1"/>
    <xf numFmtId="49" fontId="5" fillId="0" borderId="7" xfId="0" applyNumberFormat="1" applyFont="1" applyBorder="1" applyAlignment="1">
      <alignment horizontal="right"/>
    </xf>
    <xf numFmtId="0" fontId="36" fillId="0" borderId="7" xfId="0" applyFont="1" applyBorder="1"/>
    <xf numFmtId="0" fontId="17" fillId="7" borderId="0" xfId="0" applyFont="1" applyFill="1" applyAlignment="1">
      <alignment horizontal="center" vertical="top" wrapText="1"/>
    </xf>
    <xf numFmtId="0" fontId="65" fillId="9" borderId="0" xfId="0" applyFont="1" applyFill="1" applyAlignment="1" applyProtection="1">
      <alignment horizontal="center"/>
      <protection locked="0"/>
    </xf>
    <xf numFmtId="0" fontId="65" fillId="9" borderId="5" xfId="0" applyFont="1" applyFill="1" applyBorder="1" applyAlignment="1" applyProtection="1">
      <alignment horizontal="center"/>
      <protection locked="0"/>
    </xf>
    <xf numFmtId="0" fontId="65" fillId="9" borderId="4" xfId="0" applyFont="1" applyFill="1" applyBorder="1" applyAlignment="1" applyProtection="1">
      <alignment horizontal="center"/>
      <protection locked="0"/>
    </xf>
    <xf numFmtId="0" fontId="36" fillId="8" borderId="7" xfId="0" applyFont="1" applyFill="1" applyBorder="1" applyAlignment="1">
      <alignment horizontal="center"/>
    </xf>
    <xf numFmtId="0" fontId="37" fillId="8" borderId="6" xfId="0" applyFont="1" applyFill="1" applyBorder="1" applyAlignment="1">
      <alignment horizontal="center" vertical="top" wrapText="1"/>
    </xf>
    <xf numFmtId="0" fontId="37" fillId="0" borderId="6" xfId="0" applyFont="1" applyBorder="1" applyAlignment="1">
      <alignment horizontal="center"/>
    </xf>
    <xf numFmtId="0" fontId="37" fillId="0" borderId="2" xfId="0" applyFont="1" applyBorder="1" applyAlignment="1">
      <alignment horizontal="center"/>
    </xf>
    <xf numFmtId="0" fontId="37" fillId="0" borderId="9" xfId="0" applyFont="1" applyBorder="1" applyAlignment="1">
      <alignment horizontal="center"/>
    </xf>
    <xf numFmtId="0" fontId="37" fillId="0" borderId="7" xfId="0" applyFont="1" applyBorder="1" applyAlignment="1">
      <alignment horizontal="center"/>
    </xf>
    <xf numFmtId="0" fontId="37" fillId="0" borderId="6" xfId="0" applyFont="1" applyBorder="1"/>
    <xf numFmtId="49" fontId="68" fillId="0" borderId="2" xfId="4" applyNumberFormat="1" applyFont="1" applyBorder="1" applyAlignment="1">
      <alignment horizontal="center" vertical="center"/>
    </xf>
    <xf numFmtId="49" fontId="5" fillId="0" borderId="2" xfId="4" applyNumberFormat="1" applyFont="1" applyBorder="1" applyAlignment="1">
      <alignment horizontal="center" vertical="center"/>
    </xf>
    <xf numFmtId="164" fontId="57" fillId="7" borderId="20" xfId="3" applyNumberFormat="1" applyFont="1" applyFill="1" applyBorder="1" applyAlignment="1">
      <alignment horizontal="center" vertical="center"/>
    </xf>
    <xf numFmtId="164" fontId="79" fillId="0" borderId="2" xfId="3" applyNumberFormat="1" applyFont="1" applyBorder="1" applyAlignment="1">
      <alignment horizontal="center" vertical="center"/>
    </xf>
    <xf numFmtId="164" fontId="79" fillId="7" borderId="2" xfId="3" applyNumberFormat="1" applyFont="1" applyFill="1" applyBorder="1" applyAlignment="1">
      <alignment horizontal="center" vertical="center"/>
    </xf>
    <xf numFmtId="164" fontId="79" fillId="8" borderId="2" xfId="3" applyNumberFormat="1" applyFont="1" applyFill="1" applyBorder="1" applyAlignment="1">
      <alignment horizontal="center" vertical="center"/>
    </xf>
    <xf numFmtId="164" fontId="80" fillId="7" borderId="2" xfId="3" applyNumberFormat="1" applyFont="1" applyFill="1" applyBorder="1" applyAlignment="1">
      <alignment horizontal="center" vertical="center"/>
    </xf>
    <xf numFmtId="164" fontId="80" fillId="0" borderId="19" xfId="3" applyNumberFormat="1" applyFont="1" applyBorder="1" applyAlignment="1">
      <alignment horizontal="center" vertical="center"/>
    </xf>
    <xf numFmtId="164" fontId="80" fillId="0" borderId="2" xfId="3" applyNumberFormat="1" applyFont="1" applyBorder="1" applyAlignment="1">
      <alignment horizontal="center" vertical="center"/>
    </xf>
    <xf numFmtId="1" fontId="69" fillId="24" borderId="16" xfId="3" applyNumberFormat="1" applyFont="1" applyFill="1" applyBorder="1" applyAlignment="1">
      <alignment horizontal="center" vertical="center"/>
    </xf>
    <xf numFmtId="164" fontId="70" fillId="12" borderId="12" xfId="3" applyNumberFormat="1" applyFont="1" applyFill="1" applyBorder="1" applyAlignment="1">
      <alignment horizontal="center" vertical="center"/>
    </xf>
    <xf numFmtId="164" fontId="70" fillId="12" borderId="13" xfId="3" applyNumberFormat="1" applyFont="1" applyFill="1" applyBorder="1" applyAlignment="1">
      <alignment horizontal="center" vertical="center"/>
    </xf>
    <xf numFmtId="164" fontId="71" fillId="0" borderId="3" xfId="3" applyNumberFormat="1" applyFont="1" applyBorder="1" applyAlignment="1">
      <alignment vertical="center"/>
    </xf>
    <xf numFmtId="164" fontId="71" fillId="0" borderId="2" xfId="3" applyNumberFormat="1" applyFont="1" applyBorder="1" applyAlignment="1">
      <alignment vertical="center"/>
    </xf>
    <xf numFmtId="1" fontId="70" fillId="12" borderId="14" xfId="3" applyNumberFormat="1" applyFont="1" applyFill="1" applyBorder="1" applyAlignment="1">
      <alignment horizontal="center" vertical="center"/>
    </xf>
    <xf numFmtId="164" fontId="72" fillId="0" borderId="3" xfId="3" applyNumberFormat="1" applyFont="1" applyBorder="1" applyAlignment="1">
      <alignment vertical="center"/>
    </xf>
    <xf numFmtId="164" fontId="72" fillId="0" borderId="2" xfId="3" applyNumberFormat="1" applyFont="1" applyBorder="1" applyAlignment="1">
      <alignment vertical="center"/>
    </xf>
    <xf numFmtId="1" fontId="70" fillId="12" borderId="15" xfId="3" applyNumberFormat="1" applyFont="1" applyFill="1" applyBorder="1" applyAlignment="1">
      <alignment horizontal="center" vertical="center"/>
    </xf>
    <xf numFmtId="164" fontId="71" fillId="0" borderId="6" xfId="3" applyNumberFormat="1" applyFont="1" applyBorder="1" applyAlignment="1">
      <alignment vertical="center"/>
    </xf>
    <xf numFmtId="164" fontId="30" fillId="0" borderId="6" xfId="3" applyNumberFormat="1" applyFont="1" applyBorder="1" applyAlignment="1">
      <alignment vertical="center"/>
    </xf>
    <xf numFmtId="164" fontId="72" fillId="0" borderId="6" xfId="3" applyNumberFormat="1" applyFont="1" applyBorder="1" applyAlignment="1">
      <alignment vertical="center"/>
    </xf>
    <xf numFmtId="1" fontId="71" fillId="0" borderId="2" xfId="3" applyNumberFormat="1" applyFont="1" applyBorder="1" applyAlignment="1">
      <alignment vertical="center"/>
    </xf>
    <xf numFmtId="1" fontId="72" fillId="0" borderId="2" xfId="3" applyNumberFormat="1" applyFont="1" applyBorder="1" applyAlignment="1">
      <alignment vertical="center"/>
    </xf>
    <xf numFmtId="1" fontId="75" fillId="0" borderId="10" xfId="0" applyNumberFormat="1" applyFont="1" applyBorder="1" applyAlignment="1">
      <alignment horizontal="center"/>
    </xf>
    <xf numFmtId="1" fontId="76" fillId="0" borderId="46" xfId="0" applyNumberFormat="1" applyFont="1" applyBorder="1" applyAlignment="1">
      <alignment horizontal="center"/>
    </xf>
    <xf numFmtId="1" fontId="75" fillId="0" borderId="10" xfId="0" applyNumberFormat="1" applyFont="1" applyBorder="1" applyAlignment="1">
      <alignment horizontal="center" vertical="center"/>
    </xf>
    <xf numFmtId="1" fontId="75" fillId="0" borderId="45" xfId="0" applyNumberFormat="1" applyFont="1" applyBorder="1" applyAlignment="1">
      <alignment horizontal="center"/>
    </xf>
    <xf numFmtId="1" fontId="77" fillId="0" borderId="10" xfId="0" applyNumberFormat="1" applyFont="1" applyBorder="1" applyAlignment="1">
      <alignment horizontal="center"/>
    </xf>
    <xf numFmtId="1" fontId="77" fillId="0" borderId="45" xfId="0" applyNumberFormat="1" applyFont="1" applyBorder="1" applyAlignment="1">
      <alignment horizontal="center"/>
    </xf>
    <xf numFmtId="1" fontId="75" fillId="0" borderId="46" xfId="0" applyNumberFormat="1" applyFont="1" applyBorder="1" applyAlignment="1">
      <alignment horizontal="center"/>
    </xf>
    <xf numFmtId="1" fontId="76" fillId="0" borderId="45" xfId="0" applyNumberFormat="1" applyFont="1" applyBorder="1" applyAlignment="1">
      <alignment horizontal="center"/>
    </xf>
    <xf numFmtId="1" fontId="75" fillId="0" borderId="48" xfId="0" applyNumberFormat="1" applyFont="1" applyBorder="1" applyAlignment="1">
      <alignment horizontal="center"/>
    </xf>
    <xf numFmtId="164" fontId="57" fillId="17" borderId="19" xfId="3" applyNumberFormat="1" applyFont="1" applyFill="1" applyBorder="1" applyAlignment="1">
      <alignment horizontal="center" vertical="center"/>
    </xf>
    <xf numFmtId="164" fontId="30" fillId="28" borderId="19" xfId="3" quotePrefix="1" applyNumberFormat="1" applyFont="1" applyFill="1" applyBorder="1" applyAlignment="1">
      <alignment horizontal="center" vertical="center"/>
    </xf>
    <xf numFmtId="164" fontId="30" fillId="28" borderId="21" xfId="3" quotePrefix="1" applyNumberFormat="1" applyFont="1" applyFill="1" applyBorder="1" applyAlignment="1">
      <alignment horizontal="center" vertical="center"/>
    </xf>
    <xf numFmtId="164" fontId="30" fillId="28" borderId="2" xfId="3" applyNumberFormat="1" applyFont="1" applyFill="1" applyBorder="1" applyAlignment="1">
      <alignment horizontal="center" vertical="center"/>
    </xf>
    <xf numFmtId="164" fontId="30" fillId="28" borderId="17" xfId="3" applyNumberFormat="1" applyFont="1" applyFill="1" applyBorder="1" applyAlignment="1">
      <alignment horizontal="center" vertical="center"/>
    </xf>
    <xf numFmtId="164" fontId="80" fillId="28" borderId="2" xfId="3" applyNumberFormat="1" applyFont="1" applyFill="1" applyBorder="1" applyAlignment="1">
      <alignment horizontal="center" vertical="center"/>
    </xf>
    <xf numFmtId="0" fontId="3" fillId="0" borderId="45" xfId="0" applyFont="1" applyBorder="1"/>
    <xf numFmtId="0" fontId="3" fillId="0" borderId="6" xfId="0" applyFont="1" applyBorder="1"/>
    <xf numFmtId="49" fontId="3" fillId="0" borderId="6" xfId="0" applyNumberFormat="1" applyFont="1" applyBorder="1" applyAlignment="1">
      <alignment horizontal="right"/>
    </xf>
    <xf numFmtId="0" fontId="3" fillId="0" borderId="3" xfId="0" applyFont="1" applyBorder="1"/>
    <xf numFmtId="49" fontId="40" fillId="0" borderId="2" xfId="4" applyNumberFormat="1" applyFont="1" applyBorder="1" applyAlignment="1">
      <alignment horizontal="center" vertical="center"/>
    </xf>
    <xf numFmtId="164" fontId="78" fillId="17" borderId="2" xfId="3" applyNumberFormat="1" applyFont="1" applyFill="1" applyBorder="1" applyAlignment="1">
      <alignment horizontal="center" vertical="center"/>
    </xf>
    <xf numFmtId="164" fontId="78" fillId="7" borderId="2" xfId="3" applyNumberFormat="1" applyFont="1" applyFill="1" applyBorder="1" applyAlignment="1">
      <alignment horizontal="center" vertical="center"/>
    </xf>
    <xf numFmtId="164" fontId="81" fillId="28" borderId="2" xfId="3" applyNumberFormat="1" applyFont="1" applyFill="1" applyBorder="1" applyAlignment="1">
      <alignment horizontal="center" vertical="center"/>
    </xf>
    <xf numFmtId="164" fontId="57" fillId="0" borderId="2" xfId="3" applyNumberFormat="1" applyFont="1" applyBorder="1" applyAlignment="1">
      <alignment horizontal="center" vertical="center"/>
    </xf>
    <xf numFmtId="164" fontId="57" fillId="17" borderId="2" xfId="3" applyNumberFormat="1" applyFont="1" applyFill="1" applyBorder="1" applyAlignment="1">
      <alignment horizontal="center" vertical="center"/>
    </xf>
    <xf numFmtId="0" fontId="32" fillId="0" borderId="42" xfId="0" quotePrefix="1" applyFont="1" applyBorder="1" applyAlignment="1">
      <alignment horizontal="center"/>
    </xf>
    <xf numFmtId="164" fontId="78" fillId="0" borderId="2" xfId="3" applyNumberFormat="1" applyFont="1" applyBorder="1" applyAlignment="1">
      <alignment horizontal="center" vertical="center"/>
    </xf>
    <xf numFmtId="164" fontId="81" fillId="0" borderId="2" xfId="3" applyNumberFormat="1" applyFont="1" applyBorder="1" applyAlignment="1">
      <alignment horizontal="center" vertical="center"/>
    </xf>
    <xf numFmtId="164" fontId="30" fillId="0" borderId="21" xfId="3" quotePrefix="1" applyNumberFormat="1" applyFont="1" applyBorder="1" applyAlignment="1">
      <alignment horizontal="center" vertical="center"/>
    </xf>
    <xf numFmtId="164" fontId="30" fillId="29" borderId="19" xfId="3" applyNumberFormat="1" applyFont="1" applyFill="1" applyBorder="1" applyAlignment="1">
      <alignment horizontal="center" vertical="center"/>
    </xf>
    <xf numFmtId="164" fontId="80" fillId="29" borderId="19" xfId="3" applyNumberFormat="1" applyFont="1" applyFill="1" applyBorder="1" applyAlignment="1">
      <alignment horizontal="center" vertical="center"/>
    </xf>
    <xf numFmtId="164" fontId="30" fillId="29" borderId="2" xfId="3" applyNumberFormat="1" applyFont="1" applyFill="1" applyBorder="1" applyAlignment="1">
      <alignment horizontal="center" vertical="center"/>
    </xf>
    <xf numFmtId="164" fontId="79" fillId="29" borderId="2" xfId="3" applyNumberFormat="1" applyFont="1" applyFill="1" applyBorder="1" applyAlignment="1">
      <alignment horizontal="center" vertical="center"/>
    </xf>
    <xf numFmtId="164" fontId="57" fillId="29" borderId="2" xfId="3" applyNumberFormat="1" applyFont="1" applyFill="1" applyBorder="1" applyAlignment="1">
      <alignment horizontal="center" vertical="center"/>
    </xf>
    <xf numFmtId="164" fontId="30" fillId="29" borderId="17" xfId="3" applyNumberFormat="1" applyFont="1" applyFill="1" applyBorder="1" applyAlignment="1">
      <alignment horizontal="center" vertical="center"/>
    </xf>
    <xf numFmtId="164" fontId="30" fillId="29" borderId="22" xfId="3" applyNumberFormat="1" applyFont="1" applyFill="1" applyBorder="1" applyAlignment="1">
      <alignment horizontal="center" vertical="center"/>
    </xf>
    <xf numFmtId="164" fontId="30" fillId="30" borderId="2" xfId="3" applyNumberFormat="1" applyFont="1" applyFill="1" applyBorder="1" applyAlignment="1">
      <alignment horizontal="center" vertical="center"/>
    </xf>
    <xf numFmtId="164" fontId="30" fillId="30" borderId="17" xfId="3" applyNumberFormat="1" applyFont="1" applyFill="1" applyBorder="1" applyAlignment="1">
      <alignment horizontal="center" vertical="center"/>
    </xf>
    <xf numFmtId="164" fontId="30" fillId="30" borderId="20" xfId="3" applyNumberFormat="1" applyFont="1" applyFill="1" applyBorder="1" applyAlignment="1">
      <alignment horizontal="center" vertical="center"/>
    </xf>
    <xf numFmtId="164" fontId="30" fillId="30" borderId="23" xfId="3" applyNumberFormat="1" applyFont="1" applyFill="1" applyBorder="1" applyAlignment="1">
      <alignment horizontal="center" vertical="center"/>
    </xf>
    <xf numFmtId="164" fontId="30" fillId="29" borderId="20" xfId="3" applyNumberFormat="1" applyFont="1" applyFill="1" applyBorder="1" applyAlignment="1">
      <alignment horizontal="center" vertical="center"/>
    </xf>
    <xf numFmtId="164" fontId="30" fillId="30" borderId="16" xfId="3" applyNumberFormat="1" applyFont="1" applyFill="1" applyBorder="1" applyAlignment="1">
      <alignment horizontal="center" vertical="center"/>
    </xf>
    <xf numFmtId="164" fontId="57" fillId="30" borderId="19" xfId="3" applyNumberFormat="1" applyFont="1" applyFill="1" applyBorder="1" applyAlignment="1">
      <alignment horizontal="center" vertical="center"/>
    </xf>
    <xf numFmtId="164" fontId="30" fillId="31" borderId="19" xfId="3" applyNumberFormat="1" applyFont="1" applyFill="1" applyBorder="1" applyAlignment="1">
      <alignment horizontal="center" vertical="center"/>
    </xf>
    <xf numFmtId="164" fontId="30" fillId="31" borderId="2" xfId="3" applyNumberFormat="1" applyFont="1" applyFill="1" applyBorder="1" applyAlignment="1">
      <alignment horizontal="center" vertical="center"/>
    </xf>
    <xf numFmtId="164" fontId="30" fillId="31" borderId="17" xfId="3" applyNumberFormat="1" applyFont="1" applyFill="1" applyBorder="1" applyAlignment="1">
      <alignment horizontal="center" vertical="center"/>
    </xf>
    <xf numFmtId="164" fontId="30" fillId="31" borderId="22" xfId="3" applyNumberFormat="1" applyFont="1" applyFill="1" applyBorder="1" applyAlignment="1">
      <alignment horizontal="center" vertical="center"/>
    </xf>
    <xf numFmtId="164" fontId="30" fillId="31" borderId="20" xfId="3" applyNumberFormat="1" applyFont="1" applyFill="1" applyBorder="1" applyAlignment="1">
      <alignment horizontal="center" vertical="center"/>
    </xf>
    <xf numFmtId="0" fontId="3" fillId="0" borderId="2" xfId="0" applyFont="1" applyBorder="1"/>
    <xf numFmtId="49" fontId="3" fillId="0" borderId="2" xfId="0" applyNumberFormat="1" applyFont="1" applyBorder="1" applyAlignment="1">
      <alignment horizontal="right"/>
    </xf>
    <xf numFmtId="164" fontId="79" fillId="7" borderId="20" xfId="3" applyNumberFormat="1" applyFont="1" applyFill="1" applyBorder="1" applyAlignment="1">
      <alignment horizontal="center" vertical="center"/>
    </xf>
    <xf numFmtId="164" fontId="57" fillId="17" borderId="20" xfId="3" applyNumberFormat="1" applyFont="1" applyFill="1" applyBorder="1" applyAlignment="1">
      <alignment horizontal="center" vertical="center"/>
    </xf>
    <xf numFmtId="164" fontId="82" fillId="29" borderId="2" xfId="3" applyNumberFormat="1" applyFont="1" applyFill="1" applyBorder="1" applyAlignment="1">
      <alignment horizontal="center" vertical="center"/>
    </xf>
    <xf numFmtId="164" fontId="82" fillId="0" borderId="2" xfId="3" applyNumberFormat="1" applyFont="1" applyBorder="1" applyAlignment="1">
      <alignment horizontal="center" vertical="center"/>
    </xf>
    <xf numFmtId="0" fontId="31" fillId="8" borderId="44" xfId="0" applyFont="1" applyFill="1" applyBorder="1" applyAlignment="1">
      <alignment horizontal="center" vertical="top"/>
    </xf>
    <xf numFmtId="0" fontId="86" fillId="8" borderId="11" xfId="0" applyFont="1" applyFill="1" applyBorder="1" applyAlignment="1">
      <alignment horizontal="center" vertical="top"/>
    </xf>
    <xf numFmtId="0" fontId="86" fillId="8" borderId="8" xfId="0" applyFont="1" applyFill="1" applyBorder="1" applyAlignment="1">
      <alignment horizontal="center" vertical="top"/>
    </xf>
    <xf numFmtId="0" fontId="87" fillId="0" borderId="42" xfId="0" applyFont="1" applyBorder="1" applyAlignment="1">
      <alignment horizontal="center"/>
    </xf>
    <xf numFmtId="0" fontId="87" fillId="0" borderId="3" xfId="0" applyFont="1" applyBorder="1" applyAlignment="1">
      <alignment horizontal="center"/>
    </xf>
    <xf numFmtId="164" fontId="88" fillId="29" borderId="2" xfId="3" applyNumberFormat="1" applyFont="1" applyFill="1" applyBorder="1" applyAlignment="1">
      <alignment horizontal="center" vertical="center"/>
    </xf>
    <xf numFmtId="164" fontId="81" fillId="29" borderId="2" xfId="3" applyNumberFormat="1" applyFont="1" applyFill="1" applyBorder="1" applyAlignment="1">
      <alignment horizontal="center" vertical="center"/>
    </xf>
    <xf numFmtId="164" fontId="57" fillId="31" borderId="2" xfId="3" applyNumberFormat="1" applyFont="1" applyFill="1" applyBorder="1" applyAlignment="1">
      <alignment horizontal="center" vertical="center"/>
    </xf>
    <xf numFmtId="164" fontId="57" fillId="30" borderId="2" xfId="3" applyNumberFormat="1" applyFont="1" applyFill="1" applyBorder="1" applyAlignment="1">
      <alignment horizontal="center" vertical="center"/>
    </xf>
    <xf numFmtId="164" fontId="88" fillId="0" borderId="2" xfId="3" applyNumberFormat="1" applyFont="1" applyBorder="1" applyAlignment="1">
      <alignment horizontal="center" vertical="center"/>
    </xf>
    <xf numFmtId="164" fontId="30" fillId="32" borderId="2" xfId="3" applyNumberFormat="1" applyFont="1" applyFill="1" applyBorder="1" applyAlignment="1">
      <alignment horizontal="center" vertical="center"/>
    </xf>
    <xf numFmtId="164" fontId="30" fillId="29" borderId="16" xfId="3" applyNumberFormat="1" applyFont="1" applyFill="1" applyBorder="1" applyAlignment="1">
      <alignment horizontal="center" vertical="center"/>
    </xf>
    <xf numFmtId="164" fontId="30" fillId="29" borderId="18" xfId="3" applyNumberFormat="1" applyFont="1" applyFill="1" applyBorder="1" applyAlignment="1">
      <alignment horizontal="center" vertical="center"/>
    </xf>
    <xf numFmtId="164" fontId="30" fillId="33" borderId="22" xfId="3" applyNumberFormat="1" applyFont="1" applyFill="1" applyBorder="1" applyAlignment="1">
      <alignment horizontal="center" vertical="center"/>
    </xf>
    <xf numFmtId="164" fontId="57" fillId="32" borderId="19" xfId="3" applyNumberFormat="1" applyFont="1" applyFill="1" applyBorder="1" applyAlignment="1">
      <alignment horizontal="center" vertical="center"/>
    </xf>
    <xf numFmtId="164" fontId="30" fillId="32" borderId="17" xfId="3" applyNumberFormat="1" applyFont="1" applyFill="1" applyBorder="1" applyAlignment="1">
      <alignment horizontal="center" vertical="center"/>
    </xf>
    <xf numFmtId="164" fontId="30" fillId="32" borderId="20" xfId="3" applyNumberFormat="1" applyFont="1" applyFill="1" applyBorder="1" applyAlignment="1">
      <alignment horizontal="center" vertical="center"/>
    </xf>
    <xf numFmtId="164" fontId="30" fillId="32" borderId="23" xfId="3" applyNumberFormat="1" applyFont="1" applyFill="1" applyBorder="1" applyAlignment="1">
      <alignment horizontal="center" vertical="center"/>
    </xf>
    <xf numFmtId="164" fontId="47" fillId="31" borderId="2" xfId="3" applyNumberFormat="1" applyFont="1" applyFill="1" applyBorder="1" applyAlignment="1">
      <alignment horizontal="center" vertical="center"/>
    </xf>
    <xf numFmtId="164" fontId="78" fillId="31" borderId="2" xfId="3" applyNumberFormat="1" applyFont="1" applyFill="1" applyBorder="1" applyAlignment="1">
      <alignment horizontal="center" vertical="center"/>
    </xf>
    <xf numFmtId="164" fontId="81" fillId="31" borderId="2" xfId="3" applyNumberFormat="1" applyFont="1" applyFill="1" applyBorder="1" applyAlignment="1">
      <alignment horizontal="center" vertical="center"/>
    </xf>
    <xf numFmtId="14" fontId="89" fillId="0" borderId="0" xfId="0" applyNumberFormat="1" applyFont="1" applyAlignment="1">
      <alignment horizontal="center"/>
    </xf>
    <xf numFmtId="0" fontId="89" fillId="0" borderId="0" xfId="0" applyFont="1"/>
    <xf numFmtId="0" fontId="89" fillId="0" borderId="0" xfId="0" applyFont="1" applyAlignment="1">
      <alignment horizontal="center"/>
    </xf>
    <xf numFmtId="164" fontId="91" fillId="29" borderId="2" xfId="3" applyNumberFormat="1" applyFont="1" applyFill="1" applyBorder="1" applyAlignment="1">
      <alignment horizontal="center" vertical="center"/>
    </xf>
    <xf numFmtId="164" fontId="91" fillId="0" borderId="2" xfId="3" applyNumberFormat="1" applyFont="1" applyBorder="1" applyAlignment="1">
      <alignment horizontal="center" vertical="center"/>
    </xf>
    <xf numFmtId="0" fontId="4" fillId="0" borderId="3" xfId="0" applyFont="1" applyBorder="1"/>
    <xf numFmtId="0" fontId="92" fillId="0" borderId="45" xfId="0" applyFont="1" applyBorder="1"/>
    <xf numFmtId="0" fontId="92" fillId="0" borderId="46" xfId="0" applyFont="1" applyBorder="1"/>
    <xf numFmtId="164" fontId="57" fillId="29" borderId="19" xfId="3" applyNumberFormat="1" applyFont="1" applyFill="1" applyBorder="1" applyAlignment="1">
      <alignment horizontal="center" vertical="center"/>
    </xf>
    <xf numFmtId="0" fontId="3" fillId="0" borderId="46" xfId="0" applyFont="1" applyBorder="1"/>
    <xf numFmtId="164" fontId="93" fillId="29" borderId="2" xfId="3" applyNumberFormat="1" applyFont="1" applyFill="1" applyBorder="1" applyAlignment="1">
      <alignment horizontal="center" vertical="center"/>
    </xf>
    <xf numFmtId="0" fontId="26" fillId="8" borderId="41" xfId="0" applyFont="1" applyFill="1" applyBorder="1" applyAlignment="1">
      <alignment horizontal="center" vertical="top"/>
    </xf>
    <xf numFmtId="0" fontId="5" fillId="0" borderId="42" xfId="0" applyFont="1" applyBorder="1"/>
    <xf numFmtId="0" fontId="3" fillId="0" borderId="42" xfId="0" applyFont="1" applyBorder="1"/>
    <xf numFmtId="0" fontId="5" fillId="0" borderId="43" xfId="0" applyFont="1" applyBorder="1"/>
    <xf numFmtId="0" fontId="92" fillId="0" borderId="43" xfId="0" applyFont="1" applyBorder="1"/>
    <xf numFmtId="0" fontId="5" fillId="0" borderId="41" xfId="0" applyFont="1" applyBorder="1"/>
    <xf numFmtId="0" fontId="92" fillId="0" borderId="42" xfId="0" applyFont="1" applyBorder="1"/>
    <xf numFmtId="0" fontId="3" fillId="0" borderId="43" xfId="0" applyFont="1" applyBorder="1"/>
    <xf numFmtId="0" fontId="5" fillId="0" borderId="44" xfId="0" applyFont="1" applyBorder="1"/>
    <xf numFmtId="0" fontId="3" fillId="0" borderId="41" xfId="0" applyFont="1" applyBorder="1"/>
    <xf numFmtId="0" fontId="3" fillId="0" borderId="10" xfId="0" applyFont="1" applyBorder="1"/>
    <xf numFmtId="0" fontId="3" fillId="0" borderId="8" xfId="0" applyFont="1" applyBorder="1"/>
    <xf numFmtId="164" fontId="57" fillId="0" borderId="19" xfId="3" applyNumberFormat="1" applyFont="1" applyBorder="1" applyAlignment="1">
      <alignment horizontal="center" vertical="center"/>
    </xf>
    <xf numFmtId="164" fontId="50" fillId="33" borderId="39" xfId="3" applyNumberFormat="1" applyFont="1" applyFill="1" applyBorder="1" applyAlignment="1">
      <alignment horizontal="center" vertical="center"/>
    </xf>
    <xf numFmtId="164" fontId="30" fillId="33" borderId="7" xfId="3" applyNumberFormat="1" applyFont="1" applyFill="1" applyBorder="1" applyAlignment="1">
      <alignment horizontal="center" vertical="center"/>
    </xf>
    <xf numFmtId="164" fontId="30" fillId="34" borderId="16" xfId="3" applyNumberFormat="1" applyFont="1" applyFill="1" applyBorder="1" applyAlignment="1">
      <alignment horizontal="center" vertical="center"/>
    </xf>
    <xf numFmtId="164" fontId="30" fillId="34" borderId="2" xfId="3" applyNumberFormat="1" applyFont="1" applyFill="1" applyBorder="1" applyAlignment="1">
      <alignment horizontal="center" vertical="center"/>
    </xf>
    <xf numFmtId="164" fontId="30" fillId="34" borderId="17" xfId="3" applyNumberFormat="1" applyFont="1" applyFill="1" applyBorder="1" applyAlignment="1">
      <alignment horizontal="center" vertical="center"/>
    </xf>
    <xf numFmtId="164" fontId="30" fillId="34" borderId="20" xfId="3" applyNumberFormat="1" applyFont="1" applyFill="1" applyBorder="1" applyAlignment="1">
      <alignment horizontal="center" vertical="center"/>
    </xf>
    <xf numFmtId="164" fontId="30" fillId="34" borderId="23" xfId="3" applyNumberFormat="1" applyFont="1" applyFill="1" applyBorder="1" applyAlignment="1">
      <alignment horizontal="center" vertical="center"/>
    </xf>
    <xf numFmtId="0" fontId="32" fillId="0" borderId="41" xfId="0" quotePrefix="1" applyFont="1" applyBorder="1" applyAlignment="1">
      <alignment horizontal="center"/>
    </xf>
    <xf numFmtId="164" fontId="57" fillId="29" borderId="20" xfId="3" applyNumberFormat="1" applyFont="1" applyFill="1" applyBorder="1" applyAlignment="1">
      <alignment horizontal="center" vertical="center"/>
    </xf>
    <xf numFmtId="164" fontId="57" fillId="29" borderId="18" xfId="3" applyNumberFormat="1" applyFont="1" applyFill="1" applyBorder="1" applyAlignment="1">
      <alignment horizontal="center" vertical="center"/>
    </xf>
    <xf numFmtId="0" fontId="97" fillId="0" borderId="6" xfId="0" applyFont="1" applyBorder="1"/>
    <xf numFmtId="164" fontId="37" fillId="34" borderId="16" xfId="3" applyNumberFormat="1" applyFont="1" applyFill="1" applyBorder="1" applyAlignment="1">
      <alignment horizontal="center" vertical="center"/>
    </xf>
    <xf numFmtId="164" fontId="37" fillId="29" borderId="17" xfId="3" applyNumberFormat="1" applyFont="1" applyFill="1" applyBorder="1" applyAlignment="1">
      <alignment horizontal="center" vertical="center"/>
    </xf>
    <xf numFmtId="164" fontId="37" fillId="0" borderId="17" xfId="3" applyNumberFormat="1" applyFont="1" applyBorder="1" applyAlignment="1">
      <alignment horizontal="center" vertical="center"/>
    </xf>
    <xf numFmtId="164" fontId="37" fillId="34" borderId="17" xfId="3" applyNumberFormat="1" applyFont="1" applyFill="1" applyBorder="1" applyAlignment="1">
      <alignment horizontal="center" vertical="center"/>
    </xf>
    <xf numFmtId="164" fontId="37" fillId="31" borderId="17" xfId="3" applyNumberFormat="1" applyFont="1" applyFill="1" applyBorder="1" applyAlignment="1">
      <alignment horizontal="center" vertical="center"/>
    </xf>
    <xf numFmtId="164" fontId="37" fillId="0" borderId="18" xfId="3" applyNumberFormat="1" applyFont="1" applyBorder="1" applyAlignment="1">
      <alignment horizontal="center" vertical="center"/>
    </xf>
    <xf numFmtId="164" fontId="37" fillId="31" borderId="19" xfId="3" applyNumberFormat="1" applyFont="1" applyFill="1" applyBorder="1" applyAlignment="1">
      <alignment horizontal="center" vertical="center"/>
    </xf>
    <xf numFmtId="164" fontId="37" fillId="29" borderId="2" xfId="3" applyNumberFormat="1" applyFont="1" applyFill="1" applyBorder="1" applyAlignment="1">
      <alignment horizontal="center" vertical="center"/>
    </xf>
    <xf numFmtId="164" fontId="37" fillId="0" borderId="2" xfId="3" applyNumberFormat="1" applyFont="1" applyBorder="1" applyAlignment="1">
      <alignment horizontal="center" vertical="center"/>
    </xf>
    <xf numFmtId="164" fontId="37" fillId="31" borderId="2" xfId="3" applyNumberFormat="1" applyFont="1" applyFill="1" applyBorder="1" applyAlignment="1">
      <alignment horizontal="center" vertical="center"/>
    </xf>
    <xf numFmtId="164" fontId="37" fillId="0" borderId="20" xfId="3" applyNumberFormat="1" applyFont="1" applyBorder="1" applyAlignment="1">
      <alignment horizontal="center" vertical="center"/>
    </xf>
    <xf numFmtId="164" fontId="37" fillId="34" borderId="2" xfId="3" applyNumberFormat="1" applyFont="1" applyFill="1" applyBorder="1" applyAlignment="1">
      <alignment horizontal="center" vertical="center"/>
    </xf>
    <xf numFmtId="164" fontId="37" fillId="29" borderId="19" xfId="3" applyNumberFormat="1" applyFont="1" applyFill="1" applyBorder="1" applyAlignment="1">
      <alignment horizontal="center" vertical="center"/>
    </xf>
    <xf numFmtId="164" fontId="37" fillId="34" borderId="19" xfId="3" applyNumberFormat="1" applyFont="1" applyFill="1" applyBorder="1" applyAlignment="1">
      <alignment horizontal="center" vertical="center"/>
    </xf>
    <xf numFmtId="164" fontId="37" fillId="29" borderId="20" xfId="3" applyNumberFormat="1" applyFont="1" applyFill="1" applyBorder="1" applyAlignment="1">
      <alignment horizontal="center" vertical="center"/>
    </xf>
    <xf numFmtId="164" fontId="37" fillId="0" borderId="19" xfId="3" applyNumberFormat="1" applyFont="1" applyBorder="1" applyAlignment="1">
      <alignment horizontal="center" vertical="center"/>
    </xf>
    <xf numFmtId="164" fontId="37" fillId="34" borderId="20" xfId="3" applyNumberFormat="1" applyFont="1" applyFill="1" applyBorder="1" applyAlignment="1">
      <alignment horizontal="center" vertical="center"/>
    </xf>
    <xf numFmtId="164" fontId="37" fillId="33" borderId="7" xfId="3" applyNumberFormat="1" applyFont="1" applyFill="1" applyBorder="1" applyAlignment="1">
      <alignment horizontal="center" vertical="center"/>
    </xf>
    <xf numFmtId="164" fontId="37" fillId="31" borderId="20" xfId="3" applyNumberFormat="1" applyFont="1" applyFill="1" applyBorder="1" applyAlignment="1">
      <alignment horizontal="center" vertical="center"/>
    </xf>
    <xf numFmtId="164" fontId="37" fillId="0" borderId="21" xfId="3" quotePrefix="1" applyNumberFormat="1" applyFont="1" applyBorder="1" applyAlignment="1">
      <alignment horizontal="center" vertical="center"/>
    </xf>
    <xf numFmtId="164" fontId="37" fillId="0" borderId="22" xfId="3" applyNumberFormat="1" applyFont="1" applyBorder="1" applyAlignment="1">
      <alignment horizontal="center" vertical="center"/>
    </xf>
    <xf numFmtId="164" fontId="37" fillId="33" borderId="22" xfId="3" applyNumberFormat="1" applyFont="1" applyFill="1" applyBorder="1" applyAlignment="1">
      <alignment horizontal="center" vertical="center"/>
    </xf>
    <xf numFmtId="164" fontId="37" fillId="29" borderId="22" xfId="3" applyNumberFormat="1" applyFont="1" applyFill="1" applyBorder="1" applyAlignment="1">
      <alignment horizontal="center" vertical="center"/>
    </xf>
    <xf numFmtId="164" fontId="37" fillId="31" borderId="22" xfId="3" applyNumberFormat="1" applyFont="1" applyFill="1" applyBorder="1" applyAlignment="1">
      <alignment horizontal="center" vertical="center"/>
    </xf>
    <xf numFmtId="164" fontId="37" fillId="34" borderId="23" xfId="3" applyNumberFormat="1" applyFont="1" applyFill="1" applyBorder="1" applyAlignment="1">
      <alignment horizontal="center" vertical="center"/>
    </xf>
    <xf numFmtId="0" fontId="96" fillId="0" borderId="35" xfId="0" applyFont="1" applyBorder="1"/>
    <xf numFmtId="0" fontId="96" fillId="0" borderId="49" xfId="0" applyFont="1" applyBorder="1"/>
    <xf numFmtId="3" fontId="0" fillId="0" borderId="27" xfId="0" applyNumberFormat="1" applyBorder="1" applyProtection="1">
      <protection locked="0"/>
    </xf>
    <xf numFmtId="3" fontId="0" fillId="0" borderId="28" xfId="0" applyNumberFormat="1" applyBorder="1" applyProtection="1">
      <protection locked="0"/>
    </xf>
    <xf numFmtId="0" fontId="96" fillId="0" borderId="34" xfId="0" applyFont="1" applyBorder="1"/>
    <xf numFmtId="164" fontId="98" fillId="33" borderId="39" xfId="3" applyNumberFormat="1" applyFont="1" applyFill="1" applyBorder="1" applyAlignment="1">
      <alignment horizontal="center" vertical="center"/>
    </xf>
    <xf numFmtId="14" fontId="98" fillId="33" borderId="40" xfId="3" applyNumberFormat="1" applyFont="1" applyFill="1" applyBorder="1" applyAlignment="1">
      <alignment horizontal="center" vertical="center"/>
    </xf>
    <xf numFmtId="164" fontId="57" fillId="31" borderId="22" xfId="3" applyNumberFormat="1" applyFont="1" applyFill="1" applyBorder="1" applyAlignment="1">
      <alignment horizontal="center" vertical="center"/>
    </xf>
    <xf numFmtId="0" fontId="3" fillId="0" borderId="9" xfId="0" applyFont="1" applyBorder="1"/>
    <xf numFmtId="49" fontId="3" fillId="0" borderId="9" xfId="0" applyNumberFormat="1" applyFont="1" applyBorder="1" applyAlignment="1">
      <alignment horizontal="right"/>
    </xf>
    <xf numFmtId="0" fontId="4" fillId="0" borderId="41" xfId="0" applyFont="1" applyBorder="1" applyAlignment="1">
      <alignment horizontal="center"/>
    </xf>
    <xf numFmtId="0" fontId="4" fillId="0" borderId="43" xfId="0" applyFont="1" applyBorder="1" applyAlignment="1">
      <alignment horizontal="center"/>
    </xf>
    <xf numFmtId="0" fontId="4" fillId="0" borderId="42" xfId="0" applyFont="1" applyBorder="1" applyAlignment="1">
      <alignment horizontal="center"/>
    </xf>
    <xf numFmtId="0" fontId="3" fillId="0" borderId="41" xfId="0" quotePrefix="1" applyFont="1" applyBorder="1" applyAlignment="1">
      <alignment horizontal="center"/>
    </xf>
    <xf numFmtId="0" fontId="3" fillId="0" borderId="43" xfId="0" applyFont="1" applyBorder="1" applyAlignment="1">
      <alignment horizontal="center"/>
    </xf>
    <xf numFmtId="0" fontId="3" fillId="0" borderId="42" xfId="0" applyFont="1" applyBorder="1" applyAlignment="1">
      <alignment horizontal="center"/>
    </xf>
    <xf numFmtId="0" fontId="3" fillId="0" borderId="42" xfId="0" quotePrefix="1" applyFont="1" applyBorder="1" applyAlignment="1">
      <alignment horizontal="center"/>
    </xf>
    <xf numFmtId="0" fontId="3" fillId="0" borderId="41" xfId="0" applyFont="1" applyBorder="1" applyAlignment="1">
      <alignment horizontal="center"/>
    </xf>
    <xf numFmtId="0" fontId="3" fillId="0" borderId="44" xfId="0" applyFont="1" applyBorder="1" applyAlignment="1">
      <alignment horizontal="center"/>
    </xf>
    <xf numFmtId="164" fontId="99" fillId="29" borderId="2" xfId="3" applyNumberFormat="1" applyFont="1" applyFill="1" applyBorder="1" applyAlignment="1">
      <alignment horizontal="center" vertical="center"/>
    </xf>
    <xf numFmtId="164" fontId="99" fillId="34" borderId="2" xfId="3" applyNumberFormat="1" applyFont="1" applyFill="1" applyBorder="1" applyAlignment="1">
      <alignment horizontal="center" vertical="center"/>
    </xf>
    <xf numFmtId="164" fontId="99" fillId="29" borderId="22" xfId="3" applyNumberFormat="1" applyFont="1" applyFill="1" applyBorder="1" applyAlignment="1">
      <alignment horizontal="center" vertical="center"/>
    </xf>
    <xf numFmtId="164" fontId="99" fillId="29" borderId="17" xfId="3" applyNumberFormat="1" applyFont="1" applyFill="1" applyBorder="1" applyAlignment="1">
      <alignment horizontal="center" vertical="center"/>
    </xf>
    <xf numFmtId="0" fontId="89" fillId="37" borderId="0" xfId="0" applyFont="1" applyFill="1"/>
    <xf numFmtId="0" fontId="89" fillId="31" borderId="0" xfId="0" applyFont="1" applyFill="1"/>
    <xf numFmtId="0" fontId="89" fillId="38" borderId="0" xfId="0" applyFont="1" applyFill="1"/>
    <xf numFmtId="0" fontId="89" fillId="29" borderId="0" xfId="0" applyFont="1" applyFill="1"/>
    <xf numFmtId="0" fontId="89" fillId="32" borderId="0" xfId="0" applyFont="1" applyFill="1"/>
    <xf numFmtId="164" fontId="37" fillId="39" borderId="19" xfId="3" applyNumberFormat="1" applyFont="1" applyFill="1" applyBorder="1" applyAlignment="1">
      <alignment horizontal="center" vertical="center"/>
    </xf>
    <xf numFmtId="164" fontId="37" fillId="39" borderId="2" xfId="3" applyNumberFormat="1" applyFont="1" applyFill="1" applyBorder="1" applyAlignment="1">
      <alignment horizontal="center" vertical="center"/>
    </xf>
    <xf numFmtId="164" fontId="37" fillId="39" borderId="22" xfId="3" applyNumberFormat="1" applyFont="1" applyFill="1" applyBorder="1" applyAlignment="1">
      <alignment horizontal="center" vertical="center"/>
    </xf>
    <xf numFmtId="164" fontId="37" fillId="39" borderId="17" xfId="3" applyNumberFormat="1" applyFont="1" applyFill="1" applyBorder="1" applyAlignment="1">
      <alignment horizontal="center" vertical="center"/>
    </xf>
    <xf numFmtId="164" fontId="37" fillId="39" borderId="20" xfId="3" applyNumberFormat="1" applyFont="1" applyFill="1" applyBorder="1" applyAlignment="1">
      <alignment horizontal="center" vertical="center"/>
    </xf>
    <xf numFmtId="164" fontId="37" fillId="39" borderId="23" xfId="3" applyNumberFormat="1" applyFont="1" applyFill="1" applyBorder="1" applyAlignment="1">
      <alignment horizontal="center" vertical="center"/>
    </xf>
    <xf numFmtId="0" fontId="0" fillId="0" borderId="57" xfId="0" applyBorder="1" applyAlignment="1" applyProtection="1">
      <alignment horizontal="center"/>
      <protection locked="0"/>
    </xf>
    <xf numFmtId="0" fontId="3" fillId="0" borderId="47" xfId="0" applyFont="1" applyBorder="1" applyAlignment="1">
      <alignment horizontal="right"/>
    </xf>
    <xf numFmtId="164" fontId="37" fillId="40" borderId="19" xfId="3" applyNumberFormat="1" applyFont="1" applyFill="1" applyBorder="1" applyAlignment="1">
      <alignment horizontal="center" vertical="center"/>
    </xf>
    <xf numFmtId="164" fontId="37" fillId="40" borderId="21" xfId="3" quotePrefix="1" applyNumberFormat="1" applyFont="1" applyFill="1" applyBorder="1" applyAlignment="1">
      <alignment horizontal="center" vertical="center"/>
    </xf>
    <xf numFmtId="164" fontId="37" fillId="40" borderId="17" xfId="3" applyNumberFormat="1" applyFont="1" applyFill="1" applyBorder="1" applyAlignment="1">
      <alignment horizontal="center" vertical="center"/>
    </xf>
    <xf numFmtId="164" fontId="37" fillId="40" borderId="2" xfId="3" applyNumberFormat="1" applyFont="1" applyFill="1" applyBorder="1" applyAlignment="1">
      <alignment horizontal="center" vertical="center"/>
    </xf>
    <xf numFmtId="164" fontId="37" fillId="40" borderId="22" xfId="3" applyNumberFormat="1" applyFont="1" applyFill="1" applyBorder="1" applyAlignment="1">
      <alignment horizontal="center" vertical="center"/>
    </xf>
    <xf numFmtId="164" fontId="37" fillId="40" borderId="20" xfId="3" applyNumberFormat="1" applyFont="1" applyFill="1" applyBorder="1" applyAlignment="1">
      <alignment horizontal="center" vertical="center"/>
    </xf>
    <xf numFmtId="164" fontId="37" fillId="41" borderId="16" xfId="3" applyNumberFormat="1" applyFont="1" applyFill="1" applyBorder="1" applyAlignment="1">
      <alignment horizontal="center" vertical="center"/>
    </xf>
    <xf numFmtId="164" fontId="37" fillId="41" borderId="19" xfId="3" applyNumberFormat="1" applyFont="1" applyFill="1" applyBorder="1" applyAlignment="1">
      <alignment horizontal="center" vertical="center"/>
    </xf>
    <xf numFmtId="164" fontId="37" fillId="41" borderId="2" xfId="3" applyNumberFormat="1" applyFont="1" applyFill="1" applyBorder="1" applyAlignment="1">
      <alignment horizontal="center" vertical="center"/>
    </xf>
    <xf numFmtId="164" fontId="37" fillId="41" borderId="17" xfId="3" applyNumberFormat="1" applyFont="1" applyFill="1" applyBorder="1" applyAlignment="1">
      <alignment horizontal="center" vertical="center"/>
    </xf>
    <xf numFmtId="164" fontId="37" fillId="41" borderId="20" xfId="3" applyNumberFormat="1" applyFont="1" applyFill="1" applyBorder="1" applyAlignment="1">
      <alignment horizontal="center" vertical="center"/>
    </xf>
    <xf numFmtId="164" fontId="99" fillId="39" borderId="2" xfId="3" applyNumberFormat="1" applyFont="1" applyFill="1" applyBorder="1" applyAlignment="1">
      <alignment horizontal="center" vertical="center"/>
    </xf>
    <xf numFmtId="164" fontId="99" fillId="40" borderId="2" xfId="3" applyNumberFormat="1" applyFont="1" applyFill="1" applyBorder="1" applyAlignment="1">
      <alignment horizontal="center" vertical="center"/>
    </xf>
    <xf numFmtId="166" fontId="42" fillId="8" borderId="7" xfId="4" applyNumberFormat="1" applyFont="1" applyFill="1" applyBorder="1" applyAlignment="1">
      <alignment horizontal="center" vertical="center"/>
    </xf>
    <xf numFmtId="166" fontId="42" fillId="8" borderId="6" xfId="4" applyNumberFormat="1" applyFont="1" applyFill="1" applyBorder="1" applyAlignment="1">
      <alignment horizontal="left" vertical="center"/>
    </xf>
    <xf numFmtId="166" fontId="42" fillId="0" borderId="2" xfId="4" applyNumberFormat="1" applyFont="1" applyBorder="1" applyAlignment="1">
      <alignment horizontal="center" vertical="center"/>
    </xf>
    <xf numFmtId="0" fontId="100" fillId="0" borderId="0" xfId="0" applyFont="1"/>
    <xf numFmtId="0" fontId="100" fillId="0" borderId="0" xfId="0" applyFont="1" applyAlignment="1">
      <alignment horizontal="center"/>
    </xf>
    <xf numFmtId="164" fontId="99" fillId="0" borderId="2" xfId="3" applyNumberFormat="1" applyFont="1" applyBorder="1" applyAlignment="1">
      <alignment horizontal="center" vertical="center"/>
    </xf>
    <xf numFmtId="0" fontId="96" fillId="0" borderId="0" xfId="0" applyFont="1" applyAlignment="1">
      <alignment horizontal="left"/>
    </xf>
    <xf numFmtId="0" fontId="89" fillId="42" borderId="0" xfId="0" applyFont="1" applyFill="1"/>
    <xf numFmtId="0" fontId="89" fillId="30" borderId="0" xfId="0" applyFont="1" applyFill="1"/>
    <xf numFmtId="0" fontId="89" fillId="43" borderId="0" xfId="0" applyFont="1" applyFill="1"/>
    <xf numFmtId="164" fontId="70" fillId="12" borderId="58" xfId="3" applyNumberFormat="1" applyFont="1" applyFill="1" applyBorder="1" applyAlignment="1">
      <alignment horizontal="center" vertical="center"/>
    </xf>
    <xf numFmtId="164" fontId="70" fillId="12" borderId="59" xfId="3" applyNumberFormat="1" applyFont="1" applyFill="1" applyBorder="1" applyAlignment="1">
      <alignment horizontal="center" vertical="center"/>
    </xf>
    <xf numFmtId="164" fontId="70" fillId="12" borderId="60" xfId="3" applyNumberFormat="1" applyFont="1" applyFill="1" applyBorder="1" applyAlignment="1">
      <alignment horizontal="center" vertical="center"/>
    </xf>
    <xf numFmtId="164" fontId="37" fillId="41" borderId="61" xfId="3" applyNumberFormat="1" applyFont="1" applyFill="1" applyBorder="1" applyAlignment="1">
      <alignment horizontal="center" vertical="center"/>
    </xf>
    <xf numFmtId="164" fontId="37" fillId="0" borderId="62" xfId="3" applyNumberFormat="1" applyFont="1" applyBorder="1" applyAlignment="1">
      <alignment horizontal="center" vertical="center"/>
    </xf>
    <xf numFmtId="164" fontId="37" fillId="39" borderId="62" xfId="3" applyNumberFormat="1" applyFont="1" applyFill="1" applyBorder="1" applyAlignment="1">
      <alignment horizontal="center" vertical="center"/>
    </xf>
    <xf numFmtId="164" fontId="37" fillId="41" borderId="62" xfId="3" applyNumberFormat="1" applyFont="1" applyFill="1" applyBorder="1" applyAlignment="1">
      <alignment horizontal="center" vertical="center"/>
    </xf>
    <xf numFmtId="164" fontId="37" fillId="40" borderId="62" xfId="3" applyNumberFormat="1" applyFont="1" applyFill="1" applyBorder="1" applyAlignment="1">
      <alignment horizontal="center" vertical="center"/>
    </xf>
    <xf numFmtId="164" fontId="37" fillId="0" borderId="63" xfId="3" applyNumberFormat="1" applyFont="1" applyBorder="1" applyAlignment="1">
      <alignment horizontal="center" vertical="center"/>
    </xf>
    <xf numFmtId="164" fontId="37" fillId="40" borderId="64" xfId="3" applyNumberFormat="1" applyFont="1" applyFill="1" applyBorder="1" applyAlignment="1">
      <alignment horizontal="center" vertical="center"/>
    </xf>
    <xf numFmtId="164" fontId="37" fillId="0" borderId="65" xfId="3" applyNumberFormat="1" applyFont="1" applyBorder="1" applyAlignment="1">
      <alignment horizontal="center" vertical="center"/>
    </xf>
    <xf numFmtId="164" fontId="37" fillId="40" borderId="65" xfId="3" applyNumberFormat="1" applyFont="1" applyFill="1" applyBorder="1" applyAlignment="1">
      <alignment horizontal="center" vertical="center"/>
    </xf>
    <xf numFmtId="164" fontId="37" fillId="39" borderId="65" xfId="3" applyNumberFormat="1" applyFont="1" applyFill="1" applyBorder="1" applyAlignment="1">
      <alignment horizontal="center" vertical="center"/>
    </xf>
    <xf numFmtId="164" fontId="37" fillId="0" borderId="66" xfId="3" applyNumberFormat="1" applyFont="1" applyBorder="1" applyAlignment="1">
      <alignment horizontal="center" vertical="center"/>
    </xf>
    <xf numFmtId="164" fontId="37" fillId="41" borderId="65" xfId="3" applyNumberFormat="1" applyFont="1" applyFill="1" applyBorder="1" applyAlignment="1">
      <alignment horizontal="center" vertical="center"/>
    </xf>
    <xf numFmtId="164" fontId="37" fillId="40" borderId="66" xfId="3" applyNumberFormat="1" applyFont="1" applyFill="1" applyBorder="1" applyAlignment="1">
      <alignment horizontal="center" vertical="center"/>
    </xf>
    <xf numFmtId="164" fontId="37" fillId="39" borderId="64" xfId="3" applyNumberFormat="1" applyFont="1" applyFill="1" applyBorder="1" applyAlignment="1">
      <alignment horizontal="center" vertical="center"/>
    </xf>
    <xf numFmtId="164" fontId="37" fillId="41" borderId="64" xfId="3" applyNumberFormat="1" applyFont="1" applyFill="1" applyBorder="1" applyAlignment="1">
      <alignment horizontal="center" vertical="center"/>
    </xf>
    <xf numFmtId="164" fontId="37" fillId="0" borderId="64" xfId="3" applyNumberFormat="1" applyFont="1" applyBorder="1" applyAlignment="1">
      <alignment horizontal="center" vertical="center"/>
    </xf>
    <xf numFmtId="164" fontId="99" fillId="40" borderId="65" xfId="3" applyNumberFormat="1" applyFont="1" applyFill="1" applyBorder="1" applyAlignment="1">
      <alignment horizontal="center" vertical="center"/>
    </xf>
    <xf numFmtId="164" fontId="37" fillId="41" borderId="66" xfId="3" applyNumberFormat="1" applyFont="1" applyFill="1" applyBorder="1" applyAlignment="1">
      <alignment horizontal="center" vertical="center"/>
    </xf>
    <xf numFmtId="164" fontId="37" fillId="39" borderId="66" xfId="3" applyNumberFormat="1" applyFont="1" applyFill="1" applyBorder="1" applyAlignment="1">
      <alignment horizontal="center" vertical="center"/>
    </xf>
    <xf numFmtId="164" fontId="54" fillId="33" borderId="67" xfId="3" applyNumberFormat="1" applyFont="1" applyFill="1" applyBorder="1" applyAlignment="1">
      <alignment horizontal="center" vertical="center"/>
    </xf>
    <xf numFmtId="14" fontId="54" fillId="33" borderId="69" xfId="3" applyNumberFormat="1" applyFont="1" applyFill="1" applyBorder="1" applyAlignment="1">
      <alignment horizontal="center" vertical="center"/>
    </xf>
    <xf numFmtId="164" fontId="37" fillId="39" borderId="70" xfId="3" applyNumberFormat="1" applyFont="1" applyFill="1" applyBorder="1" applyAlignment="1">
      <alignment horizontal="center" vertical="center"/>
    </xf>
    <xf numFmtId="164" fontId="37" fillId="33" borderId="70" xfId="3" applyNumberFormat="1" applyFont="1" applyFill="1" applyBorder="1" applyAlignment="1">
      <alignment horizontal="center" vertical="center"/>
    </xf>
    <xf numFmtId="164" fontId="37" fillId="0" borderId="70" xfId="3" applyNumberFormat="1" applyFont="1" applyBorder="1" applyAlignment="1">
      <alignment horizontal="center" vertical="center"/>
    </xf>
    <xf numFmtId="164" fontId="37" fillId="40" borderId="71" xfId="3" applyNumberFormat="1" applyFont="1" applyFill="1" applyBorder="1" applyAlignment="1">
      <alignment horizontal="center" vertical="center"/>
    </xf>
    <xf numFmtId="164" fontId="37" fillId="38" borderId="64" xfId="3" applyNumberFormat="1" applyFont="1" applyFill="1" applyBorder="1" applyAlignment="1">
      <alignment horizontal="center" vertical="center"/>
    </xf>
    <xf numFmtId="164" fontId="37" fillId="38" borderId="65" xfId="3" applyNumberFormat="1" applyFont="1" applyFill="1" applyBorder="1" applyAlignment="1">
      <alignment horizontal="center" vertical="center"/>
    </xf>
    <xf numFmtId="164" fontId="99" fillId="40" borderId="68" xfId="3" quotePrefix="1" applyNumberFormat="1" applyFont="1" applyFill="1" applyBorder="1" applyAlignment="1">
      <alignment horizontal="center" vertical="center"/>
    </xf>
    <xf numFmtId="164" fontId="99" fillId="38" borderId="65" xfId="3" applyNumberFormat="1" applyFont="1" applyFill="1" applyBorder="1" applyAlignment="1">
      <alignment horizontal="center" vertical="center"/>
    </xf>
    <xf numFmtId="164" fontId="99" fillId="0" borderId="65" xfId="3" applyNumberFormat="1" applyFont="1" applyBorder="1" applyAlignment="1">
      <alignment horizontal="center" vertical="center"/>
    </xf>
    <xf numFmtId="164" fontId="99" fillId="0" borderId="68" xfId="3" quotePrefix="1" applyNumberFormat="1" applyFont="1" applyBorder="1" applyAlignment="1">
      <alignment horizontal="center" vertical="center"/>
    </xf>
    <xf numFmtId="164" fontId="37" fillId="34" borderId="64" xfId="3" applyNumberFormat="1" applyFont="1" applyFill="1" applyBorder="1" applyAlignment="1">
      <alignment horizontal="center" vertical="center"/>
    </xf>
    <xf numFmtId="164" fontId="37" fillId="34" borderId="65" xfId="3" applyNumberFormat="1" applyFont="1" applyFill="1" applyBorder="1" applyAlignment="1">
      <alignment horizontal="center" vertical="center"/>
    </xf>
    <xf numFmtId="164" fontId="37" fillId="34" borderId="62" xfId="3" applyNumberFormat="1" applyFont="1" applyFill="1" applyBorder="1" applyAlignment="1">
      <alignment horizontal="center" vertical="center"/>
    </xf>
    <xf numFmtId="164" fontId="99" fillId="34" borderId="65" xfId="3" applyNumberFormat="1" applyFont="1" applyFill="1" applyBorder="1" applyAlignment="1">
      <alignment horizontal="center" vertical="center"/>
    </xf>
    <xf numFmtId="164" fontId="37" fillId="34" borderId="66" xfId="3" applyNumberFormat="1" applyFont="1" applyFill="1" applyBorder="1" applyAlignment="1">
      <alignment horizontal="center" vertical="center"/>
    </xf>
    <xf numFmtId="164" fontId="37" fillId="31" borderId="64" xfId="3" applyNumberFormat="1" applyFont="1" applyFill="1" applyBorder="1" applyAlignment="1">
      <alignment horizontal="center" vertical="center"/>
    </xf>
    <xf numFmtId="164" fontId="37" fillId="31" borderId="65" xfId="3" applyNumberFormat="1" applyFont="1" applyFill="1" applyBorder="1" applyAlignment="1">
      <alignment horizontal="center" vertical="center"/>
    </xf>
    <xf numFmtId="164" fontId="37" fillId="31" borderId="62" xfId="3" applyNumberFormat="1" applyFont="1" applyFill="1" applyBorder="1" applyAlignment="1">
      <alignment horizontal="center" vertical="center"/>
    </xf>
    <xf numFmtId="164" fontId="37" fillId="31" borderId="70" xfId="3" applyNumberFormat="1" applyFont="1" applyFill="1" applyBorder="1" applyAlignment="1">
      <alignment horizontal="center" vertical="center"/>
    </xf>
    <xf numFmtId="164" fontId="37" fillId="31" borderId="66" xfId="3" applyNumberFormat="1" applyFont="1" applyFill="1" applyBorder="1" applyAlignment="1">
      <alignment horizontal="center" vertical="center"/>
    </xf>
    <xf numFmtId="164" fontId="37" fillId="44" borderId="65" xfId="3" applyNumberFormat="1" applyFont="1" applyFill="1" applyBorder="1" applyAlignment="1">
      <alignment horizontal="center" vertical="center"/>
    </xf>
    <xf numFmtId="164" fontId="54" fillId="44" borderId="67" xfId="3" applyNumberFormat="1" applyFont="1" applyFill="1" applyBorder="1" applyAlignment="1">
      <alignment horizontal="center" vertical="center"/>
    </xf>
    <xf numFmtId="14" fontId="54" fillId="44" borderId="69" xfId="3" applyNumberFormat="1" applyFont="1" applyFill="1" applyBorder="1" applyAlignment="1">
      <alignment horizontal="center" vertical="center"/>
    </xf>
    <xf numFmtId="164" fontId="37" fillId="44" borderId="70" xfId="3" applyNumberFormat="1" applyFont="1" applyFill="1" applyBorder="1" applyAlignment="1">
      <alignment horizontal="center" vertical="center"/>
    </xf>
    <xf numFmtId="0" fontId="101" fillId="0" borderId="6" xfId="0" applyFont="1" applyBorder="1"/>
    <xf numFmtId="0" fontId="101" fillId="0" borderId="6" xfId="0" applyFont="1" applyBorder="1" applyAlignment="1">
      <alignment horizontal="center"/>
    </xf>
    <xf numFmtId="0" fontId="102" fillId="0" borderId="6" xfId="0" applyFont="1" applyBorder="1"/>
    <xf numFmtId="0" fontId="102" fillId="0" borderId="6" xfId="0" applyFont="1" applyBorder="1" applyAlignment="1">
      <alignment horizontal="center"/>
    </xf>
    <xf numFmtId="0" fontId="103" fillId="0" borderId="6" xfId="0" applyFont="1" applyBorder="1"/>
    <xf numFmtId="0" fontId="103" fillId="0" borderId="6" xfId="0" applyFont="1" applyBorder="1" applyAlignment="1">
      <alignment horizontal="center"/>
    </xf>
    <xf numFmtId="0" fontId="104" fillId="0" borderId="6" xfId="0" applyFont="1" applyBorder="1"/>
    <xf numFmtId="0" fontId="104" fillId="0" borderId="2" xfId="0" applyFont="1" applyBorder="1"/>
    <xf numFmtId="0" fontId="3" fillId="0" borderId="6" xfId="0" applyFont="1" applyBorder="1" applyAlignment="1">
      <alignment horizontal="center"/>
    </xf>
    <xf numFmtId="0" fontId="3" fillId="0" borderId="2" xfId="0" applyFont="1" applyBorder="1" applyAlignment="1">
      <alignment horizontal="center"/>
    </xf>
    <xf numFmtId="0" fontId="104" fillId="0" borderId="6" xfId="0" applyFont="1" applyBorder="1" applyAlignment="1">
      <alignment horizontal="center"/>
    </xf>
    <xf numFmtId="0" fontId="104" fillId="0" borderId="2" xfId="0" applyFont="1" applyBorder="1" applyAlignment="1">
      <alignment horizontal="center"/>
    </xf>
    <xf numFmtId="0" fontId="3" fillId="0" borderId="9" xfId="0" applyFont="1" applyBorder="1" applyAlignment="1">
      <alignment horizontal="center"/>
    </xf>
    <xf numFmtId="0" fontId="97" fillId="0" borderId="6" xfId="0" applyFont="1" applyBorder="1" applyAlignment="1">
      <alignment horizontal="center"/>
    </xf>
    <xf numFmtId="0" fontId="105" fillId="0" borderId="6" xfId="0" applyFont="1" applyBorder="1"/>
    <xf numFmtId="0" fontId="105" fillId="0" borderId="6" xfId="0" applyFont="1" applyBorder="1" applyAlignment="1">
      <alignment horizontal="center"/>
    </xf>
    <xf numFmtId="0" fontId="106" fillId="0" borderId="2" xfId="0" applyFont="1" applyBorder="1"/>
    <xf numFmtId="164" fontId="99" fillId="40" borderId="70" xfId="3" applyNumberFormat="1" applyFont="1" applyFill="1" applyBorder="1" applyAlignment="1">
      <alignment horizontal="center" vertical="center"/>
    </xf>
    <xf numFmtId="164" fontId="99" fillId="39" borderId="65" xfId="3" applyNumberFormat="1" applyFont="1" applyFill="1" applyBorder="1" applyAlignment="1">
      <alignment horizontal="center" vertical="center"/>
    </xf>
    <xf numFmtId="0" fontId="0" fillId="45" borderId="57" xfId="0" applyFill="1" applyBorder="1" applyAlignment="1" applyProtection="1">
      <alignment horizontal="center"/>
      <protection locked="0"/>
    </xf>
    <xf numFmtId="0" fontId="3" fillId="0" borderId="0" xfId="0" applyFont="1" applyAlignment="1">
      <alignment wrapText="1"/>
    </xf>
    <xf numFmtId="1" fontId="42" fillId="46" borderId="2" xfId="4" applyNumberFormat="1" applyFont="1" applyFill="1" applyBorder="1" applyAlignment="1">
      <alignment horizontal="center" vertical="center"/>
    </xf>
    <xf numFmtId="0" fontId="53" fillId="12" borderId="10" xfId="0" applyFont="1" applyFill="1" applyBorder="1" applyAlignment="1">
      <alignment horizontal="center"/>
    </xf>
    <xf numFmtId="164" fontId="99" fillId="41" borderId="66" xfId="3" applyNumberFormat="1" applyFont="1" applyFill="1" applyBorder="1" applyAlignment="1">
      <alignment horizontal="center" vertical="center"/>
    </xf>
    <xf numFmtId="164" fontId="99" fillId="0" borderId="66" xfId="3" applyNumberFormat="1" applyFont="1" applyBorder="1" applyAlignment="1">
      <alignment horizontal="center" vertical="center"/>
    </xf>
    <xf numFmtId="0" fontId="6" fillId="47" borderId="1" xfId="1" applyFont="1" applyFill="1" applyBorder="1" applyAlignment="1">
      <alignment horizontal="center"/>
    </xf>
    <xf numFmtId="0" fontId="6" fillId="48" borderId="1" xfId="1" applyFont="1" applyFill="1" applyBorder="1" applyAlignment="1">
      <alignment horizontal="center"/>
    </xf>
    <xf numFmtId="0" fontId="6" fillId="49" borderId="1" xfId="1" applyFont="1" applyFill="1" applyBorder="1" applyAlignment="1">
      <alignment horizontal="center"/>
    </xf>
    <xf numFmtId="164" fontId="99" fillId="0" borderId="64" xfId="3" applyNumberFormat="1" applyFont="1" applyBorder="1" applyAlignment="1">
      <alignment horizontal="center" vertical="center"/>
    </xf>
    <xf numFmtId="164" fontId="99" fillId="0" borderId="62" xfId="3" applyNumberFormat="1" applyFont="1" applyBorder="1" applyAlignment="1">
      <alignment horizontal="center" vertical="center"/>
    </xf>
    <xf numFmtId="0" fontId="89" fillId="50" borderId="0" xfId="0" applyFont="1" applyFill="1"/>
    <xf numFmtId="164" fontId="37" fillId="34" borderId="63" xfId="3" applyNumberFormat="1" applyFont="1" applyFill="1" applyBorder="1" applyAlignment="1">
      <alignment horizontal="center" vertical="center"/>
    </xf>
    <xf numFmtId="164" fontId="37" fillId="31" borderId="71" xfId="3" applyNumberFormat="1" applyFont="1" applyFill="1" applyBorder="1" applyAlignment="1">
      <alignment horizontal="center" vertical="center"/>
    </xf>
    <xf numFmtId="164" fontId="37" fillId="34" borderId="70" xfId="3" applyNumberFormat="1" applyFont="1" applyFill="1" applyBorder="1" applyAlignment="1">
      <alignment horizontal="center" vertical="center"/>
    </xf>
    <xf numFmtId="164" fontId="37" fillId="41" borderId="70" xfId="3" applyNumberFormat="1" applyFont="1" applyFill="1" applyBorder="1" applyAlignment="1">
      <alignment horizontal="center" vertical="center"/>
    </xf>
    <xf numFmtId="164" fontId="99" fillId="31" borderId="65" xfId="3" applyNumberFormat="1" applyFont="1" applyFill="1" applyBorder="1" applyAlignment="1">
      <alignment horizontal="center" vertical="center"/>
    </xf>
    <xf numFmtId="0" fontId="107" fillId="0" borderId="6" xfId="0" applyFont="1" applyBorder="1"/>
    <xf numFmtId="0" fontId="107" fillId="0" borderId="6" xfId="0" applyFont="1" applyBorder="1" applyAlignment="1">
      <alignment horizontal="center"/>
    </xf>
    <xf numFmtId="0" fontId="3" fillId="0" borderId="8" xfId="0" applyFont="1" applyBorder="1" applyAlignment="1">
      <alignment horizontal="right"/>
    </xf>
    <xf numFmtId="0" fontId="0" fillId="0" borderId="0" xfId="0" applyAlignment="1">
      <alignment vertical="center"/>
    </xf>
    <xf numFmtId="164" fontId="99" fillId="51" borderId="65" xfId="3" applyNumberFormat="1" applyFont="1" applyFill="1" applyBorder="1" applyAlignment="1">
      <alignment horizontal="center" vertical="center"/>
    </xf>
    <xf numFmtId="164" fontId="37" fillId="51" borderId="65" xfId="3" applyNumberFormat="1" applyFont="1" applyFill="1" applyBorder="1" applyAlignment="1">
      <alignment horizontal="center" vertical="center"/>
    </xf>
    <xf numFmtId="164" fontId="37" fillId="51" borderId="64" xfId="3" applyNumberFormat="1" applyFont="1" applyFill="1" applyBorder="1" applyAlignment="1">
      <alignment horizontal="center" vertical="center"/>
    </xf>
    <xf numFmtId="164" fontId="37" fillId="51" borderId="62" xfId="3" applyNumberFormat="1" applyFont="1" applyFill="1" applyBorder="1" applyAlignment="1">
      <alignment horizontal="center" vertical="center"/>
    </xf>
    <xf numFmtId="164" fontId="99" fillId="51" borderId="62" xfId="3" applyNumberFormat="1" applyFont="1" applyFill="1" applyBorder="1" applyAlignment="1">
      <alignment horizontal="center" vertical="center"/>
    </xf>
    <xf numFmtId="164" fontId="37" fillId="51" borderId="66" xfId="3" applyNumberFormat="1" applyFont="1" applyFill="1" applyBorder="1" applyAlignment="1">
      <alignment horizontal="center" vertical="center"/>
    </xf>
    <xf numFmtId="164" fontId="37" fillId="51" borderId="71" xfId="3" applyNumberFormat="1" applyFont="1" applyFill="1" applyBorder="1" applyAlignment="1">
      <alignment horizontal="center" vertical="center"/>
    </xf>
    <xf numFmtId="164" fontId="99" fillId="51" borderId="64" xfId="3" applyNumberFormat="1" applyFont="1" applyFill="1" applyBorder="1" applyAlignment="1">
      <alignment horizontal="center" vertical="center"/>
    </xf>
    <xf numFmtId="0" fontId="108" fillId="8" borderId="6" xfId="0" applyFont="1" applyFill="1" applyBorder="1" applyAlignment="1">
      <alignment horizontal="center" vertical="center"/>
    </xf>
    <xf numFmtId="1" fontId="75" fillId="0" borderId="46" xfId="0" applyNumberFormat="1" applyFont="1" applyBorder="1" applyAlignment="1">
      <alignment horizontal="center" vertical="center"/>
    </xf>
    <xf numFmtId="1" fontId="75" fillId="0" borderId="2" xfId="0" applyNumberFormat="1" applyFont="1" applyBorder="1" applyAlignment="1">
      <alignment horizontal="center" vertical="center"/>
    </xf>
    <xf numFmtId="164" fontId="109" fillId="34" borderId="64" xfId="3" applyNumberFormat="1" applyFont="1" applyFill="1" applyBorder="1" applyAlignment="1">
      <alignment horizontal="center" vertical="center"/>
    </xf>
    <xf numFmtId="164" fontId="109" fillId="31" borderId="65" xfId="3" applyNumberFormat="1" applyFont="1" applyFill="1" applyBorder="1" applyAlignment="1">
      <alignment horizontal="center" vertical="center"/>
    </xf>
    <xf numFmtId="164" fontId="109" fillId="34" borderId="65" xfId="3" applyNumberFormat="1" applyFont="1" applyFill="1" applyBorder="1" applyAlignment="1">
      <alignment horizontal="center" vertical="center"/>
    </xf>
    <xf numFmtId="164" fontId="110" fillId="34" borderId="65" xfId="3" applyNumberFormat="1" applyFont="1" applyFill="1" applyBorder="1" applyAlignment="1">
      <alignment horizontal="center" vertical="center"/>
    </xf>
    <xf numFmtId="164" fontId="111" fillId="34" borderId="64" xfId="3" applyNumberFormat="1" applyFont="1" applyFill="1" applyBorder="1" applyAlignment="1">
      <alignment horizontal="center" vertical="center"/>
    </xf>
    <xf numFmtId="164" fontId="37" fillId="0" borderId="68" xfId="3" quotePrefix="1" applyNumberFormat="1" applyFont="1" applyBorder="1" applyAlignment="1">
      <alignment horizontal="center" vertical="center"/>
    </xf>
    <xf numFmtId="0" fontId="36" fillId="0" borderId="0" xfId="5" applyFont="1" applyAlignment="1">
      <alignment vertical="center"/>
    </xf>
    <xf numFmtId="164" fontId="36" fillId="0" borderId="2" xfId="3" applyNumberFormat="1" applyFont="1" applyBorder="1" applyAlignment="1">
      <alignment vertical="center"/>
    </xf>
    <xf numFmtId="164" fontId="99" fillId="41" borderId="70" xfId="3" applyNumberFormat="1" applyFont="1" applyFill="1" applyBorder="1" applyAlignment="1">
      <alignment horizontal="center" vertical="center"/>
    </xf>
    <xf numFmtId="0" fontId="6" fillId="22" borderId="0" xfId="0" applyFont="1" applyFill="1"/>
    <xf numFmtId="0" fontId="6" fillId="23" borderId="0" xfId="0" applyFont="1" applyFill="1" applyAlignment="1">
      <alignment horizontal="center"/>
    </xf>
    <xf numFmtId="164" fontId="25" fillId="8" borderId="7" xfId="0" applyNumberFormat="1" applyFont="1" applyFill="1" applyBorder="1" applyAlignment="1">
      <alignment horizontal="center"/>
    </xf>
    <xf numFmtId="164" fontId="7" fillId="8" borderId="6" xfId="0" applyNumberFormat="1" applyFont="1" applyFill="1" applyBorder="1" applyAlignment="1">
      <alignment horizontal="center" vertical="top" wrapText="1"/>
    </xf>
    <xf numFmtId="164" fontId="5" fillId="0" borderId="6" xfId="0" applyNumberFormat="1" applyFont="1" applyBorder="1" applyAlignment="1">
      <alignment horizontal="center"/>
    </xf>
    <xf numFmtId="164" fontId="5" fillId="0" borderId="9" xfId="0" applyNumberFormat="1" applyFont="1" applyBorder="1" applyAlignment="1">
      <alignment horizontal="center"/>
    </xf>
    <xf numFmtId="164" fontId="5" fillId="0" borderId="2" xfId="0" applyNumberFormat="1" applyFont="1" applyBorder="1" applyAlignment="1">
      <alignment horizontal="center"/>
    </xf>
    <xf numFmtId="164" fontId="3" fillId="0" borderId="6" xfId="0" quotePrefix="1" applyNumberFormat="1" applyFont="1" applyBorder="1" applyAlignment="1">
      <alignment horizontal="center"/>
    </xf>
    <xf numFmtId="164" fontId="3" fillId="0" borderId="6" xfId="0" applyNumberFormat="1" applyFont="1" applyBorder="1" applyAlignment="1">
      <alignment horizontal="center"/>
    </xf>
    <xf numFmtId="164" fontId="5" fillId="0" borderId="7" xfId="0" applyNumberFormat="1" applyFont="1" applyBorder="1" applyAlignment="1">
      <alignment horizontal="center"/>
    </xf>
    <xf numFmtId="1" fontId="69" fillId="24" borderId="73" xfId="3" applyNumberFormat="1" applyFont="1" applyFill="1" applyBorder="1" applyAlignment="1">
      <alignment horizontal="center" vertical="center"/>
    </xf>
    <xf numFmtId="164" fontId="70" fillId="12" borderId="74" xfId="3" applyNumberFormat="1" applyFont="1" applyFill="1" applyBorder="1" applyAlignment="1">
      <alignment horizontal="center" vertical="center"/>
    </xf>
    <xf numFmtId="0" fontId="92" fillId="46" borderId="3" xfId="0" applyFont="1" applyFill="1" applyBorder="1"/>
    <xf numFmtId="1" fontId="70" fillId="12" borderId="77" xfId="3" applyNumberFormat="1" applyFont="1" applyFill="1" applyBorder="1" applyAlignment="1">
      <alignment horizontal="center" vertical="center"/>
    </xf>
    <xf numFmtId="164" fontId="37" fillId="0" borderId="78" xfId="3" applyNumberFormat="1" applyFont="1" applyBorder="1" applyAlignment="1">
      <alignment horizontal="center" vertical="center"/>
    </xf>
    <xf numFmtId="164" fontId="37" fillId="0" borderId="79" xfId="3" applyNumberFormat="1" applyFont="1" applyBorder="1" applyAlignment="1">
      <alignment horizontal="center" vertical="center"/>
    </xf>
    <xf numFmtId="164" fontId="37" fillId="41" borderId="79" xfId="3" applyNumberFormat="1" applyFont="1" applyFill="1" applyBorder="1" applyAlignment="1">
      <alignment horizontal="center" vertical="center"/>
    </xf>
    <xf numFmtId="164" fontId="37" fillId="34" borderId="79" xfId="3" applyNumberFormat="1" applyFont="1" applyFill="1" applyBorder="1" applyAlignment="1">
      <alignment horizontal="center" vertical="center"/>
    </xf>
    <xf numFmtId="164" fontId="37" fillId="31" borderId="79" xfId="3" applyNumberFormat="1" applyFont="1" applyFill="1" applyBorder="1" applyAlignment="1">
      <alignment horizontal="center" vertical="center"/>
    </xf>
    <xf numFmtId="164" fontId="37" fillId="0" borderId="80" xfId="3" applyNumberFormat="1" applyFont="1" applyBorder="1" applyAlignment="1">
      <alignment horizontal="center" vertical="center"/>
    </xf>
    <xf numFmtId="1" fontId="70" fillId="12" borderId="81" xfId="3" applyNumberFormat="1" applyFont="1" applyFill="1" applyBorder="1" applyAlignment="1">
      <alignment horizontal="center" vertical="center"/>
    </xf>
    <xf numFmtId="164" fontId="37" fillId="34" borderId="82" xfId="3" applyNumberFormat="1" applyFont="1" applyFill="1" applyBorder="1" applyAlignment="1">
      <alignment horizontal="center" vertical="center"/>
    </xf>
    <xf numFmtId="164" fontId="37" fillId="0" borderId="83" xfId="3" applyNumberFormat="1" applyFont="1" applyBorder="1" applyAlignment="1">
      <alignment horizontal="center" vertical="center"/>
    </xf>
    <xf numFmtId="164" fontId="37" fillId="34" borderId="83" xfId="3" applyNumberFormat="1" applyFont="1" applyFill="1" applyBorder="1" applyAlignment="1">
      <alignment horizontal="center" vertical="center"/>
    </xf>
    <xf numFmtId="164" fontId="37" fillId="41" borderId="83" xfId="3" applyNumberFormat="1" applyFont="1" applyFill="1" applyBorder="1" applyAlignment="1">
      <alignment horizontal="center" vertical="center"/>
    </xf>
    <xf numFmtId="164" fontId="37" fillId="31" borderId="83" xfId="3" applyNumberFormat="1" applyFont="1" applyFill="1" applyBorder="1" applyAlignment="1">
      <alignment horizontal="center" vertical="center"/>
    </xf>
    <xf numFmtId="164" fontId="37" fillId="0" borderId="84" xfId="3" applyNumberFormat="1" applyFont="1" applyBorder="1" applyAlignment="1">
      <alignment horizontal="center" vertical="center"/>
    </xf>
    <xf numFmtId="164" fontId="37" fillId="34" borderId="80" xfId="3" applyNumberFormat="1" applyFont="1" applyFill="1" applyBorder="1" applyAlignment="1">
      <alignment horizontal="center" vertical="center"/>
    </xf>
    <xf numFmtId="164" fontId="37" fillId="0" borderId="82" xfId="3" applyNumberFormat="1" applyFont="1" applyBorder="1" applyAlignment="1">
      <alignment horizontal="center" vertical="center"/>
    </xf>
    <xf numFmtId="1" fontId="70" fillId="12" borderId="85" xfId="3" applyNumberFormat="1" applyFont="1" applyFill="1" applyBorder="1" applyAlignment="1">
      <alignment horizontal="center" vertical="center"/>
    </xf>
    <xf numFmtId="1" fontId="70" fillId="12" borderId="86" xfId="3" applyNumberFormat="1" applyFont="1" applyFill="1" applyBorder="1" applyAlignment="1">
      <alignment horizontal="center" vertical="center"/>
    </xf>
    <xf numFmtId="164" fontId="99" fillId="41" borderId="65" xfId="3" applyNumberFormat="1" applyFont="1" applyFill="1" applyBorder="1" applyAlignment="1">
      <alignment horizontal="center" vertical="center"/>
    </xf>
    <xf numFmtId="1" fontId="69" fillId="24" borderId="87" xfId="3" applyNumberFormat="1" applyFont="1" applyFill="1" applyBorder="1" applyAlignment="1">
      <alignment horizontal="center" vertical="center"/>
    </xf>
    <xf numFmtId="1" fontId="70" fillId="12" borderId="88" xfId="3" applyNumberFormat="1" applyFont="1" applyFill="1" applyBorder="1" applyAlignment="1">
      <alignment horizontal="center" vertical="center"/>
    </xf>
    <xf numFmtId="1" fontId="70" fillId="12" borderId="89" xfId="3" applyNumberFormat="1" applyFont="1" applyFill="1" applyBorder="1" applyAlignment="1">
      <alignment horizontal="center" vertical="center"/>
    </xf>
    <xf numFmtId="164" fontId="99" fillId="29" borderId="91" xfId="3" applyNumberFormat="1" applyFont="1" applyFill="1" applyBorder="1" applyAlignment="1">
      <alignment horizontal="center" vertical="center"/>
    </xf>
    <xf numFmtId="1" fontId="70" fillId="12" borderId="95" xfId="3" applyNumberFormat="1" applyFont="1" applyFill="1" applyBorder="1" applyAlignment="1">
      <alignment horizontal="center" vertical="center"/>
    </xf>
    <xf numFmtId="1" fontId="70" fillId="12" borderId="98" xfId="3" applyNumberFormat="1" applyFont="1" applyFill="1" applyBorder="1" applyAlignment="1">
      <alignment horizontal="center" vertical="center"/>
    </xf>
    <xf numFmtId="164" fontId="70" fillId="12" borderId="101" xfId="3" applyNumberFormat="1" applyFont="1" applyFill="1" applyBorder="1" applyAlignment="1">
      <alignment horizontal="center" vertical="center"/>
    </xf>
    <xf numFmtId="1" fontId="69" fillId="24" borderId="90" xfId="3" applyNumberFormat="1" applyFont="1" applyFill="1" applyBorder="1" applyAlignment="1">
      <alignment horizontal="center" vertical="center"/>
    </xf>
    <xf numFmtId="1" fontId="70" fillId="12" borderId="92" xfId="3" applyNumberFormat="1" applyFont="1" applyFill="1" applyBorder="1" applyAlignment="1">
      <alignment horizontal="center" vertical="center"/>
    </xf>
    <xf numFmtId="1" fontId="70" fillId="12" borderId="97" xfId="3" applyNumberFormat="1" applyFont="1" applyFill="1" applyBorder="1" applyAlignment="1">
      <alignment horizontal="center" vertical="center"/>
    </xf>
    <xf numFmtId="1" fontId="70" fillId="12" borderId="100" xfId="3" applyNumberFormat="1" applyFont="1" applyFill="1" applyBorder="1" applyAlignment="1">
      <alignment horizontal="center" vertical="center"/>
    </xf>
    <xf numFmtId="1" fontId="70" fillId="12" borderId="94" xfId="3" applyNumberFormat="1" applyFont="1" applyFill="1" applyBorder="1" applyAlignment="1">
      <alignment horizontal="center" vertical="center"/>
    </xf>
    <xf numFmtId="164" fontId="99" fillId="0" borderId="79" xfId="3" applyNumberFormat="1" applyFont="1" applyBorder="1" applyAlignment="1">
      <alignment horizontal="center" vertical="center"/>
    </xf>
    <xf numFmtId="164" fontId="99" fillId="0" borderId="83" xfId="3" applyNumberFormat="1" applyFont="1" applyBorder="1" applyAlignment="1">
      <alignment horizontal="center" vertical="center"/>
    </xf>
    <xf numFmtId="164" fontId="99" fillId="34" borderId="79" xfId="3" applyNumberFormat="1" applyFont="1" applyFill="1" applyBorder="1" applyAlignment="1">
      <alignment horizontal="center" vertical="center"/>
    </xf>
    <xf numFmtId="164" fontId="99" fillId="34" borderId="83" xfId="3" applyNumberFormat="1" applyFont="1" applyFill="1" applyBorder="1" applyAlignment="1">
      <alignment horizontal="center" vertical="center"/>
    </xf>
    <xf numFmtId="0" fontId="36" fillId="31" borderId="91" xfId="0" applyFont="1" applyFill="1" applyBorder="1" applyAlignment="1">
      <alignment horizontal="center" vertical="center"/>
    </xf>
    <xf numFmtId="0" fontId="36" fillId="29" borderId="96" xfId="0" applyFont="1" applyFill="1" applyBorder="1" applyAlignment="1">
      <alignment horizontal="center" vertical="center"/>
    </xf>
    <xf numFmtId="0" fontId="36" fillId="29" borderId="99" xfId="0" applyFont="1" applyFill="1" applyBorder="1" applyAlignment="1">
      <alignment horizontal="center" vertical="center"/>
    </xf>
    <xf numFmtId="0" fontId="36" fillId="0" borderId="91" xfId="0" applyFont="1" applyBorder="1" applyAlignment="1">
      <alignment horizontal="center" vertical="center"/>
    </xf>
    <xf numFmtId="49" fontId="3" fillId="0" borderId="2" xfId="4" applyNumberFormat="1" applyBorder="1" applyAlignment="1">
      <alignment horizontal="center" vertical="center"/>
    </xf>
    <xf numFmtId="49" fontId="92" fillId="8" borderId="7" xfId="4" applyNumberFormat="1" applyFont="1" applyFill="1" applyBorder="1" applyAlignment="1">
      <alignment horizontal="left" vertical="center"/>
    </xf>
    <xf numFmtId="49" fontId="92" fillId="8" borderId="6" xfId="4" applyNumberFormat="1" applyFont="1" applyFill="1" applyBorder="1" applyAlignment="1">
      <alignment horizontal="center" vertical="center"/>
    </xf>
    <xf numFmtId="49" fontId="92" fillId="0" borderId="2" xfId="4" applyNumberFormat="1" applyFont="1" applyBorder="1" applyAlignment="1">
      <alignment horizontal="center" vertical="center"/>
    </xf>
    <xf numFmtId="166" fontId="42" fillId="0" borderId="2" xfId="4" quotePrefix="1" applyNumberFormat="1" applyFont="1" applyBorder="1" applyAlignment="1">
      <alignment horizontal="center" vertical="center"/>
    </xf>
    <xf numFmtId="15" fontId="8" fillId="0" borderId="2" xfId="4" quotePrefix="1" applyNumberFormat="1" applyFont="1" applyBorder="1" applyAlignment="1">
      <alignment horizontal="center" vertical="center"/>
    </xf>
    <xf numFmtId="0" fontId="6" fillId="17" borderId="102" xfId="0" applyFont="1" applyFill="1" applyBorder="1"/>
    <xf numFmtId="0" fontId="6" fillId="18" borderId="102" xfId="0" applyFont="1" applyFill="1" applyBorder="1" applyAlignment="1">
      <alignment horizontal="center"/>
    </xf>
    <xf numFmtId="0" fontId="3" fillId="0" borderId="0" xfId="0" applyFont="1" applyAlignment="1">
      <alignment vertical="center" wrapText="1"/>
    </xf>
    <xf numFmtId="0" fontId="36" fillId="40" borderId="99" xfId="0" applyFont="1" applyFill="1" applyBorder="1" applyAlignment="1">
      <alignment horizontal="center" vertical="center"/>
    </xf>
    <xf numFmtId="0" fontId="36" fillId="0" borderId="99" xfId="0" applyFont="1" applyBorder="1" applyAlignment="1">
      <alignment horizontal="center" vertical="center"/>
    </xf>
    <xf numFmtId="0" fontId="36" fillId="31" borderId="99" xfId="0" applyFont="1" applyFill="1" applyBorder="1" applyAlignment="1">
      <alignment horizontal="center" vertical="center"/>
    </xf>
    <xf numFmtId="0" fontId="36" fillId="29" borderId="91" xfId="0" applyFont="1" applyFill="1" applyBorder="1" applyAlignment="1">
      <alignment horizontal="center" vertical="center"/>
    </xf>
    <xf numFmtId="0" fontId="36" fillId="40" borderId="91" xfId="0" applyFont="1" applyFill="1" applyBorder="1" applyAlignment="1">
      <alignment horizontal="center" vertical="center"/>
    </xf>
    <xf numFmtId="0" fontId="36" fillId="0" borderId="96" xfId="0" applyFont="1" applyBorder="1" applyAlignment="1">
      <alignment horizontal="center" vertical="center"/>
    </xf>
    <xf numFmtId="0" fontId="36" fillId="31" borderId="96" xfId="0" applyFont="1" applyFill="1" applyBorder="1" applyAlignment="1">
      <alignment horizontal="center" vertical="center"/>
    </xf>
    <xf numFmtId="0" fontId="36" fillId="31" borderId="93" xfId="0" applyFont="1" applyFill="1" applyBorder="1" applyAlignment="1">
      <alignment horizontal="center" vertical="center"/>
    </xf>
    <xf numFmtId="0" fontId="36" fillId="44" borderId="93" xfId="0" applyFont="1" applyFill="1" applyBorder="1" applyAlignment="1">
      <alignment horizontal="center" vertical="center"/>
    </xf>
    <xf numFmtId="0" fontId="36" fillId="29" borderId="93" xfId="0" applyFont="1" applyFill="1" applyBorder="1" applyAlignment="1">
      <alignment horizontal="center" vertical="center"/>
    </xf>
    <xf numFmtId="164" fontId="37" fillId="29" borderId="93" xfId="3" applyNumberFormat="1" applyFont="1" applyFill="1" applyBorder="1" applyAlignment="1">
      <alignment horizontal="center" vertical="center"/>
    </xf>
    <xf numFmtId="0" fontId="116" fillId="31" borderId="91" xfId="0" applyFont="1" applyFill="1" applyBorder="1" applyAlignment="1">
      <alignment horizontal="center" vertical="center"/>
    </xf>
    <xf numFmtId="0" fontId="116" fillId="29" borderId="96" xfId="0" applyFont="1" applyFill="1" applyBorder="1" applyAlignment="1">
      <alignment horizontal="center" vertical="center"/>
    </xf>
    <xf numFmtId="0" fontId="116" fillId="29" borderId="99" xfId="0" applyFont="1" applyFill="1" applyBorder="1" applyAlignment="1">
      <alignment horizontal="center" vertical="center"/>
    </xf>
    <xf numFmtId="0" fontId="116" fillId="0" borderId="91" xfId="0" applyFont="1" applyBorder="1" applyAlignment="1">
      <alignment horizontal="center" vertical="center"/>
    </xf>
    <xf numFmtId="0" fontId="72" fillId="25" borderId="29" xfId="0" applyFont="1" applyFill="1" applyBorder="1"/>
    <xf numFmtId="0" fontId="54" fillId="25" borderId="30" xfId="0" applyFont="1" applyFill="1" applyBorder="1"/>
    <xf numFmtId="0" fontId="54" fillId="25" borderId="50" xfId="0" applyFont="1" applyFill="1" applyBorder="1"/>
    <xf numFmtId="0" fontId="54" fillId="25" borderId="75" xfId="0" applyFont="1" applyFill="1" applyBorder="1"/>
    <xf numFmtId="0" fontId="52" fillId="0" borderId="55" xfId="0" applyFont="1" applyBorder="1" applyAlignment="1">
      <alignment horizontal="center"/>
    </xf>
    <xf numFmtId="0" fontId="54" fillId="25" borderId="52" xfId="0" applyFont="1" applyFill="1" applyBorder="1" applyAlignment="1">
      <alignment horizontal="center"/>
    </xf>
    <xf numFmtId="0" fontId="54" fillId="25" borderId="33" xfId="0" applyFont="1" applyFill="1" applyBorder="1"/>
    <xf numFmtId="0" fontId="72" fillId="6" borderId="24" xfId="0" applyFont="1" applyFill="1" applyBorder="1"/>
    <xf numFmtId="0" fontId="72" fillId="6" borderId="24" xfId="0" applyFont="1" applyFill="1" applyBorder="1" applyProtection="1">
      <protection locked="0"/>
    </xf>
    <xf numFmtId="0" fontId="72" fillId="6" borderId="51" xfId="0" applyFont="1" applyFill="1" applyBorder="1" applyProtection="1">
      <protection locked="0"/>
    </xf>
    <xf numFmtId="0" fontId="72" fillId="6" borderId="0" xfId="0" applyFont="1" applyFill="1" applyProtection="1">
      <protection locked="0"/>
    </xf>
    <xf numFmtId="164" fontId="52" fillId="0" borderId="55" xfId="0" applyNumberFormat="1" applyFont="1" applyBorder="1" applyAlignment="1">
      <alignment horizontal="center"/>
    </xf>
    <xf numFmtId="0" fontId="30" fillId="6" borderId="53" xfId="0" applyFont="1" applyFill="1" applyBorder="1"/>
    <xf numFmtId="3" fontId="54" fillId="25" borderId="33" xfId="0" applyNumberFormat="1" applyFont="1" applyFill="1" applyBorder="1"/>
    <xf numFmtId="3" fontId="72" fillId="36" borderId="24" xfId="0" applyNumberFormat="1" applyFont="1" applyFill="1" applyBorder="1"/>
    <xf numFmtId="3" fontId="72" fillId="36" borderId="24" xfId="0" applyNumberFormat="1" applyFont="1" applyFill="1" applyBorder="1" applyProtection="1">
      <protection locked="0"/>
    </xf>
    <xf numFmtId="3" fontId="72" fillId="36" borderId="51" xfId="0" applyNumberFormat="1" applyFont="1" applyFill="1" applyBorder="1" applyProtection="1">
      <protection locked="0"/>
    </xf>
    <xf numFmtId="3" fontId="72" fillId="36" borderId="0" xfId="0" applyNumberFormat="1" applyFont="1" applyFill="1" applyProtection="1">
      <protection locked="0"/>
    </xf>
    <xf numFmtId="1" fontId="52" fillId="0" borderId="56" xfId="7" applyNumberFormat="1" applyFont="1" applyBorder="1" applyAlignment="1">
      <alignment horizontal="center"/>
    </xf>
    <xf numFmtId="3" fontId="30" fillId="36" borderId="53" xfId="0" applyNumberFormat="1" applyFont="1" applyFill="1" applyBorder="1"/>
    <xf numFmtId="0" fontId="72" fillId="5" borderId="24" xfId="0" applyFont="1" applyFill="1" applyBorder="1"/>
    <xf numFmtId="0" fontId="72" fillId="5" borderId="24" xfId="0" applyFont="1" applyFill="1" applyBorder="1" applyProtection="1">
      <protection locked="0"/>
    </xf>
    <xf numFmtId="0" fontId="72" fillId="5" borderId="51" xfId="0" applyFont="1" applyFill="1" applyBorder="1" applyProtection="1">
      <protection locked="0"/>
    </xf>
    <xf numFmtId="0" fontId="72" fillId="5" borderId="0" xfId="0" applyFont="1" applyFill="1" applyProtection="1">
      <protection locked="0"/>
    </xf>
    <xf numFmtId="164" fontId="52" fillId="0" borderId="56" xfId="0" applyNumberFormat="1" applyFont="1" applyBorder="1" applyAlignment="1">
      <alignment horizontal="center"/>
    </xf>
    <xf numFmtId="0" fontId="30" fillId="5" borderId="53" xfId="0" applyFont="1" applyFill="1" applyBorder="1"/>
    <xf numFmtId="0" fontId="54" fillId="25" borderId="36" xfId="0" applyFont="1" applyFill="1" applyBorder="1"/>
    <xf numFmtId="1" fontId="72" fillId="35" borderId="25" xfId="0" applyNumberFormat="1" applyFont="1" applyFill="1" applyBorder="1"/>
    <xf numFmtId="1" fontId="52" fillId="0" borderId="56" xfId="0" applyNumberFormat="1" applyFont="1" applyBorder="1" applyAlignment="1">
      <alignment horizontal="center"/>
    </xf>
    <xf numFmtId="1" fontId="30" fillId="35" borderId="54" xfId="0" applyNumberFormat="1" applyFont="1" applyFill="1" applyBorder="1"/>
    <xf numFmtId="1" fontId="30" fillId="5" borderId="53" xfId="0" applyNumberFormat="1" applyFont="1" applyFill="1" applyBorder="1"/>
    <xf numFmtId="1" fontId="52" fillId="0" borderId="76" xfId="0" applyNumberFormat="1" applyFont="1" applyBorder="1" applyAlignment="1">
      <alignment horizontal="center"/>
    </xf>
    <xf numFmtId="0" fontId="36" fillId="29" borderId="91" xfId="0" applyFont="1" applyFill="1" applyBorder="1" applyAlignment="1">
      <alignment horizontal="center" vertical="center" wrapText="1"/>
    </xf>
    <xf numFmtId="1" fontId="17" fillId="7" borderId="0" xfId="0" applyNumberFormat="1" applyFont="1" applyFill="1" applyAlignment="1">
      <alignment horizontal="center"/>
    </xf>
    <xf numFmtId="0" fontId="117" fillId="46" borderId="0" xfId="0" applyFont="1" applyFill="1" applyAlignment="1">
      <alignment horizontal="center"/>
    </xf>
    <xf numFmtId="1" fontId="70" fillId="12" borderId="104" xfId="3" applyNumberFormat="1" applyFont="1" applyFill="1" applyBorder="1" applyAlignment="1">
      <alignment horizontal="center" vertical="center"/>
    </xf>
    <xf numFmtId="1" fontId="70" fillId="12" borderId="105" xfId="3" applyNumberFormat="1" applyFont="1" applyFill="1" applyBorder="1" applyAlignment="1">
      <alignment horizontal="center" vertical="center"/>
    </xf>
    <xf numFmtId="1" fontId="70" fillId="12" borderId="106" xfId="3" applyNumberFormat="1" applyFont="1" applyFill="1" applyBorder="1" applyAlignment="1">
      <alignment horizontal="center" vertical="center"/>
    </xf>
    <xf numFmtId="1" fontId="70" fillId="12" borderId="107" xfId="3" applyNumberFormat="1" applyFont="1" applyFill="1" applyBorder="1" applyAlignment="1">
      <alignment horizontal="center" vertical="center"/>
    </xf>
    <xf numFmtId="1" fontId="70" fillId="12" borderId="87" xfId="3" applyNumberFormat="1" applyFont="1" applyFill="1" applyBorder="1" applyAlignment="1">
      <alignment horizontal="center" vertical="center"/>
    </xf>
    <xf numFmtId="0" fontId="72" fillId="34" borderId="103" xfId="0" applyFont="1" applyFill="1" applyBorder="1" applyAlignment="1">
      <alignment horizontal="center" vertical="center"/>
    </xf>
    <xf numFmtId="0" fontId="72" fillId="0" borderId="103" xfId="0" applyFont="1" applyBorder="1" applyAlignment="1">
      <alignment horizontal="center" vertical="center"/>
    </xf>
    <xf numFmtId="0" fontId="72" fillId="31" borderId="103" xfId="0" applyFont="1" applyFill="1" applyBorder="1" applyAlignment="1">
      <alignment horizontal="center" vertical="center"/>
    </xf>
    <xf numFmtId="0" fontId="72" fillId="43" borderId="103" xfId="0" applyFont="1" applyFill="1" applyBorder="1" applyAlignment="1">
      <alignment horizontal="center" vertical="center"/>
    </xf>
    <xf numFmtId="0" fontId="72" fillId="0" borderId="109" xfId="0" applyFont="1" applyBorder="1" applyAlignment="1">
      <alignment horizontal="center" vertical="center"/>
    </xf>
    <xf numFmtId="0" fontId="72" fillId="43" borderId="109" xfId="0" applyFont="1" applyFill="1" applyBorder="1" applyAlignment="1">
      <alignment horizontal="center" vertical="center"/>
    </xf>
    <xf numFmtId="0" fontId="72" fillId="31" borderId="109" xfId="0" applyFont="1" applyFill="1" applyBorder="1" applyAlignment="1">
      <alignment horizontal="center" vertical="center"/>
    </xf>
    <xf numFmtId="0" fontId="72" fillId="0" borderId="108" xfId="0" applyFont="1" applyBorder="1" applyAlignment="1">
      <alignment horizontal="center" vertical="center"/>
    </xf>
    <xf numFmtId="0" fontId="72" fillId="31" borderId="108" xfId="0" applyFont="1" applyFill="1" applyBorder="1" applyAlignment="1">
      <alignment horizontal="center" vertical="center"/>
    </xf>
    <xf numFmtId="0" fontId="72" fillId="43" borderId="108" xfId="0" applyFont="1" applyFill="1" applyBorder="1" applyAlignment="1">
      <alignment horizontal="center" vertical="center"/>
    </xf>
    <xf numFmtId="0" fontId="72" fillId="0" borderId="110" xfId="0" applyFont="1" applyBorder="1" applyAlignment="1">
      <alignment horizontal="center" vertical="center"/>
    </xf>
    <xf numFmtId="0" fontId="72" fillId="31" borderId="110" xfId="0" applyFont="1" applyFill="1" applyBorder="1" applyAlignment="1">
      <alignment horizontal="center" vertical="center"/>
    </xf>
    <xf numFmtId="0" fontId="72" fillId="43" borderId="110" xfId="0" applyFont="1" applyFill="1" applyBorder="1" applyAlignment="1">
      <alignment horizontal="center" vertical="center"/>
    </xf>
    <xf numFmtId="0" fontId="72" fillId="0" borderId="111" xfId="0" applyFont="1" applyBorder="1" applyAlignment="1">
      <alignment horizontal="center" vertical="center"/>
    </xf>
    <xf numFmtId="0" fontId="72" fillId="52" borderId="111" xfId="0" applyFont="1" applyFill="1" applyBorder="1" applyAlignment="1">
      <alignment horizontal="center" vertical="center"/>
    </xf>
    <xf numFmtId="0" fontId="72" fillId="43" borderId="111" xfId="0" applyFont="1" applyFill="1" applyBorder="1" applyAlignment="1">
      <alignment horizontal="center" vertical="center"/>
    </xf>
    <xf numFmtId="0" fontId="72" fillId="31" borderId="111" xfId="0" applyFont="1" applyFill="1" applyBorder="1" applyAlignment="1">
      <alignment horizontal="center" vertical="center"/>
    </xf>
    <xf numFmtId="0" fontId="119" fillId="0" borderId="91" xfId="0" applyFont="1" applyBorder="1" applyAlignment="1">
      <alignment horizontal="center" vertical="center"/>
    </xf>
    <xf numFmtId="0" fontId="119" fillId="0" borderId="103" xfId="0" applyFont="1" applyBorder="1" applyAlignment="1">
      <alignment horizontal="center" vertical="center"/>
    </xf>
    <xf numFmtId="0" fontId="72" fillId="34" borderId="112" xfId="0" applyFont="1" applyFill="1" applyBorder="1" applyAlignment="1">
      <alignment horizontal="center" vertical="center"/>
    </xf>
    <xf numFmtId="0" fontId="72" fillId="0" borderId="113" xfId="0" applyFont="1" applyBorder="1" applyAlignment="1">
      <alignment horizontal="center" vertical="center"/>
    </xf>
    <xf numFmtId="0" fontId="72" fillId="43" borderId="113" xfId="0" applyFont="1" applyFill="1" applyBorder="1" applyAlignment="1">
      <alignment horizontal="center" vertical="center"/>
    </xf>
    <xf numFmtId="0" fontId="72" fillId="34" borderId="113" xfId="0" applyFont="1" applyFill="1" applyBorder="1" applyAlignment="1">
      <alignment horizontal="center" vertical="center"/>
    </xf>
    <xf numFmtId="0" fontId="72" fillId="31" borderId="113" xfId="0" applyFont="1" applyFill="1" applyBorder="1" applyAlignment="1">
      <alignment horizontal="center" vertical="center"/>
    </xf>
    <xf numFmtId="0" fontId="72" fillId="0" borderId="114" xfId="0" applyFont="1" applyBorder="1" applyAlignment="1">
      <alignment horizontal="center" vertical="center"/>
    </xf>
    <xf numFmtId="0" fontId="72" fillId="31" borderId="112" xfId="0" applyFont="1" applyFill="1" applyBorder="1" applyAlignment="1">
      <alignment horizontal="center" vertical="center"/>
    </xf>
    <xf numFmtId="0" fontId="72" fillId="43" borderId="114" xfId="0" applyFont="1" applyFill="1" applyBorder="1" applyAlignment="1">
      <alignment horizontal="center" vertical="center"/>
    </xf>
    <xf numFmtId="164" fontId="72" fillId="0" borderId="113" xfId="3" applyNumberFormat="1" applyFont="1" applyBorder="1" applyAlignment="1">
      <alignment vertical="center"/>
    </xf>
    <xf numFmtId="0" fontId="72" fillId="43" borderId="112" xfId="0" applyFont="1" applyFill="1" applyBorder="1" applyAlignment="1">
      <alignment horizontal="center" vertical="center"/>
    </xf>
    <xf numFmtId="0" fontId="72" fillId="0" borderId="112" xfId="0" applyFont="1" applyBorder="1" applyAlignment="1">
      <alignment horizontal="center" vertical="center"/>
    </xf>
    <xf numFmtId="0" fontId="72" fillId="34" borderId="114" xfId="0" applyFont="1" applyFill="1" applyBorder="1" applyAlignment="1">
      <alignment horizontal="center" vertical="center"/>
    </xf>
    <xf numFmtId="0" fontId="72" fillId="31" borderId="114" xfId="0" applyFont="1" applyFill="1" applyBorder="1" applyAlignment="1">
      <alignment horizontal="center" vertical="center"/>
    </xf>
    <xf numFmtId="0" fontId="72" fillId="0" borderId="116" xfId="0" applyFont="1" applyBorder="1" applyAlignment="1">
      <alignment horizontal="center" vertical="center"/>
    </xf>
    <xf numFmtId="0" fontId="72" fillId="34" borderId="116" xfId="0" applyFont="1" applyFill="1" applyBorder="1" applyAlignment="1">
      <alignment horizontal="center" vertical="center"/>
    </xf>
    <xf numFmtId="0" fontId="72" fillId="43" borderId="116" xfId="0" applyFont="1" applyFill="1" applyBorder="1" applyAlignment="1">
      <alignment horizontal="center" vertical="center"/>
    </xf>
    <xf numFmtId="0" fontId="72" fillId="31" borderId="116" xfId="0" applyFont="1" applyFill="1" applyBorder="1" applyAlignment="1">
      <alignment horizontal="center" vertical="center"/>
    </xf>
    <xf numFmtId="0" fontId="72" fillId="43" borderId="117" xfId="0" applyFont="1" applyFill="1" applyBorder="1" applyAlignment="1">
      <alignment horizontal="center" vertical="center"/>
    </xf>
    <xf numFmtId="0" fontId="72" fillId="0" borderId="117" xfId="0" applyFont="1" applyBorder="1" applyAlignment="1">
      <alignment horizontal="center" vertical="center"/>
    </xf>
    <xf numFmtId="0" fontId="72" fillId="0" borderId="118" xfId="0" applyFont="1" applyBorder="1" applyAlignment="1">
      <alignment horizontal="center" vertical="center"/>
    </xf>
    <xf numFmtId="0" fontId="72" fillId="0" borderId="119" xfId="0" applyFont="1" applyBorder="1" applyAlignment="1">
      <alignment horizontal="center" vertical="center"/>
    </xf>
    <xf numFmtId="0" fontId="72" fillId="52" borderId="119" xfId="0" applyFont="1" applyFill="1" applyBorder="1" applyAlignment="1">
      <alignment horizontal="center" vertical="center"/>
    </xf>
    <xf numFmtId="0" fontId="72" fillId="31" borderId="119" xfId="0" applyFont="1" applyFill="1" applyBorder="1" applyAlignment="1">
      <alignment horizontal="center" vertical="center"/>
    </xf>
    <xf numFmtId="0" fontId="72" fillId="43" borderId="120" xfId="0" applyFont="1" applyFill="1" applyBorder="1" applyAlignment="1">
      <alignment horizontal="center" vertical="center"/>
    </xf>
    <xf numFmtId="0" fontId="72" fillId="0" borderId="121" xfId="0" applyFont="1" applyBorder="1" applyAlignment="1">
      <alignment horizontal="center" vertical="center"/>
    </xf>
    <xf numFmtId="0" fontId="72" fillId="43" borderId="122" xfId="0" applyFont="1" applyFill="1" applyBorder="1" applyAlignment="1">
      <alignment horizontal="center" vertical="center"/>
    </xf>
    <xf numFmtId="0" fontId="72" fillId="31" borderId="122" xfId="0" applyFont="1" applyFill="1" applyBorder="1" applyAlignment="1">
      <alignment horizontal="center" vertical="center"/>
    </xf>
    <xf numFmtId="0" fontId="72" fillId="0" borderId="122" xfId="0" applyFont="1" applyBorder="1" applyAlignment="1">
      <alignment horizontal="center" vertical="center"/>
    </xf>
    <xf numFmtId="0" fontId="72" fillId="43" borderId="121" xfId="0" applyFont="1" applyFill="1" applyBorder="1" applyAlignment="1">
      <alignment horizontal="center" vertical="center"/>
    </xf>
    <xf numFmtId="0" fontId="72" fillId="0" borderId="123" xfId="0" applyFont="1" applyBorder="1" applyAlignment="1">
      <alignment horizontal="center" vertical="center"/>
    </xf>
    <xf numFmtId="1" fontId="70" fillId="12" borderId="124" xfId="3" applyNumberFormat="1" applyFont="1" applyFill="1" applyBorder="1" applyAlignment="1">
      <alignment horizontal="center" vertical="center"/>
    </xf>
    <xf numFmtId="1" fontId="70" fillId="12" borderId="125" xfId="3" applyNumberFormat="1" applyFont="1" applyFill="1" applyBorder="1" applyAlignment="1">
      <alignment horizontal="center" vertical="center"/>
    </xf>
    <xf numFmtId="0" fontId="36" fillId="0" borderId="0" xfId="5" applyFont="1" applyAlignment="1">
      <alignment horizontal="left" vertical="center"/>
    </xf>
    <xf numFmtId="164" fontId="121" fillId="0" borderId="2" xfId="4" applyNumberFormat="1" applyFont="1" applyBorder="1" applyAlignment="1">
      <alignment vertical="center"/>
    </xf>
    <xf numFmtId="0" fontId="123" fillId="43" borderId="112" xfId="0" applyFont="1" applyFill="1" applyBorder="1" applyAlignment="1">
      <alignment horizontal="center" vertical="center"/>
    </xf>
    <xf numFmtId="0" fontId="32" fillId="0" borderId="0" xfId="0" applyFont="1" applyAlignment="1">
      <alignment horizontal="center"/>
    </xf>
    <xf numFmtId="0" fontId="3" fillId="0" borderId="48" xfId="0" applyFont="1" applyBorder="1"/>
    <xf numFmtId="1" fontId="75" fillId="0" borderId="126" xfId="0" applyNumberFormat="1" applyFont="1" applyBorder="1" applyAlignment="1">
      <alignment horizontal="center"/>
    </xf>
    <xf numFmtId="0" fontId="4" fillId="0" borderId="44" xfId="0" applyFont="1" applyBorder="1" applyAlignment="1">
      <alignment horizontal="center"/>
    </xf>
    <xf numFmtId="0" fontId="3" fillId="0" borderId="7" xfId="0" applyFont="1" applyBorder="1"/>
    <xf numFmtId="0" fontId="3" fillId="0" borderId="7" xfId="0" applyFont="1" applyBorder="1" applyAlignment="1">
      <alignment horizontal="center"/>
    </xf>
    <xf numFmtId="1" fontId="29" fillId="0" borderId="7" xfId="0" applyNumberFormat="1" applyFont="1" applyBorder="1" applyAlignment="1">
      <alignment horizontal="center"/>
    </xf>
    <xf numFmtId="49" fontId="3" fillId="0" borderId="7" xfId="0" applyNumberFormat="1" applyFont="1" applyBorder="1" applyAlignment="1">
      <alignment horizontal="right"/>
    </xf>
    <xf numFmtId="0" fontId="105" fillId="0" borderId="3" xfId="0" applyFont="1" applyBorder="1"/>
    <xf numFmtId="0" fontId="124" fillId="38" borderId="0" xfId="8" applyFont="1" applyFill="1" applyAlignment="1">
      <alignment horizontal="center" vertical="center"/>
    </xf>
    <xf numFmtId="0" fontId="113" fillId="38" borderId="0" xfId="8" applyFont="1" applyFill="1" applyAlignment="1">
      <alignment horizontal="center" vertical="center"/>
    </xf>
    <xf numFmtId="0" fontId="113" fillId="0" borderId="0" xfId="8" applyFont="1" applyAlignment="1">
      <alignment vertical="center"/>
    </xf>
    <xf numFmtId="0" fontId="114" fillId="38" borderId="0" xfId="8" applyFont="1" applyFill="1" applyAlignment="1">
      <alignment horizontal="center" vertical="center"/>
    </xf>
    <xf numFmtId="0" fontId="123" fillId="0" borderId="113" xfId="0" applyFont="1" applyBorder="1" applyAlignment="1">
      <alignment horizontal="center" vertical="center"/>
    </xf>
    <xf numFmtId="164" fontId="72" fillId="52" borderId="132" xfId="3" applyNumberFormat="1" applyFont="1" applyFill="1" applyBorder="1" applyAlignment="1">
      <alignment horizontal="center" vertical="center"/>
    </xf>
    <xf numFmtId="0" fontId="6" fillId="17" borderId="129" xfId="0" applyFont="1" applyFill="1" applyBorder="1"/>
    <xf numFmtId="0" fontId="6" fillId="18" borderId="129" xfId="0" applyFont="1" applyFill="1" applyBorder="1" applyAlignment="1">
      <alignment horizontal="center"/>
    </xf>
    <xf numFmtId="0" fontId="3" fillId="0" borderId="130" xfId="0" applyFont="1" applyBorder="1"/>
    <xf numFmtId="0" fontId="5" fillId="0" borderId="128" xfId="0" applyFont="1" applyBorder="1"/>
    <xf numFmtId="0" fontId="5" fillId="0" borderId="129" xfId="0" applyFont="1" applyBorder="1"/>
    <xf numFmtId="0" fontId="72" fillId="38" borderId="115" xfId="0" applyFont="1" applyFill="1" applyBorder="1" applyAlignment="1">
      <alignment horizontal="center" vertical="center"/>
    </xf>
    <xf numFmtId="0" fontId="72" fillId="38" borderId="112" xfId="0" applyFont="1" applyFill="1" applyBorder="1" applyAlignment="1">
      <alignment horizontal="center" vertical="center"/>
    </xf>
    <xf numFmtId="0" fontId="118" fillId="38" borderId="113" xfId="0" applyFont="1" applyFill="1" applyBorder="1" applyAlignment="1">
      <alignment vertical="center"/>
    </xf>
    <xf numFmtId="0" fontId="72" fillId="38" borderId="113" xfId="0" applyFont="1" applyFill="1" applyBorder="1" applyAlignment="1">
      <alignment horizontal="center" vertical="center"/>
    </xf>
    <xf numFmtId="0" fontId="72" fillId="38" borderId="122" xfId="0" applyFont="1" applyFill="1" applyBorder="1" applyAlignment="1">
      <alignment horizontal="center" vertical="center"/>
    </xf>
    <xf numFmtId="164" fontId="72" fillId="38" borderId="116" xfId="3" applyNumberFormat="1" applyFont="1" applyFill="1" applyBorder="1" applyAlignment="1">
      <alignment vertical="center"/>
    </xf>
    <xf numFmtId="0" fontId="72" fillId="38" borderId="114" xfId="0" applyFont="1" applyFill="1" applyBorder="1" applyAlignment="1">
      <alignment horizontal="center" vertical="center"/>
    </xf>
    <xf numFmtId="0" fontId="72" fillId="38" borderId="127" xfId="0" applyFont="1" applyFill="1" applyBorder="1" applyAlignment="1">
      <alignment horizontal="center" vertical="center"/>
    </xf>
    <xf numFmtId="0" fontId="123" fillId="0" borderId="116" xfId="0" applyFont="1" applyBorder="1" applyAlignment="1">
      <alignment horizontal="center" vertical="center"/>
    </xf>
    <xf numFmtId="0" fontId="123" fillId="0" borderId="122" xfId="0" applyFont="1" applyBorder="1" applyAlignment="1">
      <alignment horizontal="center" vertical="center"/>
    </xf>
    <xf numFmtId="0" fontId="123" fillId="43" borderId="113" xfId="0" applyFont="1" applyFill="1" applyBorder="1" applyAlignment="1">
      <alignment horizontal="center" vertical="center"/>
    </xf>
    <xf numFmtId="0" fontId="3" fillId="0" borderId="129" xfId="0" applyFont="1" applyBorder="1"/>
    <xf numFmtId="0" fontId="3" fillId="0" borderId="128" xfId="0" applyFont="1" applyBorder="1"/>
    <xf numFmtId="49" fontId="92" fillId="0" borderId="129" xfId="4" applyNumberFormat="1" applyFont="1" applyBorder="1" applyAlignment="1">
      <alignment horizontal="center" vertical="center"/>
    </xf>
    <xf numFmtId="164" fontId="41" fillId="0" borderId="129" xfId="4" applyNumberFormat="1" applyFont="1" applyBorder="1" applyAlignment="1">
      <alignment vertical="center"/>
    </xf>
    <xf numFmtId="164" fontId="40" fillId="0" borderId="129" xfId="4" applyNumberFormat="1" applyFont="1" applyBorder="1" applyAlignment="1">
      <alignment vertical="center"/>
    </xf>
    <xf numFmtId="164" fontId="42" fillId="0" borderId="129" xfId="4" applyNumberFormat="1" applyFont="1" applyBorder="1" applyAlignment="1">
      <alignment vertical="center"/>
    </xf>
    <xf numFmtId="164" fontId="43" fillId="0" borderId="129" xfId="4" applyNumberFormat="1" applyFont="1" applyBorder="1" applyAlignment="1">
      <alignment horizontal="center" vertical="center"/>
    </xf>
    <xf numFmtId="49" fontId="68" fillId="0" borderId="129" xfId="4" applyNumberFormat="1" applyFont="1" applyBorder="1" applyAlignment="1">
      <alignment horizontal="center" vertical="center"/>
    </xf>
    <xf numFmtId="1" fontId="42" fillId="0" borderId="129" xfId="4" applyNumberFormat="1" applyFont="1" applyBorder="1" applyAlignment="1">
      <alignment horizontal="center" vertical="center"/>
    </xf>
    <xf numFmtId="166" fontId="42" fillId="0" borderId="129" xfId="4" applyNumberFormat="1" applyFont="1" applyBorder="1" applyAlignment="1">
      <alignment horizontal="center" vertical="center"/>
    </xf>
    <xf numFmtId="1" fontId="8" fillId="0" borderId="129" xfId="4" applyNumberFormat="1" applyFont="1" applyBorder="1" applyAlignment="1">
      <alignment horizontal="center" vertical="center"/>
    </xf>
    <xf numFmtId="164" fontId="3" fillId="0" borderId="129" xfId="4" applyNumberFormat="1" applyBorder="1" applyAlignment="1">
      <alignment vertical="center"/>
    </xf>
    <xf numFmtId="49" fontId="40" fillId="0" borderId="129" xfId="4" applyNumberFormat="1" applyFont="1" applyBorder="1" applyAlignment="1">
      <alignment horizontal="center" vertical="center"/>
    </xf>
    <xf numFmtId="1" fontId="8" fillId="0" borderId="129" xfId="4" quotePrefix="1" applyNumberFormat="1" applyFont="1" applyBorder="1" applyAlignment="1">
      <alignment horizontal="center" vertical="center"/>
    </xf>
    <xf numFmtId="1" fontId="41" fillId="0" borderId="129" xfId="4" applyNumberFormat="1" applyFont="1" applyBorder="1" applyAlignment="1">
      <alignment vertical="center"/>
    </xf>
    <xf numFmtId="1" fontId="40" fillId="0" borderId="129" xfId="4" applyNumberFormat="1" applyFont="1" applyBorder="1" applyAlignment="1">
      <alignment vertical="center"/>
    </xf>
    <xf numFmtId="1" fontId="42" fillId="0" borderId="129" xfId="4" applyNumberFormat="1" applyFont="1" applyBorder="1" applyAlignment="1">
      <alignment vertical="center"/>
    </xf>
    <xf numFmtId="1" fontId="43" fillId="0" borderId="129" xfId="4" applyNumberFormat="1" applyFont="1" applyBorder="1" applyAlignment="1">
      <alignment horizontal="center" vertical="center"/>
    </xf>
    <xf numFmtId="49" fontId="3" fillId="0" borderId="129" xfId="4" applyNumberFormat="1" applyBorder="1" applyAlignment="1">
      <alignment horizontal="center" vertical="center"/>
    </xf>
    <xf numFmtId="1" fontId="3" fillId="0" borderId="129" xfId="4" applyNumberFormat="1" applyBorder="1" applyAlignment="1">
      <alignment vertical="center"/>
    </xf>
    <xf numFmtId="0" fontId="6" fillId="19" borderId="129" xfId="0" applyFont="1" applyFill="1" applyBorder="1"/>
    <xf numFmtId="0" fontId="6" fillId="20" borderId="129" xfId="0" applyFont="1" applyFill="1" applyBorder="1" applyAlignment="1">
      <alignment horizontal="center"/>
    </xf>
    <xf numFmtId="0" fontId="6" fillId="17" borderId="6" xfId="0" applyFont="1" applyFill="1" applyBorder="1"/>
    <xf numFmtId="0" fontId="6" fillId="18" borderId="6" xfId="0" applyFont="1" applyFill="1" applyBorder="1" applyAlignment="1">
      <alignment horizontal="center"/>
    </xf>
    <xf numFmtId="0" fontId="6" fillId="22" borderId="129" xfId="0" applyFont="1" applyFill="1" applyBorder="1"/>
    <xf numFmtId="0" fontId="6" fillId="23" borderId="129" xfId="0" applyFont="1" applyFill="1" applyBorder="1" applyAlignment="1">
      <alignment horizontal="center"/>
    </xf>
    <xf numFmtId="164" fontId="72" fillId="0" borderId="113" xfId="3" applyNumberFormat="1" applyFont="1" applyBorder="1" applyAlignment="1">
      <alignment horizontal="center" vertical="center"/>
    </xf>
    <xf numFmtId="164" fontId="72" fillId="0" borderId="129" xfId="3" applyNumberFormat="1" applyFont="1" applyBorder="1" applyAlignment="1">
      <alignment vertical="center"/>
    </xf>
    <xf numFmtId="0" fontId="123" fillId="31" borderId="113" xfId="0" applyFont="1" applyFill="1" applyBorder="1" applyAlignment="1">
      <alignment horizontal="center" vertical="center"/>
    </xf>
    <xf numFmtId="164" fontId="123" fillId="0" borderId="113" xfId="3" applyNumberFormat="1" applyFont="1" applyBorder="1" applyAlignment="1">
      <alignment horizontal="center" vertical="center"/>
    </xf>
    <xf numFmtId="0" fontId="32" fillId="0" borderId="3" xfId="0" quotePrefix="1" applyFont="1" applyBorder="1" applyAlignment="1">
      <alignment horizontal="center"/>
    </xf>
    <xf numFmtId="0" fontId="72" fillId="53" borderId="8" xfId="0" applyFont="1" applyFill="1" applyBorder="1" applyAlignment="1">
      <alignment horizontal="center" vertical="center"/>
    </xf>
    <xf numFmtId="0" fontId="72" fillId="0" borderId="6" xfId="0" applyFont="1" applyBorder="1" applyAlignment="1">
      <alignment horizontal="center" vertical="center"/>
    </xf>
    <xf numFmtId="0" fontId="72" fillId="53" borderId="6" xfId="0" applyFont="1" applyFill="1" applyBorder="1" applyAlignment="1">
      <alignment horizontal="center" vertical="center"/>
    </xf>
    <xf numFmtId="0" fontId="72" fillId="29" borderId="6" xfId="0" applyFont="1" applyFill="1" applyBorder="1" applyAlignment="1">
      <alignment horizontal="center" vertical="center"/>
    </xf>
    <xf numFmtId="0" fontId="72" fillId="31" borderId="6" xfId="0" applyFont="1" applyFill="1" applyBorder="1" applyAlignment="1">
      <alignment horizontal="center" vertical="center"/>
    </xf>
    <xf numFmtId="0" fontId="72" fillId="31" borderId="128" xfId="0" applyFont="1" applyFill="1" applyBorder="1" applyAlignment="1">
      <alignment horizontal="center" vertical="center"/>
    </xf>
    <xf numFmtId="0" fontId="72" fillId="0" borderId="129" xfId="0" applyFont="1" applyBorder="1" applyAlignment="1">
      <alignment horizontal="center" vertical="center"/>
    </xf>
    <xf numFmtId="0" fontId="72" fillId="29" borderId="129" xfId="0" applyFont="1" applyFill="1" applyBorder="1" applyAlignment="1">
      <alignment horizontal="center" vertical="center"/>
    </xf>
    <xf numFmtId="0" fontId="72" fillId="31" borderId="129" xfId="0" applyFont="1" applyFill="1" applyBorder="1" applyAlignment="1">
      <alignment horizontal="center" vertical="center"/>
    </xf>
    <xf numFmtId="0" fontId="72" fillId="38" borderId="129" xfId="0" applyFont="1" applyFill="1" applyBorder="1" applyAlignment="1">
      <alignment horizontal="center" vertical="center"/>
    </xf>
    <xf numFmtId="0" fontId="72" fillId="38" borderId="130" xfId="0" applyFont="1" applyFill="1" applyBorder="1" applyAlignment="1">
      <alignment horizontal="center" vertical="center"/>
    </xf>
    <xf numFmtId="0" fontId="72" fillId="53" borderId="129" xfId="0" applyFont="1" applyFill="1" applyBorder="1" applyAlignment="1">
      <alignment horizontal="center" vertical="center"/>
    </xf>
    <xf numFmtId="0" fontId="72" fillId="0" borderId="130" xfId="0" applyFont="1" applyBorder="1" applyAlignment="1">
      <alignment horizontal="center" vertical="center"/>
    </xf>
    <xf numFmtId="0" fontId="72" fillId="53" borderId="128" xfId="0" applyFont="1" applyFill="1" applyBorder="1" applyAlignment="1">
      <alignment horizontal="center" vertical="center"/>
    </xf>
    <xf numFmtId="0" fontId="72" fillId="29" borderId="128" xfId="0" applyFont="1" applyFill="1" applyBorder="1" applyAlignment="1">
      <alignment horizontal="center" vertical="center"/>
    </xf>
    <xf numFmtId="0" fontId="72" fillId="29" borderId="130" xfId="0" applyFont="1" applyFill="1" applyBorder="1" applyAlignment="1">
      <alignment horizontal="center" vertical="center"/>
    </xf>
    <xf numFmtId="0" fontId="72" fillId="0" borderId="128" xfId="0" applyFont="1" applyBorder="1" applyAlignment="1">
      <alignment horizontal="center" vertical="center"/>
    </xf>
    <xf numFmtId="0" fontId="72" fillId="0" borderId="134" xfId="0" applyFont="1" applyBorder="1" applyAlignment="1">
      <alignment horizontal="center" vertical="center"/>
    </xf>
    <xf numFmtId="0" fontId="72" fillId="0" borderId="135" xfId="0" applyFont="1" applyBorder="1" applyAlignment="1">
      <alignment horizontal="center" vertical="center"/>
    </xf>
    <xf numFmtId="0" fontId="72" fillId="29" borderId="135" xfId="0" applyFont="1" applyFill="1" applyBorder="1" applyAlignment="1">
      <alignment horizontal="center" vertical="center"/>
    </xf>
    <xf numFmtId="0" fontId="72" fillId="53" borderId="135" xfId="0" applyFont="1" applyFill="1" applyBorder="1" applyAlignment="1">
      <alignment horizontal="center" vertical="center"/>
    </xf>
    <xf numFmtId="0" fontId="72" fillId="31" borderId="135" xfId="0" applyFont="1" applyFill="1" applyBorder="1" applyAlignment="1">
      <alignment horizontal="center" vertical="center"/>
    </xf>
    <xf numFmtId="0" fontId="72" fillId="38" borderId="136" xfId="0" applyFont="1" applyFill="1" applyBorder="1" applyAlignment="1">
      <alignment horizontal="center" vertical="center"/>
    </xf>
    <xf numFmtId="0" fontId="72" fillId="38" borderId="137" xfId="0" applyFont="1" applyFill="1" applyBorder="1" applyAlignment="1">
      <alignment horizontal="center" vertical="center"/>
    </xf>
    <xf numFmtId="0" fontId="72" fillId="29" borderId="138" xfId="0" applyFont="1" applyFill="1" applyBorder="1" applyAlignment="1">
      <alignment horizontal="center" vertical="center"/>
    </xf>
    <xf numFmtId="0" fontId="72" fillId="0" borderId="138" xfId="0" applyFont="1" applyBorder="1" applyAlignment="1">
      <alignment horizontal="center" vertical="center"/>
    </xf>
    <xf numFmtId="0" fontId="72" fillId="0" borderId="139" xfId="0" applyFont="1" applyBorder="1" applyAlignment="1">
      <alignment horizontal="center" vertical="center"/>
    </xf>
    <xf numFmtId="0" fontId="72" fillId="0" borderId="8" xfId="0" applyFont="1" applyBorder="1" applyAlignment="1">
      <alignment horizontal="center" vertical="center"/>
    </xf>
    <xf numFmtId="0" fontId="72" fillId="38" borderId="6" xfId="0" applyFont="1" applyFill="1" applyBorder="1" applyAlignment="1">
      <alignment horizontal="center" vertical="center"/>
    </xf>
    <xf numFmtId="0" fontId="72" fillId="0" borderId="10" xfId="0" applyFont="1" applyBorder="1" applyAlignment="1">
      <alignment horizontal="center" vertical="center"/>
    </xf>
    <xf numFmtId="0" fontId="72" fillId="38" borderId="128" xfId="0" applyFont="1" applyFill="1" applyBorder="1" applyAlignment="1">
      <alignment horizontal="center" vertical="center"/>
    </xf>
    <xf numFmtId="0" fontId="72" fillId="38" borderId="140" xfId="0" applyFont="1" applyFill="1" applyBorder="1" applyAlignment="1">
      <alignment horizontal="center" vertical="center"/>
    </xf>
    <xf numFmtId="0" fontId="72" fillId="0" borderId="141" xfId="0" applyFont="1" applyBorder="1" applyAlignment="1">
      <alignment horizontal="center" vertical="center"/>
    </xf>
    <xf numFmtId="0" fontId="72" fillId="29" borderId="141" xfId="0" applyFont="1" applyFill="1" applyBorder="1" applyAlignment="1">
      <alignment horizontal="center" vertical="center"/>
    </xf>
    <xf numFmtId="0" fontId="72" fillId="53" borderId="141" xfId="0" applyFont="1" applyFill="1" applyBorder="1" applyAlignment="1">
      <alignment horizontal="center" vertical="center"/>
    </xf>
    <xf numFmtId="0" fontId="72" fillId="31" borderId="141" xfId="0" applyFont="1" applyFill="1" applyBorder="1" applyAlignment="1">
      <alignment horizontal="center" vertical="center"/>
    </xf>
    <xf numFmtId="0" fontId="72" fillId="38" borderId="141" xfId="0" applyFont="1" applyFill="1" applyBorder="1" applyAlignment="1">
      <alignment horizontal="center" vertical="center"/>
    </xf>
    <xf numFmtId="0" fontId="72" fillId="0" borderId="142" xfId="0" applyFont="1" applyBorder="1" applyAlignment="1">
      <alignment horizontal="center" vertical="center"/>
    </xf>
    <xf numFmtId="0" fontId="72" fillId="29" borderId="8" xfId="0" applyFont="1" applyFill="1" applyBorder="1" applyAlignment="1">
      <alignment horizontal="center" vertical="center"/>
    </xf>
    <xf numFmtId="0" fontId="72" fillId="29" borderId="10" xfId="0" applyFont="1" applyFill="1" applyBorder="1" applyAlignment="1">
      <alignment horizontal="center" vertical="center"/>
    </xf>
    <xf numFmtId="0" fontId="72" fillId="31" borderId="130" xfId="0" applyFont="1" applyFill="1" applyBorder="1" applyAlignment="1">
      <alignment horizontal="center" vertical="center"/>
    </xf>
    <xf numFmtId="0" fontId="72" fillId="53" borderId="130" xfId="0" applyFont="1" applyFill="1" applyBorder="1" applyAlignment="1">
      <alignment horizontal="center" vertical="center"/>
    </xf>
    <xf numFmtId="0" fontId="72" fillId="29" borderId="132" xfId="0" applyFont="1" applyFill="1" applyBorder="1" applyAlignment="1">
      <alignment horizontal="center" vertical="center"/>
    </xf>
    <xf numFmtId="0" fontId="72" fillId="52" borderId="132" xfId="0" applyFont="1" applyFill="1" applyBorder="1" applyAlignment="1">
      <alignment horizontal="center" vertical="center"/>
    </xf>
    <xf numFmtId="0" fontId="72" fillId="0" borderId="132" xfId="0" applyFont="1" applyBorder="1" applyAlignment="1">
      <alignment horizontal="center" vertical="center"/>
    </xf>
    <xf numFmtId="0" fontId="72" fillId="31" borderId="132" xfId="0" applyFont="1" applyFill="1" applyBorder="1" applyAlignment="1">
      <alignment horizontal="center" vertical="center"/>
    </xf>
    <xf numFmtId="0" fontId="72" fillId="31" borderId="133" xfId="0" applyFont="1" applyFill="1" applyBorder="1" applyAlignment="1">
      <alignment horizontal="center" vertical="center"/>
    </xf>
    <xf numFmtId="164" fontId="72" fillId="0" borderId="114" xfId="3" applyNumberFormat="1" applyFont="1" applyBorder="1" applyAlignment="1">
      <alignment horizontal="center" vertical="center"/>
    </xf>
    <xf numFmtId="164" fontId="72" fillId="0" borderId="123" xfId="3" applyNumberFormat="1" applyFont="1" applyBorder="1" applyAlignment="1">
      <alignment horizontal="center" vertical="center"/>
    </xf>
    <xf numFmtId="0" fontId="130" fillId="0" borderId="0" xfId="0" applyFont="1" applyAlignment="1">
      <alignment horizontal="center"/>
    </xf>
    <xf numFmtId="0" fontId="132" fillId="0" borderId="0" xfId="9" applyFont="1" applyAlignment="1">
      <alignment vertical="center" wrapText="1"/>
    </xf>
    <xf numFmtId="0" fontId="133" fillId="0" borderId="0" xfId="0" applyFont="1" applyAlignment="1">
      <alignment vertical="center" wrapText="1"/>
    </xf>
    <xf numFmtId="0" fontId="134" fillId="0" borderId="0" xfId="0" applyFont="1" applyAlignment="1">
      <alignment vertical="center" wrapText="1"/>
    </xf>
    <xf numFmtId="0" fontId="132" fillId="0" borderId="0" xfId="9" applyFont="1" applyAlignment="1">
      <alignment horizontal="center" vertical="center" wrapText="1"/>
    </xf>
    <xf numFmtId="0" fontId="135" fillId="0" borderId="0" xfId="0" applyFont="1" applyAlignment="1">
      <alignment vertical="center" wrapText="1"/>
    </xf>
    <xf numFmtId="0" fontId="125" fillId="0" borderId="0" xfId="8" applyFont="1" applyAlignment="1">
      <alignment horizontal="center" vertical="center"/>
    </xf>
    <xf numFmtId="0" fontId="113" fillId="0" borderId="0" xfId="8" applyFont="1" applyAlignment="1">
      <alignment horizontal="center" vertical="center"/>
    </xf>
    <xf numFmtId="0" fontId="113" fillId="46" borderId="0" xfId="8" applyFont="1" applyFill="1" applyAlignment="1">
      <alignment vertical="center"/>
    </xf>
    <xf numFmtId="0" fontId="125" fillId="46" borderId="0" xfId="8" applyFont="1" applyFill="1" applyAlignment="1">
      <alignment horizontal="center" vertical="center"/>
    </xf>
    <xf numFmtId="0" fontId="113" fillId="46" borderId="0" xfId="8" applyFont="1" applyFill="1" applyAlignment="1">
      <alignment horizontal="center" vertical="center"/>
    </xf>
    <xf numFmtId="0" fontId="134" fillId="0" borderId="0" xfId="0" applyFont="1" applyAlignment="1">
      <alignment vertical="center"/>
    </xf>
    <xf numFmtId="0" fontId="126" fillId="0" borderId="0" xfId="8" applyFont="1" applyAlignment="1">
      <alignment horizontal="center" vertical="center"/>
    </xf>
    <xf numFmtId="0" fontId="126" fillId="46" borderId="0" xfId="8" applyFont="1" applyFill="1" applyAlignment="1">
      <alignment horizontal="center" vertical="center"/>
    </xf>
    <xf numFmtId="0" fontId="127" fillId="0" borderId="0" xfId="8" applyFont="1" applyAlignment="1">
      <alignment horizontal="center" vertical="center"/>
    </xf>
    <xf numFmtId="0" fontId="127" fillId="46" borderId="0" xfId="8" applyFont="1" applyFill="1" applyAlignment="1">
      <alignment horizontal="center" vertical="center"/>
    </xf>
    <xf numFmtId="0" fontId="128" fillId="46" borderId="0" xfId="8" applyFont="1" applyFill="1" applyAlignment="1">
      <alignment horizontal="center" vertical="center"/>
    </xf>
    <xf numFmtId="0" fontId="128" fillId="0" borderId="0" xfId="8" applyFont="1" applyAlignment="1">
      <alignment horizontal="center" vertical="center"/>
    </xf>
    <xf numFmtId="0" fontId="114" fillId="46" borderId="0" xfId="8" applyFont="1" applyFill="1" applyAlignment="1">
      <alignment horizontal="center" vertical="center"/>
    </xf>
    <xf numFmtId="0" fontId="114" fillId="0" borderId="0" xfId="8" applyFont="1" applyAlignment="1">
      <alignment horizontal="center" vertical="center"/>
    </xf>
    <xf numFmtId="0" fontId="89" fillId="54" borderId="0" xfId="0" applyFont="1" applyFill="1"/>
    <xf numFmtId="0" fontId="123" fillId="0" borderId="128" xfId="0" applyFont="1" applyBorder="1" applyAlignment="1">
      <alignment horizontal="center" vertical="center"/>
    </xf>
    <xf numFmtId="0" fontId="123" fillId="0" borderId="131" xfId="0" applyFont="1" applyBorder="1" applyAlignment="1">
      <alignment horizontal="center" vertical="center"/>
    </xf>
    <xf numFmtId="1" fontId="112" fillId="44" borderId="72" xfId="3" applyNumberFormat="1" applyFont="1" applyFill="1" applyBorder="1" applyAlignment="1">
      <alignment horizontal="center" vertical="center"/>
    </xf>
    <xf numFmtId="1" fontId="112" fillId="44" borderId="67" xfId="3" applyNumberFormat="1" applyFont="1" applyFill="1" applyBorder="1" applyAlignment="1">
      <alignment horizontal="center" vertical="center"/>
    </xf>
    <xf numFmtId="1" fontId="112" fillId="44" borderId="69" xfId="3" applyNumberFormat="1" applyFont="1" applyFill="1" applyBorder="1" applyAlignment="1">
      <alignment horizontal="center" vertical="center"/>
    </xf>
    <xf numFmtId="1" fontId="112" fillId="44" borderId="91" xfId="3" applyNumberFormat="1" applyFont="1" applyFill="1" applyBorder="1" applyAlignment="1">
      <alignment horizontal="center" vertical="center"/>
    </xf>
    <xf numFmtId="1" fontId="112" fillId="44" borderId="93" xfId="3" applyNumberFormat="1" applyFont="1" applyFill="1" applyBorder="1" applyAlignment="1">
      <alignment horizontal="center" vertical="center"/>
    </xf>
    <xf numFmtId="0" fontId="118" fillId="52" borderId="103" xfId="0" applyFont="1" applyFill="1" applyBorder="1" applyAlignment="1">
      <alignment horizontal="center" vertical="center"/>
    </xf>
    <xf numFmtId="0" fontId="118" fillId="52" borderId="111" xfId="0" applyFont="1" applyFill="1" applyBorder="1" applyAlignment="1">
      <alignment horizontal="center" vertical="center"/>
    </xf>
    <xf numFmtId="0" fontId="118" fillId="52" borderId="116" xfId="0" applyFont="1" applyFill="1" applyBorder="1" applyAlignment="1">
      <alignment horizontal="center" vertical="center"/>
    </xf>
    <xf numFmtId="0" fontId="118" fillId="52" borderId="143" xfId="0" applyFont="1" applyFill="1" applyBorder="1" applyAlignment="1">
      <alignment horizontal="center" vertical="center"/>
    </xf>
    <xf numFmtId="0" fontId="129" fillId="52" borderId="135" xfId="0" applyFont="1" applyFill="1" applyBorder="1" applyAlignment="1">
      <alignment horizontal="center" vertical="center"/>
    </xf>
    <xf numFmtId="0" fontId="129" fillId="52" borderId="40" xfId="0" applyFont="1" applyFill="1" applyBorder="1" applyAlignment="1">
      <alignment horizontal="center" vertical="center"/>
    </xf>
    <xf numFmtId="0" fontId="26" fillId="8" borderId="48" xfId="0" applyFont="1" applyFill="1" applyBorder="1" applyAlignment="1">
      <alignment horizontal="center" vertical="top"/>
    </xf>
    <xf numFmtId="0" fontId="26" fillId="8" borderId="44" xfId="0" applyFont="1" applyFill="1" applyBorder="1" applyAlignment="1">
      <alignment horizontal="center" vertical="top"/>
    </xf>
    <xf numFmtId="0" fontId="26" fillId="8" borderId="11" xfId="0" applyFont="1" applyFill="1" applyBorder="1" applyAlignment="1">
      <alignment horizontal="center" vertical="top"/>
    </xf>
    <xf numFmtId="0" fontId="55" fillId="12" borderId="41" xfId="0" applyFont="1" applyFill="1" applyBorder="1" applyAlignment="1">
      <alignment horizontal="center"/>
    </xf>
    <xf numFmtId="0" fontId="51" fillId="12" borderId="41" xfId="0" applyFont="1" applyFill="1" applyBorder="1" applyAlignment="1">
      <alignment horizontal="center"/>
    </xf>
    <xf numFmtId="0" fontId="74" fillId="0" borderId="0" xfId="0" applyFont="1"/>
    <xf numFmtId="0" fontId="11" fillId="0" borderId="0" xfId="1" applyFont="1" applyAlignment="1">
      <alignment horizontal="center"/>
    </xf>
    <xf numFmtId="1" fontId="49" fillId="11" borderId="45" xfId="4" applyNumberFormat="1" applyFont="1" applyFill="1" applyBorder="1" applyAlignment="1">
      <alignment horizontal="center" vertical="center"/>
    </xf>
    <xf numFmtId="1" fontId="49" fillId="11" borderId="42" xfId="4" applyNumberFormat="1" applyFont="1" applyFill="1" applyBorder="1" applyAlignment="1">
      <alignment horizontal="center" vertical="center"/>
    </xf>
  </cellXfs>
  <cellStyles count="10">
    <cellStyle name="Komma" xfId="7" builtinId="3"/>
    <cellStyle name="Link" xfId="9" builtinId="8"/>
    <cellStyle name="Standard" xfId="0" builtinId="0"/>
    <cellStyle name="Standard 2" xfId="5" xr:uid="{00000000-0005-0000-0000-000002000000}"/>
    <cellStyle name="Standard 3" xfId="6" xr:uid="{982CDFAE-1EB8-4136-ABB1-2FB8CC566D41}"/>
    <cellStyle name="Standard 4" xfId="8" xr:uid="{29087747-CB22-4CA7-A452-144C621AD133}"/>
    <cellStyle name="Standard_Tabelle1" xfId="1" xr:uid="{00000000-0005-0000-0000-000003000000}"/>
    <cellStyle name="Standard_tourenarten" xfId="2" xr:uid="{00000000-0005-0000-0000-000004000000}"/>
    <cellStyle name="Standard_tourenkalender" xfId="3" xr:uid="{00000000-0005-0000-0000-000005000000}"/>
    <cellStyle name="Standard_Vorlage" xfId="4" xr:uid="{00000000-0005-0000-0000-000006000000}"/>
  </cellStyles>
  <dxfs count="148">
    <dxf>
      <font>
        <color rgb="FF9C0006"/>
      </font>
      <fill>
        <patternFill>
          <bgColor rgb="FFFFC7CE"/>
        </patternFill>
      </fill>
    </dxf>
    <dxf>
      <font>
        <color rgb="FF006100"/>
      </font>
      <fill>
        <patternFill>
          <bgColor rgb="FFC6EFCE"/>
        </patternFill>
      </fill>
    </dxf>
    <dxf>
      <font>
        <b/>
        <i val="0"/>
        <condense val="0"/>
        <extend val="0"/>
        <color indexed="57"/>
      </font>
    </dxf>
    <dxf>
      <font>
        <b/>
        <i val="0"/>
        <condense val="0"/>
        <extend val="0"/>
        <color indexed="10"/>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57"/>
      </font>
    </dxf>
    <dxf>
      <font>
        <b/>
        <i val="0"/>
        <condense val="0"/>
        <extend val="0"/>
        <color indexed="10"/>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condense val="0"/>
        <extend val="0"/>
        <color indexed="45"/>
      </font>
    </dxf>
    <dxf>
      <font>
        <condense val="0"/>
        <extend val="0"/>
        <color indexed="45"/>
      </font>
    </dxf>
    <dxf>
      <font>
        <b/>
        <i val="0"/>
        <condense val="0"/>
        <extend val="0"/>
        <color indexed="62"/>
      </font>
      <fill>
        <patternFill>
          <bgColor indexed="47"/>
        </patternFill>
      </fill>
    </dxf>
    <dxf>
      <font>
        <b/>
        <i val="0"/>
        <condense val="0"/>
        <extend val="0"/>
        <color indexed="62"/>
      </font>
      <fill>
        <patternFill>
          <bgColor indexed="47"/>
        </patternFill>
      </fill>
    </dxf>
    <dxf>
      <fill>
        <patternFill>
          <bgColor theme="9" tint="0.59996337778862885"/>
        </patternFill>
      </fill>
    </dxf>
    <dxf>
      <font>
        <b/>
        <i val="0"/>
        <condense val="0"/>
        <extend val="0"/>
        <color indexed="62"/>
      </font>
      <fill>
        <patternFill>
          <bgColor indexed="47"/>
        </patternFill>
      </fill>
    </dxf>
    <dxf>
      <font>
        <b/>
        <i val="0"/>
        <color rgb="FF0070C0"/>
      </font>
      <fill>
        <patternFill>
          <bgColor theme="9" tint="0.59996337778862885"/>
        </patternFill>
      </fill>
    </dxf>
    <dxf>
      <font>
        <b/>
        <i val="0"/>
        <condense val="0"/>
        <extend val="0"/>
        <color indexed="62"/>
      </font>
      <fill>
        <patternFill>
          <bgColor indexed="47"/>
        </patternFill>
      </fill>
    </dxf>
    <dxf>
      <font>
        <b/>
        <i val="0"/>
        <condense val="0"/>
        <extend val="0"/>
        <color indexed="62"/>
      </font>
      <fill>
        <patternFill>
          <bgColor indexed="47"/>
        </patternFill>
      </fill>
    </dxf>
    <dxf>
      <font>
        <b/>
        <i val="0"/>
        <condense val="0"/>
        <extend val="0"/>
        <color indexed="62"/>
      </font>
      <fill>
        <patternFill>
          <bgColor indexed="47"/>
        </patternFill>
      </fill>
    </dxf>
    <dxf>
      <font>
        <b/>
        <i val="0"/>
        <condense val="0"/>
        <extend val="0"/>
        <color indexed="62"/>
      </font>
      <fill>
        <patternFill>
          <bgColor indexed="47"/>
        </patternFill>
      </fill>
    </dxf>
    <dxf>
      <font>
        <b/>
        <i val="0"/>
        <condense val="0"/>
        <extend val="0"/>
        <color indexed="62"/>
      </font>
      <fill>
        <patternFill>
          <bgColor indexed="47"/>
        </patternFill>
      </fill>
    </dxf>
    <dxf>
      <font>
        <b/>
        <i val="0"/>
        <condense val="0"/>
        <extend val="0"/>
        <color indexed="62"/>
      </font>
      <fill>
        <patternFill>
          <bgColor indexed="47"/>
        </patternFill>
      </fill>
    </dxf>
    <dxf>
      <font>
        <b/>
        <i val="0"/>
        <condense val="0"/>
        <extend val="0"/>
        <color indexed="62"/>
      </font>
      <fill>
        <patternFill>
          <bgColor indexed="47"/>
        </patternFill>
      </fill>
    </dxf>
    <dxf>
      <fill>
        <patternFill>
          <bgColor theme="9" tint="0.59996337778862885"/>
        </patternFill>
      </fill>
    </dxf>
    <dxf>
      <font>
        <b/>
        <i val="0"/>
        <color rgb="FF0070C0"/>
      </font>
      <fill>
        <patternFill>
          <bgColor theme="9" tint="0.59996337778862885"/>
        </patternFill>
      </fill>
    </dxf>
    <dxf>
      <font>
        <condense val="0"/>
        <extend val="0"/>
        <color indexed="10"/>
      </font>
    </dxf>
    <dxf>
      <font>
        <condense val="0"/>
        <extend val="0"/>
        <color indexed="10"/>
      </font>
    </dxf>
    <dxf>
      <font>
        <b/>
        <i val="0"/>
        <condense val="0"/>
        <extend val="0"/>
        <color indexed="57"/>
      </font>
    </dxf>
    <dxf>
      <font>
        <b/>
        <i val="0"/>
        <condense val="0"/>
        <extend val="0"/>
        <color indexed="53"/>
      </font>
    </dxf>
    <dxf>
      <font>
        <b/>
        <i val="0"/>
        <condense val="0"/>
        <extend val="0"/>
        <color indexed="57"/>
      </font>
    </dxf>
    <dxf>
      <font>
        <b/>
        <i val="0"/>
        <condense val="0"/>
        <extend val="0"/>
        <color indexed="53"/>
      </font>
    </dxf>
    <dxf>
      <font>
        <b/>
        <i val="0"/>
        <condense val="0"/>
        <extend val="0"/>
        <color indexed="39"/>
      </font>
    </dxf>
    <dxf>
      <font>
        <b/>
        <i val="0"/>
        <condense val="0"/>
        <extend val="0"/>
        <color indexed="57"/>
      </font>
    </dxf>
    <dxf>
      <font>
        <b/>
        <i val="0"/>
        <condense val="0"/>
        <extend val="0"/>
        <color indexed="53"/>
      </font>
    </dxf>
    <dxf>
      <font>
        <b/>
        <i val="0"/>
        <condense val="0"/>
        <extend val="0"/>
        <color indexed="39"/>
      </font>
    </dxf>
    <dxf>
      <font>
        <b/>
        <i val="0"/>
        <condense val="0"/>
        <extend val="0"/>
        <color indexed="57"/>
      </font>
    </dxf>
    <dxf>
      <font>
        <b/>
        <i val="0"/>
        <condense val="0"/>
        <extend val="0"/>
        <color indexed="53"/>
      </font>
    </dxf>
    <dxf>
      <font>
        <b/>
        <i val="0"/>
        <condense val="0"/>
        <extend val="0"/>
        <color indexed="39"/>
      </font>
    </dxf>
    <dxf>
      <font>
        <b/>
        <i val="0"/>
        <condense val="0"/>
        <extend val="0"/>
        <color indexed="53"/>
      </font>
    </dxf>
    <dxf>
      <font>
        <b/>
        <i val="0"/>
        <condense val="0"/>
        <extend val="0"/>
        <color indexed="39"/>
      </font>
    </dxf>
    <dxf>
      <font>
        <b/>
        <i val="0"/>
        <condense val="0"/>
        <extend val="0"/>
        <color indexed="57"/>
      </font>
    </dxf>
    <dxf>
      <font>
        <b/>
        <i val="0"/>
        <condense val="0"/>
        <extend val="0"/>
        <color indexed="39"/>
      </font>
    </dxf>
    <dxf>
      <font>
        <b/>
        <i val="0"/>
        <condense val="0"/>
        <extend val="0"/>
        <color indexed="57"/>
      </font>
    </dxf>
    <dxf>
      <font>
        <b/>
        <i val="0"/>
        <condense val="0"/>
        <extend val="0"/>
        <color indexed="53"/>
      </font>
    </dxf>
    <dxf>
      <font>
        <b/>
        <i val="0"/>
        <condense val="0"/>
        <extend val="0"/>
        <color indexed="57"/>
      </font>
    </dxf>
    <dxf>
      <font>
        <b/>
        <i val="0"/>
        <condense val="0"/>
        <extend val="0"/>
        <color indexed="53"/>
      </font>
    </dxf>
    <dxf>
      <font>
        <b/>
        <i val="0"/>
        <condense val="0"/>
        <extend val="0"/>
        <color indexed="39"/>
      </font>
    </dxf>
    <dxf>
      <font>
        <b/>
        <i val="0"/>
        <condense val="0"/>
        <extend val="0"/>
        <color indexed="53"/>
      </font>
    </dxf>
    <dxf>
      <font>
        <b/>
        <i val="0"/>
        <condense val="0"/>
        <extend val="0"/>
        <color indexed="39"/>
      </font>
    </dxf>
    <dxf>
      <font>
        <b/>
        <i val="0"/>
        <condense val="0"/>
        <extend val="0"/>
        <color indexed="57"/>
      </font>
    </dxf>
    <dxf>
      <font>
        <b/>
        <i val="0"/>
        <condense val="0"/>
        <extend val="0"/>
        <color indexed="57"/>
      </font>
    </dxf>
    <dxf>
      <font>
        <b/>
        <i val="0"/>
        <condense val="0"/>
        <extend val="0"/>
        <color indexed="53"/>
      </font>
    </dxf>
    <dxf>
      <font>
        <b/>
        <i val="0"/>
        <condense val="0"/>
        <extend val="0"/>
        <color indexed="39"/>
      </font>
    </dxf>
    <dxf>
      <font>
        <b/>
        <i val="0"/>
        <condense val="0"/>
        <extend val="0"/>
        <color indexed="53"/>
      </font>
    </dxf>
    <dxf>
      <font>
        <b/>
        <i val="0"/>
        <condense val="0"/>
        <extend val="0"/>
        <color indexed="39"/>
      </font>
    </dxf>
    <dxf>
      <font>
        <b/>
        <i val="0"/>
        <condense val="0"/>
        <extend val="0"/>
        <color indexed="57"/>
      </font>
    </dxf>
    <dxf>
      <font>
        <b/>
        <i val="0"/>
        <condense val="0"/>
        <extend val="0"/>
        <color indexed="39"/>
      </font>
    </dxf>
    <dxf>
      <font>
        <b/>
        <i val="0"/>
        <condense val="0"/>
        <extend val="0"/>
        <color indexed="53"/>
      </font>
    </dxf>
    <dxf>
      <font>
        <b/>
        <i val="0"/>
        <condense val="0"/>
        <extend val="0"/>
        <color indexed="57"/>
      </font>
    </dxf>
    <dxf>
      <font>
        <b/>
        <i val="0"/>
        <condense val="0"/>
        <extend val="0"/>
        <color indexed="39"/>
      </font>
    </dxf>
    <dxf>
      <font>
        <b/>
        <i val="0"/>
        <condense val="0"/>
        <extend val="0"/>
        <color indexed="53"/>
      </font>
    </dxf>
    <dxf>
      <font>
        <b/>
        <i val="0"/>
        <condense val="0"/>
        <extend val="0"/>
        <color indexed="57"/>
      </font>
    </dxf>
    <dxf>
      <font>
        <b/>
        <i val="0"/>
        <condense val="0"/>
        <extend val="0"/>
        <color indexed="39"/>
      </font>
    </dxf>
    <dxf>
      <font>
        <b/>
        <i val="0"/>
        <condense val="0"/>
        <extend val="0"/>
        <color indexed="57"/>
      </font>
    </dxf>
    <dxf>
      <font>
        <b/>
        <i val="0"/>
        <condense val="0"/>
        <extend val="0"/>
        <color indexed="53"/>
      </font>
    </dxf>
    <dxf>
      <font>
        <b/>
        <i val="0"/>
        <condense val="0"/>
        <extend val="0"/>
        <color indexed="39"/>
      </font>
    </dxf>
    <dxf>
      <font>
        <b/>
        <i val="0"/>
        <condense val="0"/>
        <extend val="0"/>
        <color indexed="57"/>
      </font>
    </dxf>
    <dxf>
      <font>
        <b/>
        <i val="0"/>
        <condense val="0"/>
        <extend val="0"/>
        <color indexed="53"/>
      </font>
    </dxf>
    <dxf>
      <font>
        <b/>
        <i val="0"/>
        <condense val="0"/>
        <extend val="0"/>
        <color indexed="39"/>
      </font>
    </dxf>
    <dxf>
      <font>
        <b/>
        <i val="0"/>
        <condense val="0"/>
        <extend val="0"/>
        <color indexed="57"/>
      </font>
    </dxf>
    <dxf>
      <font>
        <b/>
        <i val="0"/>
        <condense val="0"/>
        <extend val="0"/>
        <color indexed="53"/>
      </font>
    </dxf>
    <dxf>
      <font>
        <b/>
        <i val="0"/>
        <condense val="0"/>
        <extend val="0"/>
        <color indexed="53"/>
      </font>
    </dxf>
    <dxf>
      <font>
        <b/>
        <i val="0"/>
        <condense val="0"/>
        <extend val="0"/>
        <color indexed="57"/>
      </font>
    </dxf>
    <dxf>
      <font>
        <b/>
        <i val="0"/>
        <condense val="0"/>
        <extend val="0"/>
        <color indexed="39"/>
      </font>
    </dxf>
    <dxf>
      <font>
        <b/>
        <i val="0"/>
        <condense val="0"/>
        <extend val="0"/>
        <color indexed="39"/>
      </font>
    </dxf>
    <dxf>
      <font>
        <b/>
        <i val="0"/>
        <condense val="0"/>
        <extend val="0"/>
        <color indexed="53"/>
      </font>
    </dxf>
    <dxf>
      <font>
        <b/>
        <i val="0"/>
        <condense val="0"/>
        <extend val="0"/>
        <color indexed="57"/>
      </font>
    </dxf>
    <dxf>
      <font>
        <b/>
        <i val="0"/>
        <condense val="0"/>
        <extend val="0"/>
        <color indexed="39"/>
      </font>
    </dxf>
    <dxf>
      <font>
        <b/>
        <i val="0"/>
        <condense val="0"/>
        <extend val="0"/>
        <color indexed="53"/>
      </font>
    </dxf>
    <dxf>
      <font>
        <b/>
        <i val="0"/>
        <condense val="0"/>
        <extend val="0"/>
        <color indexed="57"/>
      </font>
    </dxf>
    <dxf>
      <font>
        <b/>
        <i val="0"/>
        <condense val="0"/>
        <extend val="0"/>
        <color indexed="53"/>
      </font>
    </dxf>
    <dxf>
      <font>
        <b/>
        <i val="0"/>
        <condense val="0"/>
        <extend val="0"/>
        <color indexed="57"/>
      </font>
    </dxf>
    <dxf>
      <font>
        <b/>
        <i val="0"/>
        <condense val="0"/>
        <extend val="0"/>
        <color indexed="39"/>
      </font>
    </dxf>
    <dxf>
      <font>
        <b/>
        <i val="0"/>
        <condense val="0"/>
        <extend val="0"/>
        <color indexed="39"/>
      </font>
    </dxf>
    <dxf>
      <font>
        <b/>
        <i val="0"/>
        <condense val="0"/>
        <extend val="0"/>
        <color indexed="53"/>
      </font>
    </dxf>
    <dxf>
      <font>
        <b/>
        <i val="0"/>
        <condense val="0"/>
        <extend val="0"/>
        <color indexed="57"/>
      </font>
    </dxf>
    <dxf>
      <font>
        <b/>
        <i val="0"/>
        <condense val="0"/>
        <extend val="0"/>
        <color indexed="57"/>
      </font>
    </dxf>
    <dxf>
      <font>
        <b/>
        <i val="0"/>
        <condense val="0"/>
        <extend val="0"/>
        <color indexed="39"/>
      </font>
    </dxf>
    <dxf>
      <font>
        <b/>
        <i val="0"/>
        <condense val="0"/>
        <extend val="0"/>
        <color indexed="53"/>
      </font>
    </dxf>
    <dxf>
      <font>
        <b/>
        <i val="0"/>
        <condense val="0"/>
        <extend val="0"/>
        <color indexed="57"/>
      </font>
    </dxf>
    <dxf>
      <font>
        <b/>
        <i val="0"/>
        <condense val="0"/>
        <extend val="0"/>
        <color indexed="53"/>
      </font>
    </dxf>
    <dxf>
      <font>
        <b/>
        <i val="0"/>
        <condense val="0"/>
        <extend val="0"/>
        <color indexed="39"/>
      </font>
    </dxf>
    <dxf>
      <font>
        <b/>
        <i val="0"/>
        <condense val="0"/>
        <extend val="0"/>
        <color indexed="39"/>
      </font>
    </dxf>
    <dxf>
      <font>
        <b/>
        <i val="0"/>
        <condense val="0"/>
        <extend val="0"/>
        <color indexed="53"/>
      </font>
    </dxf>
    <dxf>
      <font>
        <b/>
        <i val="0"/>
        <condense val="0"/>
        <extend val="0"/>
        <color indexed="57"/>
      </font>
    </dxf>
    <dxf>
      <font>
        <b/>
        <i val="0"/>
        <condense val="0"/>
        <extend val="0"/>
        <color indexed="39"/>
      </font>
    </dxf>
    <dxf>
      <font>
        <b/>
        <i val="0"/>
        <condense val="0"/>
        <extend val="0"/>
        <color indexed="53"/>
      </font>
    </dxf>
    <dxf>
      <font>
        <b/>
        <i val="0"/>
        <condense val="0"/>
        <extend val="0"/>
        <color indexed="57"/>
      </font>
    </dxf>
    <dxf>
      <font>
        <b/>
        <i val="0"/>
        <condense val="0"/>
        <extend val="0"/>
        <color indexed="39"/>
      </font>
    </dxf>
    <dxf>
      <font>
        <b/>
        <i val="0"/>
        <condense val="0"/>
        <extend val="0"/>
        <color indexed="53"/>
      </font>
    </dxf>
    <dxf>
      <font>
        <b/>
        <i val="0"/>
        <condense val="0"/>
        <extend val="0"/>
        <color indexed="57"/>
      </font>
    </dxf>
    <dxf>
      <font>
        <b/>
        <i val="0"/>
        <condense val="0"/>
        <extend val="0"/>
        <color indexed="57"/>
      </font>
    </dxf>
    <dxf>
      <font>
        <b/>
        <i val="0"/>
        <condense val="0"/>
        <extend val="0"/>
        <color indexed="53"/>
      </font>
    </dxf>
    <dxf>
      <font>
        <b/>
        <i val="0"/>
        <condense val="0"/>
        <extend val="0"/>
        <color indexed="39"/>
      </font>
    </dxf>
    <dxf>
      <font>
        <b/>
        <i val="0"/>
        <condense val="0"/>
        <extend val="0"/>
        <color indexed="53"/>
      </font>
    </dxf>
    <dxf>
      <font>
        <b/>
        <i val="0"/>
        <condense val="0"/>
        <extend val="0"/>
        <color indexed="57"/>
      </font>
    </dxf>
    <dxf>
      <font>
        <b/>
        <i val="0"/>
        <condense val="0"/>
        <extend val="0"/>
        <color indexed="39"/>
      </font>
    </dxf>
    <dxf>
      <font>
        <b/>
        <i val="0"/>
        <condense val="0"/>
        <extend val="0"/>
        <color indexed="39"/>
      </font>
    </dxf>
    <dxf>
      <font>
        <b/>
        <i val="0"/>
        <condense val="0"/>
        <extend val="0"/>
        <color indexed="53"/>
      </font>
    </dxf>
    <dxf>
      <font>
        <b/>
        <i val="0"/>
        <condense val="0"/>
        <extend val="0"/>
        <color indexed="57"/>
      </font>
    </dxf>
    <dxf>
      <font>
        <b/>
        <i val="0"/>
        <condense val="0"/>
        <extend val="0"/>
        <color indexed="57"/>
      </font>
    </dxf>
    <dxf>
      <font>
        <b/>
        <i val="0"/>
        <condense val="0"/>
        <extend val="0"/>
        <color indexed="53"/>
      </font>
    </dxf>
    <dxf>
      <font>
        <b/>
        <i val="0"/>
        <condense val="0"/>
        <extend val="0"/>
        <color indexed="39"/>
      </font>
    </dxf>
    <dxf>
      <font>
        <b/>
        <i val="0"/>
        <condense val="0"/>
        <extend val="0"/>
        <color indexed="57"/>
      </font>
    </dxf>
    <dxf>
      <font>
        <b/>
        <i val="0"/>
        <condense val="0"/>
        <extend val="0"/>
        <color indexed="53"/>
      </font>
    </dxf>
    <dxf>
      <font>
        <b/>
        <i val="0"/>
        <condense val="0"/>
        <extend val="0"/>
        <color indexed="39"/>
      </font>
    </dxf>
    <dxf>
      <font>
        <b/>
        <i val="0"/>
        <condense val="0"/>
        <extend val="0"/>
        <color indexed="57"/>
      </font>
    </dxf>
    <dxf>
      <font>
        <b/>
        <i val="0"/>
        <condense val="0"/>
        <extend val="0"/>
        <color indexed="39"/>
      </font>
    </dxf>
    <dxf>
      <font>
        <b/>
        <i val="0"/>
        <condense val="0"/>
        <extend val="0"/>
        <color indexed="53"/>
      </font>
    </dxf>
    <dxf>
      <font>
        <b/>
        <i val="0"/>
        <condense val="0"/>
        <extend val="0"/>
        <color indexed="57"/>
      </font>
    </dxf>
    <dxf>
      <font>
        <b/>
        <i val="0"/>
        <condense val="0"/>
        <extend val="0"/>
        <color indexed="39"/>
      </font>
    </dxf>
    <dxf>
      <font>
        <b/>
        <i val="0"/>
        <condense val="0"/>
        <extend val="0"/>
        <color indexed="53"/>
      </font>
    </dxf>
    <dxf>
      <font>
        <b/>
        <i val="0"/>
        <condense val="0"/>
        <extend val="0"/>
        <color indexed="57"/>
      </font>
    </dxf>
    <dxf>
      <font>
        <b/>
        <i val="0"/>
        <condense val="0"/>
        <extend val="0"/>
        <color indexed="53"/>
      </font>
    </dxf>
    <dxf>
      <font>
        <b/>
        <i val="0"/>
        <condense val="0"/>
        <extend val="0"/>
        <color indexed="39"/>
      </font>
    </dxf>
    <dxf>
      <font>
        <b/>
        <i val="0"/>
        <condense val="0"/>
        <extend val="0"/>
        <color indexed="57"/>
      </font>
    </dxf>
    <dxf>
      <font>
        <b/>
        <i val="0"/>
        <condense val="0"/>
        <extend val="0"/>
        <color indexed="53"/>
      </font>
    </dxf>
    <dxf>
      <font>
        <b/>
        <i val="0"/>
        <condense val="0"/>
        <extend val="0"/>
        <color indexed="39"/>
      </font>
    </dxf>
    <dxf>
      <font>
        <b/>
        <i val="0"/>
        <condense val="0"/>
        <extend val="0"/>
        <color indexed="53"/>
      </font>
    </dxf>
    <dxf>
      <font>
        <b/>
        <i val="0"/>
        <condense val="0"/>
        <extend val="0"/>
        <color indexed="39"/>
      </font>
    </dxf>
    <dxf>
      <font>
        <b/>
        <i val="0"/>
        <condense val="0"/>
        <extend val="0"/>
        <color indexed="57"/>
      </font>
    </dxf>
    <dxf>
      <font>
        <b/>
        <i val="0"/>
        <condense val="0"/>
        <extend val="0"/>
        <color indexed="39"/>
      </font>
    </dxf>
    <dxf>
      <font>
        <b/>
        <i val="0"/>
        <condense val="0"/>
        <extend val="0"/>
        <color indexed="53"/>
      </font>
    </dxf>
    <dxf>
      <font>
        <b/>
        <i val="0"/>
        <condense val="0"/>
        <extend val="0"/>
        <color indexed="57"/>
      </font>
    </dxf>
    <dxf>
      <font>
        <b/>
        <i val="0"/>
        <condense val="0"/>
        <extend val="0"/>
        <color indexed="57"/>
      </font>
    </dxf>
    <dxf>
      <font>
        <b/>
        <i val="0"/>
        <condense val="0"/>
        <extend val="0"/>
        <color indexed="39"/>
      </font>
    </dxf>
    <dxf>
      <font>
        <b/>
        <i val="0"/>
        <condense val="0"/>
        <extend val="0"/>
        <color indexed="53"/>
      </font>
    </dxf>
    <dxf>
      <font>
        <color theme="6" tint="-0.24994659260841701"/>
      </font>
      <numFmt numFmtId="30" formatCode="@"/>
      <fill>
        <patternFill patternType="none">
          <bgColor auto="1"/>
        </patternFill>
      </fill>
    </dxf>
    <dxf>
      <font>
        <color theme="6" tint="-0.24994659260841701"/>
      </font>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B7FF"/>
      <rgbColor rgb="00BFBFBF"/>
      <rgbColor rgb="00FFCC99"/>
      <rgbColor rgb="003366FF"/>
      <rgbColor rgb="0069FFFF"/>
      <rgbColor rgb="0099CC00"/>
      <rgbColor rgb="00FFCC00"/>
      <rgbColor rgb="00FF9900"/>
      <rgbColor rgb="00FF6600"/>
      <rgbColor rgb="00666699"/>
      <rgbColor rgb="00969696"/>
      <rgbColor rgb="00003366"/>
      <rgbColor rgb="00339933"/>
      <rgbColor rgb="00003300"/>
      <rgbColor rgb="00333300"/>
      <rgbColor rgb="00FFFFCC"/>
      <rgbColor rgb="00993366"/>
      <rgbColor rgb="003333CC"/>
      <rgbColor rgb="00333333"/>
    </indexedColors>
    <mruColors>
      <color rgb="FFFFCCFF"/>
      <color rgb="FFFFFFCC"/>
      <color rgb="FFFFFF99"/>
      <color rgb="FFCC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8258909038568E-2"/>
          <c:y val="6.3063248003613001E-2"/>
          <c:w val="0.95826552201561943"/>
          <c:h val="0.85585836576331931"/>
        </c:manualLayout>
      </c:layout>
      <c:lineChart>
        <c:grouping val="standard"/>
        <c:varyColors val="0"/>
        <c:ser>
          <c:idx val="0"/>
          <c:order val="0"/>
          <c:spPr>
            <a:ln w="12700">
              <a:solidFill>
                <a:srgbClr val="000080"/>
              </a:solidFill>
              <a:prstDash val="solid"/>
            </a:ln>
          </c:spPr>
          <c:marker>
            <c:symbol val="diamond"/>
            <c:size val="6"/>
            <c:spPr>
              <a:solidFill>
                <a:srgbClr val="000080"/>
              </a:solidFill>
              <a:ln>
                <a:solidFill>
                  <a:srgbClr val="000000"/>
                </a:solidFill>
                <a:prstDash val="solid"/>
              </a:ln>
            </c:spPr>
          </c:marker>
          <c:val>
            <c:numRef>
              <c:f>Gipfel!$B$98:$B$654</c:f>
              <c:numCache>
                <c:formatCode>General</c:formatCode>
                <c:ptCount val="557"/>
                <c:pt idx="0">
                  <c:v>1338</c:v>
                </c:pt>
                <c:pt idx="1">
                  <c:v>1338</c:v>
                </c:pt>
                <c:pt idx="2">
                  <c:v>1340</c:v>
                </c:pt>
                <c:pt idx="3">
                  <c:v>1341</c:v>
                </c:pt>
                <c:pt idx="4">
                  <c:v>1341</c:v>
                </c:pt>
                <c:pt idx="5">
                  <c:v>1342</c:v>
                </c:pt>
                <c:pt idx="6">
                  <c:v>1344</c:v>
                </c:pt>
                <c:pt idx="7">
                  <c:v>1348</c:v>
                </c:pt>
                <c:pt idx="8">
                  <c:v>1351</c:v>
                </c:pt>
                <c:pt idx="9">
                  <c:v>1352</c:v>
                </c:pt>
                <c:pt idx="10">
                  <c:v>1353</c:v>
                </c:pt>
                <c:pt idx="11">
                  <c:v>1366</c:v>
                </c:pt>
                <c:pt idx="12">
                  <c:v>1364</c:v>
                </c:pt>
                <c:pt idx="13">
                  <c:v>1367</c:v>
                </c:pt>
                <c:pt idx="14">
                  <c:v>1368</c:v>
                </c:pt>
                <c:pt idx="15">
                  <c:v>1373</c:v>
                </c:pt>
                <c:pt idx="16">
                  <c:v>1373</c:v>
                </c:pt>
                <c:pt idx="17">
                  <c:v>1376</c:v>
                </c:pt>
                <c:pt idx="18">
                  <c:v>1379</c:v>
                </c:pt>
                <c:pt idx="19">
                  <c:v>1384</c:v>
                </c:pt>
                <c:pt idx="20">
                  <c:v>1392</c:v>
                </c:pt>
                <c:pt idx="21">
                  <c:v>1394</c:v>
                </c:pt>
                <c:pt idx="22">
                  <c:v>1397</c:v>
                </c:pt>
                <c:pt idx="23">
                  <c:v>1398</c:v>
                </c:pt>
                <c:pt idx="24">
                  <c:v>1398</c:v>
                </c:pt>
                <c:pt idx="25">
                  <c:v>1399</c:v>
                </c:pt>
                <c:pt idx="26">
                  <c:v>1406</c:v>
                </c:pt>
                <c:pt idx="27">
                  <c:v>1415</c:v>
                </c:pt>
                <c:pt idx="28">
                  <c:v>1422</c:v>
                </c:pt>
                <c:pt idx="29">
                  <c:v>1423</c:v>
                </c:pt>
                <c:pt idx="30">
                  <c:v>1428</c:v>
                </c:pt>
                <c:pt idx="31">
                  <c:v>1428</c:v>
                </c:pt>
                <c:pt idx="32">
                  <c:v>1432</c:v>
                </c:pt>
                <c:pt idx="33">
                  <c:v>1434</c:v>
                </c:pt>
                <c:pt idx="34">
                  <c:v>1437</c:v>
                </c:pt>
                <c:pt idx="35">
                  <c:v>1439</c:v>
                </c:pt>
                <c:pt idx="36">
                  <c:v>1440</c:v>
                </c:pt>
                <c:pt idx="37">
                  <c:v>1442</c:v>
                </c:pt>
                <c:pt idx="38">
                  <c:v>1449</c:v>
                </c:pt>
                <c:pt idx="39">
                  <c:v>1450</c:v>
                </c:pt>
                <c:pt idx="40">
                  <c:v>1450</c:v>
                </c:pt>
                <c:pt idx="41">
                  <c:v>1452</c:v>
                </c:pt>
                <c:pt idx="42">
                  <c:v>1453</c:v>
                </c:pt>
                <c:pt idx="43">
                  <c:v>1454</c:v>
                </c:pt>
                <c:pt idx="44">
                  <c:v>1456</c:v>
                </c:pt>
                <c:pt idx="45">
                  <c:v>1460</c:v>
                </c:pt>
                <c:pt idx="46">
                  <c:v>1467</c:v>
                </c:pt>
                <c:pt idx="47">
                  <c:v>1488</c:v>
                </c:pt>
                <c:pt idx="48">
                  <c:v>1488</c:v>
                </c:pt>
                <c:pt idx="49">
                  <c:v>1490</c:v>
                </c:pt>
                <c:pt idx="50">
                  <c:v>1491</c:v>
                </c:pt>
                <c:pt idx="51">
                  <c:v>1496</c:v>
                </c:pt>
                <c:pt idx="52">
                  <c:v>1496</c:v>
                </c:pt>
                <c:pt idx="53">
                  <c:v>1514</c:v>
                </c:pt>
                <c:pt idx="54">
                  <c:v>1514</c:v>
                </c:pt>
                <c:pt idx="55">
                  <c:v>1514</c:v>
                </c:pt>
                <c:pt idx="56">
                  <c:v>1521</c:v>
                </c:pt>
                <c:pt idx="57">
                  <c:v>1538</c:v>
                </c:pt>
                <c:pt idx="58">
                  <c:v>1541</c:v>
                </c:pt>
                <c:pt idx="59">
                  <c:v>1542</c:v>
                </c:pt>
                <c:pt idx="60">
                  <c:v>1546</c:v>
                </c:pt>
                <c:pt idx="61">
                  <c:v>1547</c:v>
                </c:pt>
                <c:pt idx="62">
                  <c:v>1547</c:v>
                </c:pt>
                <c:pt idx="63">
                  <c:v>1548</c:v>
                </c:pt>
                <c:pt idx="64">
                  <c:v>1552</c:v>
                </c:pt>
                <c:pt idx="65">
                  <c:v>1554</c:v>
                </c:pt>
                <c:pt idx="66">
                  <c:v>1555</c:v>
                </c:pt>
                <c:pt idx="67">
                  <c:v>1556</c:v>
                </c:pt>
                <c:pt idx="68">
                  <c:v>1559</c:v>
                </c:pt>
                <c:pt idx="69">
                  <c:v>1560</c:v>
                </c:pt>
                <c:pt idx="70">
                  <c:v>1561</c:v>
                </c:pt>
                <c:pt idx="71">
                  <c:v>1563</c:v>
                </c:pt>
                <c:pt idx="72">
                  <c:v>1564</c:v>
                </c:pt>
                <c:pt idx="73">
                  <c:v>1565</c:v>
                </c:pt>
                <c:pt idx="74">
                  <c:v>1565</c:v>
                </c:pt>
                <c:pt idx="75">
                  <c:v>1569</c:v>
                </c:pt>
                <c:pt idx="76">
                  <c:v>1572</c:v>
                </c:pt>
                <c:pt idx="77">
                  <c:v>1573</c:v>
                </c:pt>
                <c:pt idx="78">
                  <c:v>1575</c:v>
                </c:pt>
                <c:pt idx="79">
                  <c:v>1575</c:v>
                </c:pt>
                <c:pt idx="80">
                  <c:v>1580</c:v>
                </c:pt>
                <c:pt idx="81">
                  <c:v>1580</c:v>
                </c:pt>
                <c:pt idx="82">
                  <c:v>1587</c:v>
                </c:pt>
                <c:pt idx="83">
                  <c:v>1588</c:v>
                </c:pt>
                <c:pt idx="84">
                  <c:v>1589</c:v>
                </c:pt>
                <c:pt idx="85">
                  <c:v>1589</c:v>
                </c:pt>
                <c:pt idx="86">
                  <c:v>1593</c:v>
                </c:pt>
                <c:pt idx="87">
                  <c:v>1593</c:v>
                </c:pt>
                <c:pt idx="88">
                  <c:v>1594</c:v>
                </c:pt>
                <c:pt idx="89">
                  <c:v>1594</c:v>
                </c:pt>
                <c:pt idx="90">
                  <c:v>1594</c:v>
                </c:pt>
                <c:pt idx="91">
                  <c:v>1595</c:v>
                </c:pt>
                <c:pt idx="92">
                  <c:v>1596</c:v>
                </c:pt>
                <c:pt idx="93">
                  <c:v>1598</c:v>
                </c:pt>
                <c:pt idx="94">
                  <c:v>1601</c:v>
                </c:pt>
                <c:pt idx="95">
                  <c:v>1603</c:v>
                </c:pt>
                <c:pt idx="96">
                  <c:v>1603</c:v>
                </c:pt>
                <c:pt idx="97">
                  <c:v>1604</c:v>
                </c:pt>
                <c:pt idx="98">
                  <c:v>1609</c:v>
                </c:pt>
                <c:pt idx="99">
                  <c:v>1611</c:v>
                </c:pt>
                <c:pt idx="100">
                  <c:v>1613</c:v>
                </c:pt>
                <c:pt idx="101">
                  <c:v>1613</c:v>
                </c:pt>
                <c:pt idx="102">
                  <c:v>1614</c:v>
                </c:pt>
                <c:pt idx="103">
                  <c:v>1615</c:v>
                </c:pt>
                <c:pt idx="104">
                  <c:v>1618</c:v>
                </c:pt>
                <c:pt idx="105">
                  <c:v>1619</c:v>
                </c:pt>
                <c:pt idx="106">
                  <c:v>1620</c:v>
                </c:pt>
                <c:pt idx="107">
                  <c:v>1621</c:v>
                </c:pt>
                <c:pt idx="108">
                  <c:v>1622</c:v>
                </c:pt>
                <c:pt idx="109">
                  <c:v>1625</c:v>
                </c:pt>
                <c:pt idx="110">
                  <c:v>1632</c:v>
                </c:pt>
                <c:pt idx="111">
                  <c:v>1633</c:v>
                </c:pt>
                <c:pt idx="112">
                  <c:v>1633</c:v>
                </c:pt>
                <c:pt idx="113">
                  <c:v>1633</c:v>
                </c:pt>
                <c:pt idx="114">
                  <c:v>1637</c:v>
                </c:pt>
                <c:pt idx="115">
                  <c:v>1638</c:v>
                </c:pt>
                <c:pt idx="116">
                  <c:v>1642</c:v>
                </c:pt>
                <c:pt idx="117">
                  <c:v>1645</c:v>
                </c:pt>
                <c:pt idx="118">
                  <c:v>1654</c:v>
                </c:pt>
                <c:pt idx="119">
                  <c:v>1654</c:v>
                </c:pt>
                <c:pt idx="120">
                  <c:v>1658</c:v>
                </c:pt>
                <c:pt idx="121">
                  <c:v>1659</c:v>
                </c:pt>
                <c:pt idx="122">
                  <c:v>1661</c:v>
                </c:pt>
                <c:pt idx="123">
                  <c:v>1664</c:v>
                </c:pt>
                <c:pt idx="124">
                  <c:v>1668</c:v>
                </c:pt>
                <c:pt idx="125">
                  <c:v>1668</c:v>
                </c:pt>
                <c:pt idx="126">
                  <c:v>1669</c:v>
                </c:pt>
                <c:pt idx="127">
                  <c:v>1671</c:v>
                </c:pt>
                <c:pt idx="128">
                  <c:v>1671</c:v>
                </c:pt>
                <c:pt idx="129">
                  <c:v>1674</c:v>
                </c:pt>
                <c:pt idx="130">
                  <c:v>1678</c:v>
                </c:pt>
                <c:pt idx="131">
                  <c:v>1680</c:v>
                </c:pt>
                <c:pt idx="132">
                  <c:v>1684</c:v>
                </c:pt>
                <c:pt idx="133">
                  <c:v>1684</c:v>
                </c:pt>
                <c:pt idx="134">
                  <c:v>1684</c:v>
                </c:pt>
                <c:pt idx="135">
                  <c:v>1688</c:v>
                </c:pt>
                <c:pt idx="136">
                  <c:v>1690</c:v>
                </c:pt>
                <c:pt idx="137">
                  <c:v>1691</c:v>
                </c:pt>
                <c:pt idx="138">
                  <c:v>1691</c:v>
                </c:pt>
                <c:pt idx="139">
                  <c:v>1691</c:v>
                </c:pt>
                <c:pt idx="140">
                  <c:v>1691</c:v>
                </c:pt>
                <c:pt idx="141">
                  <c:v>1693</c:v>
                </c:pt>
                <c:pt idx="142">
                  <c:v>1694</c:v>
                </c:pt>
                <c:pt idx="143">
                  <c:v>1697</c:v>
                </c:pt>
                <c:pt idx="144">
                  <c:v>1701</c:v>
                </c:pt>
                <c:pt idx="145">
                  <c:v>1706</c:v>
                </c:pt>
                <c:pt idx="146">
                  <c:v>1707</c:v>
                </c:pt>
                <c:pt idx="147">
                  <c:v>1707</c:v>
                </c:pt>
                <c:pt idx="149">
                  <c:v>1712</c:v>
                </c:pt>
                <c:pt idx="150">
                  <c:v>1714</c:v>
                </c:pt>
                <c:pt idx="151">
                  <c:v>1718</c:v>
                </c:pt>
                <c:pt idx="152">
                  <c:v>1719</c:v>
                </c:pt>
                <c:pt idx="153">
                  <c:v>1720</c:v>
                </c:pt>
                <c:pt idx="154">
                  <c:v>1721</c:v>
                </c:pt>
                <c:pt idx="155">
                  <c:v>1722</c:v>
                </c:pt>
                <c:pt idx="156">
                  <c:v>1722</c:v>
                </c:pt>
                <c:pt idx="157">
                  <c:v>1724</c:v>
                </c:pt>
                <c:pt idx="158">
                  <c:v>1730</c:v>
                </c:pt>
                <c:pt idx="159">
                  <c:v>1739</c:v>
                </c:pt>
                <c:pt idx="160">
                  <c:v>1743</c:v>
                </c:pt>
                <c:pt idx="161">
                  <c:v>1744</c:v>
                </c:pt>
                <c:pt idx="162">
                  <c:v>1745</c:v>
                </c:pt>
                <c:pt idx="163">
                  <c:v>1746</c:v>
                </c:pt>
                <c:pt idx="164">
                  <c:v>1746</c:v>
                </c:pt>
                <c:pt idx="165">
                  <c:v>1748</c:v>
                </c:pt>
                <c:pt idx="166">
                  <c:v>1751</c:v>
                </c:pt>
                <c:pt idx="167">
                  <c:v>1751</c:v>
                </c:pt>
                <c:pt idx="168">
                  <c:v>1753</c:v>
                </c:pt>
                <c:pt idx="169">
                  <c:v>1756</c:v>
                </c:pt>
                <c:pt idx="170">
                  <c:v>1758</c:v>
                </c:pt>
                <c:pt idx="171">
                  <c:v>1758</c:v>
                </c:pt>
                <c:pt idx="172">
                  <c:v>1758</c:v>
                </c:pt>
                <c:pt idx="173">
                  <c:v>1764</c:v>
                </c:pt>
                <c:pt idx="174">
                  <c:v>1765</c:v>
                </c:pt>
                <c:pt idx="175">
                  <c:v>1767</c:v>
                </c:pt>
                <c:pt idx="176">
                  <c:v>1771</c:v>
                </c:pt>
                <c:pt idx="177">
                  <c:v>1771</c:v>
                </c:pt>
                <c:pt idx="178">
                  <c:v>1773</c:v>
                </c:pt>
                <c:pt idx="179">
                  <c:v>1775</c:v>
                </c:pt>
                <c:pt idx="180">
                  <c:v>1782</c:v>
                </c:pt>
                <c:pt idx="181">
                  <c:v>1783</c:v>
                </c:pt>
                <c:pt idx="182">
                  <c:v>1786</c:v>
                </c:pt>
                <c:pt idx="183">
                  <c:v>1787</c:v>
                </c:pt>
                <c:pt idx="184">
                  <c:v>1788</c:v>
                </c:pt>
                <c:pt idx="185">
                  <c:v>1790</c:v>
                </c:pt>
                <c:pt idx="186">
                  <c:v>1796</c:v>
                </c:pt>
                <c:pt idx="187">
                  <c:v>1797</c:v>
                </c:pt>
                <c:pt idx="188">
                  <c:v>1801</c:v>
                </c:pt>
                <c:pt idx="189">
                  <c:v>1801</c:v>
                </c:pt>
                <c:pt idx="190">
                  <c:v>1803</c:v>
                </c:pt>
                <c:pt idx="191">
                  <c:v>1805</c:v>
                </c:pt>
                <c:pt idx="192">
                  <c:v>1808</c:v>
                </c:pt>
                <c:pt idx="193">
                  <c:v>1808</c:v>
                </c:pt>
                <c:pt idx="194">
                  <c:v>1809</c:v>
                </c:pt>
                <c:pt idx="195">
                  <c:v>1810</c:v>
                </c:pt>
                <c:pt idx="196">
                  <c:v>1811</c:v>
                </c:pt>
                <c:pt idx="197">
                  <c:v>1813</c:v>
                </c:pt>
                <c:pt idx="198">
                  <c:v>1814</c:v>
                </c:pt>
                <c:pt idx="199">
                  <c:v>1818</c:v>
                </c:pt>
                <c:pt idx="201">
                  <c:v>1826</c:v>
                </c:pt>
                <c:pt idx="202">
                  <c:v>1827</c:v>
                </c:pt>
                <c:pt idx="203">
                  <c:v>1828</c:v>
                </c:pt>
                <c:pt idx="204">
                  <c:v>1835</c:v>
                </c:pt>
                <c:pt idx="205">
                  <c:v>1838</c:v>
                </c:pt>
                <c:pt idx="206">
                  <c:v>1838</c:v>
                </c:pt>
                <c:pt idx="207">
                  <c:v>1840</c:v>
                </c:pt>
                <c:pt idx="208">
                  <c:v>1851</c:v>
                </c:pt>
                <c:pt idx="209">
                  <c:v>1853</c:v>
                </c:pt>
                <c:pt idx="210">
                  <c:v>1853</c:v>
                </c:pt>
                <c:pt idx="211">
                  <c:v>1858</c:v>
                </c:pt>
                <c:pt idx="212">
                  <c:v>1862</c:v>
                </c:pt>
                <c:pt idx="213">
                  <c:v>1862</c:v>
                </c:pt>
                <c:pt idx="214">
                  <c:v>1864</c:v>
                </c:pt>
                <c:pt idx="215">
                  <c:v>1869</c:v>
                </c:pt>
                <c:pt idx="216">
                  <c:v>1874</c:v>
                </c:pt>
                <c:pt idx="217">
                  <c:v>1881</c:v>
                </c:pt>
                <c:pt idx="218">
                  <c:v>1883</c:v>
                </c:pt>
                <c:pt idx="219">
                  <c:v>1885</c:v>
                </c:pt>
                <c:pt idx="220">
                  <c:v>1889</c:v>
                </c:pt>
                <c:pt idx="221">
                  <c:v>1901</c:v>
                </c:pt>
                <c:pt idx="222">
                  <c:v>1905</c:v>
                </c:pt>
                <c:pt idx="223">
                  <c:v>1908</c:v>
                </c:pt>
                <c:pt idx="224">
                  <c:v>1908</c:v>
                </c:pt>
                <c:pt idx="225">
                  <c:v>1921</c:v>
                </c:pt>
                <c:pt idx="226">
                  <c:v>1922</c:v>
                </c:pt>
                <c:pt idx="227">
                  <c:v>1923</c:v>
                </c:pt>
                <c:pt idx="228">
                  <c:v>1924</c:v>
                </c:pt>
                <c:pt idx="229">
                  <c:v>1924</c:v>
                </c:pt>
                <c:pt idx="230">
                  <c:v>1925</c:v>
                </c:pt>
                <c:pt idx="231">
                  <c:v>1925</c:v>
                </c:pt>
                <c:pt idx="232">
                  <c:v>1926</c:v>
                </c:pt>
                <c:pt idx="233">
                  <c:v>1935</c:v>
                </c:pt>
                <c:pt idx="234">
                  <c:v>1940</c:v>
                </c:pt>
                <c:pt idx="235">
                  <c:v>1940</c:v>
                </c:pt>
                <c:pt idx="236">
                  <c:v>1941</c:v>
                </c:pt>
                <c:pt idx="237">
                  <c:v>1943</c:v>
                </c:pt>
                <c:pt idx="238">
                  <c:v>1945</c:v>
                </c:pt>
                <c:pt idx="239">
                  <c:v>1953</c:v>
                </c:pt>
                <c:pt idx="240">
                  <c:v>1954</c:v>
                </c:pt>
                <c:pt idx="241">
                  <c:v>1954</c:v>
                </c:pt>
                <c:pt idx="242">
                  <c:v>1961</c:v>
                </c:pt>
                <c:pt idx="243">
                  <c:v>1963</c:v>
                </c:pt>
                <c:pt idx="244">
                  <c:v>1964</c:v>
                </c:pt>
                <c:pt idx="245">
                  <c:v>1972</c:v>
                </c:pt>
                <c:pt idx="246">
                  <c:v>1974</c:v>
                </c:pt>
                <c:pt idx="247">
                  <c:v>1979</c:v>
                </c:pt>
                <c:pt idx="248">
                  <c:v>1981</c:v>
                </c:pt>
                <c:pt idx="249">
                  <c:v>1982</c:v>
                </c:pt>
                <c:pt idx="250">
                  <c:v>1986</c:v>
                </c:pt>
                <c:pt idx="251">
                  <c:v>1988</c:v>
                </c:pt>
                <c:pt idx="252">
                  <c:v>1988</c:v>
                </c:pt>
                <c:pt idx="253">
                  <c:v>1991</c:v>
                </c:pt>
                <c:pt idx="254">
                  <c:v>1993</c:v>
                </c:pt>
                <c:pt idx="255">
                  <c:v>1996</c:v>
                </c:pt>
                <c:pt idx="256">
                  <c:v>1997</c:v>
                </c:pt>
                <c:pt idx="257">
                  <c:v>1997</c:v>
                </c:pt>
                <c:pt idx="258">
                  <c:v>2001</c:v>
                </c:pt>
                <c:pt idx="259">
                  <c:v>2002</c:v>
                </c:pt>
                <c:pt idx="260">
                  <c:v>2004</c:v>
                </c:pt>
                <c:pt idx="261">
                  <c:v>2010</c:v>
                </c:pt>
                <c:pt idx="262">
                  <c:v>2012</c:v>
                </c:pt>
                <c:pt idx="263">
                  <c:v>2014</c:v>
                </c:pt>
                <c:pt idx="264">
                  <c:v>2022</c:v>
                </c:pt>
                <c:pt idx="265">
                  <c:v>2026</c:v>
                </c:pt>
                <c:pt idx="266">
                  <c:v>2027</c:v>
                </c:pt>
                <c:pt idx="267">
                  <c:v>2030</c:v>
                </c:pt>
                <c:pt idx="268">
                  <c:v>2034</c:v>
                </c:pt>
                <c:pt idx="269">
                  <c:v>2039</c:v>
                </c:pt>
                <c:pt idx="270">
                  <c:v>2040</c:v>
                </c:pt>
                <c:pt idx="271">
                  <c:v>2048</c:v>
                </c:pt>
                <c:pt idx="272">
                  <c:v>2049</c:v>
                </c:pt>
                <c:pt idx="273">
                  <c:v>2050</c:v>
                </c:pt>
                <c:pt idx="274">
                  <c:v>2053</c:v>
                </c:pt>
                <c:pt idx="275">
                  <c:v>2053</c:v>
                </c:pt>
                <c:pt idx="276">
                  <c:v>2057</c:v>
                </c:pt>
                <c:pt idx="277">
                  <c:v>2059</c:v>
                </c:pt>
                <c:pt idx="278">
                  <c:v>2060</c:v>
                </c:pt>
                <c:pt idx="279">
                  <c:v>2066</c:v>
                </c:pt>
                <c:pt idx="280">
                  <c:v>2078</c:v>
                </c:pt>
                <c:pt idx="281">
                  <c:v>2078</c:v>
                </c:pt>
                <c:pt idx="282">
                  <c:v>2079</c:v>
                </c:pt>
                <c:pt idx="283">
                  <c:v>2080</c:v>
                </c:pt>
                <c:pt idx="284">
                  <c:v>2082</c:v>
                </c:pt>
                <c:pt idx="285">
                  <c:v>2085</c:v>
                </c:pt>
                <c:pt idx="286">
                  <c:v>2086</c:v>
                </c:pt>
                <c:pt idx="287">
                  <c:v>2090</c:v>
                </c:pt>
                <c:pt idx="288">
                  <c:v>2095</c:v>
                </c:pt>
                <c:pt idx="289">
                  <c:v>2098</c:v>
                </c:pt>
                <c:pt idx="290">
                  <c:v>2102</c:v>
                </c:pt>
                <c:pt idx="291">
                  <c:v>2102</c:v>
                </c:pt>
                <c:pt idx="292">
                  <c:v>2102</c:v>
                </c:pt>
                <c:pt idx="293">
                  <c:v>2105</c:v>
                </c:pt>
                <c:pt idx="294">
                  <c:v>2106</c:v>
                </c:pt>
                <c:pt idx="295">
                  <c:v>2110</c:v>
                </c:pt>
                <c:pt idx="296">
                  <c:v>2110</c:v>
                </c:pt>
                <c:pt idx="297">
                  <c:v>2111</c:v>
                </c:pt>
                <c:pt idx="298">
                  <c:v>2116</c:v>
                </c:pt>
                <c:pt idx="299">
                  <c:v>2118</c:v>
                </c:pt>
                <c:pt idx="300">
                  <c:v>2122</c:v>
                </c:pt>
                <c:pt idx="301">
                  <c:v>2123</c:v>
                </c:pt>
                <c:pt idx="302">
                  <c:v>2132</c:v>
                </c:pt>
                <c:pt idx="303">
                  <c:v>2132</c:v>
                </c:pt>
                <c:pt idx="304">
                  <c:v>2133</c:v>
                </c:pt>
                <c:pt idx="306">
                  <c:v>2145</c:v>
                </c:pt>
                <c:pt idx="307">
                  <c:v>2153</c:v>
                </c:pt>
                <c:pt idx="308">
                  <c:v>2155</c:v>
                </c:pt>
                <c:pt idx="309">
                  <c:v>2178</c:v>
                </c:pt>
                <c:pt idx="310">
                  <c:v>2179</c:v>
                </c:pt>
                <c:pt idx="311">
                  <c:v>2178</c:v>
                </c:pt>
                <c:pt idx="312">
                  <c:v>2181</c:v>
                </c:pt>
                <c:pt idx="313">
                  <c:v>2185</c:v>
                </c:pt>
                <c:pt idx="314">
                  <c:v>2191</c:v>
                </c:pt>
                <c:pt idx="315">
                  <c:v>2191</c:v>
                </c:pt>
                <c:pt idx="316">
                  <c:v>2192</c:v>
                </c:pt>
                <c:pt idx="317">
                  <c:v>2193</c:v>
                </c:pt>
                <c:pt idx="318">
                  <c:v>2194</c:v>
                </c:pt>
                <c:pt idx="319">
                  <c:v>2195</c:v>
                </c:pt>
                <c:pt idx="320">
                  <c:v>2195</c:v>
                </c:pt>
                <c:pt idx="321">
                  <c:v>2196</c:v>
                </c:pt>
                <c:pt idx="322">
                  <c:v>2201</c:v>
                </c:pt>
                <c:pt idx="323">
                  <c:v>2202</c:v>
                </c:pt>
                <c:pt idx="324">
                  <c:v>2206</c:v>
                </c:pt>
                <c:pt idx="325">
                  <c:v>2208</c:v>
                </c:pt>
                <c:pt idx="326">
                  <c:v>2209</c:v>
                </c:pt>
                <c:pt idx="327">
                  <c:v>2210</c:v>
                </c:pt>
                <c:pt idx="328">
                  <c:v>2214</c:v>
                </c:pt>
                <c:pt idx="329">
                  <c:v>2215</c:v>
                </c:pt>
                <c:pt idx="330">
                  <c:v>2218</c:v>
                </c:pt>
                <c:pt idx="331">
                  <c:v>2222</c:v>
                </c:pt>
                <c:pt idx="332">
                  <c:v>2223</c:v>
                </c:pt>
                <c:pt idx="333">
                  <c:v>2224</c:v>
                </c:pt>
                <c:pt idx="334">
                  <c:v>2226</c:v>
                </c:pt>
                <c:pt idx="335">
                  <c:v>2231</c:v>
                </c:pt>
                <c:pt idx="336">
                  <c:v>2235</c:v>
                </c:pt>
                <c:pt idx="337">
                  <c:v>2236</c:v>
                </c:pt>
                <c:pt idx="338">
                  <c:v>2239</c:v>
                </c:pt>
                <c:pt idx="339">
                  <c:v>2241</c:v>
                </c:pt>
                <c:pt idx="340">
                  <c:v>2242</c:v>
                </c:pt>
                <c:pt idx="341">
                  <c:v>2247</c:v>
                </c:pt>
                <c:pt idx="342">
                  <c:v>2254</c:v>
                </c:pt>
                <c:pt idx="343">
                  <c:v>2257</c:v>
                </c:pt>
                <c:pt idx="344">
                  <c:v>2259</c:v>
                </c:pt>
                <c:pt idx="345">
                  <c:v>2259</c:v>
                </c:pt>
                <c:pt idx="346">
                  <c:v>2260</c:v>
                </c:pt>
                <c:pt idx="347">
                  <c:v>2261</c:v>
                </c:pt>
                <c:pt idx="348">
                  <c:v>2261</c:v>
                </c:pt>
                <c:pt idx="349">
                  <c:v>2268</c:v>
                </c:pt>
                <c:pt idx="350">
                  <c:v>2272</c:v>
                </c:pt>
                <c:pt idx="351">
                  <c:v>2275</c:v>
                </c:pt>
                <c:pt idx="352">
                  <c:v>2283</c:v>
                </c:pt>
                <c:pt idx="353">
                  <c:v>2283</c:v>
                </c:pt>
                <c:pt idx="354">
                  <c:v>2295</c:v>
                </c:pt>
                <c:pt idx="355">
                  <c:v>2299</c:v>
                </c:pt>
                <c:pt idx="356">
                  <c:v>2301</c:v>
                </c:pt>
                <c:pt idx="357">
                  <c:v>2302</c:v>
                </c:pt>
                <c:pt idx="358">
                  <c:v>2305</c:v>
                </c:pt>
                <c:pt idx="359">
                  <c:v>2306</c:v>
                </c:pt>
                <c:pt idx="360">
                  <c:v>2308</c:v>
                </c:pt>
                <c:pt idx="361">
                  <c:v>2308</c:v>
                </c:pt>
                <c:pt idx="362">
                  <c:v>2320</c:v>
                </c:pt>
                <c:pt idx="363">
                  <c:v>2321</c:v>
                </c:pt>
                <c:pt idx="364">
                  <c:v>2322</c:v>
                </c:pt>
                <c:pt idx="365">
                  <c:v>2329</c:v>
                </c:pt>
                <c:pt idx="366">
                  <c:v>2331</c:v>
                </c:pt>
                <c:pt idx="367">
                  <c:v>2332</c:v>
                </c:pt>
                <c:pt idx="368">
                  <c:v>2339</c:v>
                </c:pt>
                <c:pt idx="369">
                  <c:v>2340</c:v>
                </c:pt>
                <c:pt idx="370">
                  <c:v>2342</c:v>
                </c:pt>
                <c:pt idx="371">
                  <c:v>2343</c:v>
                </c:pt>
                <c:pt idx="372">
                  <c:v>2344</c:v>
                </c:pt>
                <c:pt idx="373">
                  <c:v>2344</c:v>
                </c:pt>
                <c:pt idx="374">
                  <c:v>2350</c:v>
                </c:pt>
                <c:pt idx="375">
                  <c:v>2350</c:v>
                </c:pt>
                <c:pt idx="376">
                  <c:v>2360</c:v>
                </c:pt>
                <c:pt idx="377">
                  <c:v>2363</c:v>
                </c:pt>
                <c:pt idx="378">
                  <c:v>2369</c:v>
                </c:pt>
                <c:pt idx="379">
                  <c:v>2372</c:v>
                </c:pt>
                <c:pt idx="380">
                  <c:v>2373</c:v>
                </c:pt>
                <c:pt idx="381">
                  <c:v>2373</c:v>
                </c:pt>
                <c:pt idx="382">
                  <c:v>2385</c:v>
                </c:pt>
                <c:pt idx="383">
                  <c:v>2391</c:v>
                </c:pt>
                <c:pt idx="384">
                  <c:v>2393</c:v>
                </c:pt>
                <c:pt idx="385">
                  <c:v>2395</c:v>
                </c:pt>
                <c:pt idx="386">
                  <c:v>2402</c:v>
                </c:pt>
                <c:pt idx="387">
                  <c:v>2405</c:v>
                </c:pt>
                <c:pt idx="388">
                  <c:v>2409</c:v>
                </c:pt>
                <c:pt idx="389">
                  <c:v>2409</c:v>
                </c:pt>
                <c:pt idx="390">
                  <c:v>2412</c:v>
                </c:pt>
                <c:pt idx="391">
                  <c:v>2422</c:v>
                </c:pt>
                <c:pt idx="392">
                  <c:v>2422</c:v>
                </c:pt>
                <c:pt idx="393">
                  <c:v>2427</c:v>
                </c:pt>
                <c:pt idx="394">
                  <c:v>2431</c:v>
                </c:pt>
                <c:pt idx="395">
                  <c:v>2432</c:v>
                </c:pt>
                <c:pt idx="396">
                  <c:v>2435</c:v>
                </c:pt>
                <c:pt idx="397">
                  <c:v>2436</c:v>
                </c:pt>
                <c:pt idx="398">
                  <c:v>2437</c:v>
                </c:pt>
                <c:pt idx="399">
                  <c:v>2439</c:v>
                </c:pt>
                <c:pt idx="400">
                  <c:v>2445</c:v>
                </c:pt>
                <c:pt idx="401">
                  <c:v>2447</c:v>
                </c:pt>
                <c:pt idx="402">
                  <c:v>2452</c:v>
                </c:pt>
                <c:pt idx="403">
                  <c:v>2457</c:v>
                </c:pt>
                <c:pt idx="404">
                  <c:v>2459</c:v>
                </c:pt>
                <c:pt idx="405">
                  <c:v>2460</c:v>
                </c:pt>
                <c:pt idx="406">
                  <c:v>2461</c:v>
                </c:pt>
                <c:pt idx="407">
                  <c:v>2472</c:v>
                </c:pt>
                <c:pt idx="408">
                  <c:v>2476</c:v>
                </c:pt>
                <c:pt idx="409">
                  <c:v>2482</c:v>
                </c:pt>
                <c:pt idx="410">
                  <c:v>2491</c:v>
                </c:pt>
                <c:pt idx="411">
                  <c:v>2499</c:v>
                </c:pt>
                <c:pt idx="412">
                  <c:v>2506</c:v>
                </c:pt>
                <c:pt idx="413">
                  <c:v>2506</c:v>
                </c:pt>
                <c:pt idx="414">
                  <c:v>2508</c:v>
                </c:pt>
                <c:pt idx="415">
                  <c:v>2514</c:v>
                </c:pt>
                <c:pt idx="416">
                  <c:v>2515</c:v>
                </c:pt>
                <c:pt idx="417">
                  <c:v>2518</c:v>
                </c:pt>
                <c:pt idx="418">
                  <c:v>2522</c:v>
                </c:pt>
                <c:pt idx="419">
                  <c:v>2535</c:v>
                </c:pt>
                <c:pt idx="420">
                  <c:v>2540</c:v>
                </c:pt>
                <c:pt idx="421">
                  <c:v>2541</c:v>
                </c:pt>
                <c:pt idx="422">
                  <c:v>2546</c:v>
                </c:pt>
                <c:pt idx="423">
                  <c:v>2547</c:v>
                </c:pt>
                <c:pt idx="424">
                  <c:v>2553</c:v>
                </c:pt>
                <c:pt idx="425">
                  <c:v>2563</c:v>
                </c:pt>
                <c:pt idx="426">
                  <c:v>2564</c:v>
                </c:pt>
                <c:pt idx="427">
                  <c:v>2567</c:v>
                </c:pt>
                <c:pt idx="428">
                  <c:v>2570</c:v>
                </c:pt>
                <c:pt idx="429">
                  <c:v>2575</c:v>
                </c:pt>
                <c:pt idx="430">
                  <c:v>2581</c:v>
                </c:pt>
                <c:pt idx="431">
                  <c:v>2585</c:v>
                </c:pt>
                <c:pt idx="432">
                  <c:v>2587</c:v>
                </c:pt>
                <c:pt idx="433">
                  <c:v>2594</c:v>
                </c:pt>
                <c:pt idx="434">
                  <c:v>2595</c:v>
                </c:pt>
                <c:pt idx="435">
                  <c:v>2607</c:v>
                </c:pt>
                <c:pt idx="436">
                  <c:v>2608</c:v>
                </c:pt>
                <c:pt idx="437">
                  <c:v>2611</c:v>
                </c:pt>
                <c:pt idx="438">
                  <c:v>2613</c:v>
                </c:pt>
                <c:pt idx="439">
                  <c:v>2617</c:v>
                </c:pt>
                <c:pt idx="440">
                  <c:v>2628</c:v>
                </c:pt>
                <c:pt idx="441">
                  <c:v>2632</c:v>
                </c:pt>
                <c:pt idx="442">
                  <c:v>2633</c:v>
                </c:pt>
                <c:pt idx="443">
                  <c:v>2635</c:v>
                </c:pt>
                <c:pt idx="444">
                  <c:v>2647</c:v>
                </c:pt>
                <c:pt idx="445">
                  <c:v>2647</c:v>
                </c:pt>
                <c:pt idx="446">
                  <c:v>2652</c:v>
                </c:pt>
                <c:pt idx="447">
                  <c:v>2653</c:v>
                </c:pt>
                <c:pt idx="448">
                  <c:v>2653</c:v>
                </c:pt>
                <c:pt idx="449">
                  <c:v>2655</c:v>
                </c:pt>
                <c:pt idx="450">
                  <c:v>2656</c:v>
                </c:pt>
                <c:pt idx="452">
                  <c:v>2664</c:v>
                </c:pt>
                <c:pt idx="453">
                  <c:v>2675</c:v>
                </c:pt>
                <c:pt idx="454">
                  <c:v>2690</c:v>
                </c:pt>
                <c:pt idx="455">
                  <c:v>2700</c:v>
                </c:pt>
                <c:pt idx="456">
                  <c:v>2712</c:v>
                </c:pt>
                <c:pt idx="457">
                  <c:v>2713</c:v>
                </c:pt>
                <c:pt idx="458">
                  <c:v>2718</c:v>
                </c:pt>
                <c:pt idx="459">
                  <c:v>2733</c:v>
                </c:pt>
                <c:pt idx="460">
                  <c:v>2744</c:v>
                </c:pt>
                <c:pt idx="461">
                  <c:v>2749</c:v>
                </c:pt>
                <c:pt idx="462">
                  <c:v>2760</c:v>
                </c:pt>
                <c:pt idx="463">
                  <c:v>2778</c:v>
                </c:pt>
                <c:pt idx="464">
                  <c:v>2781</c:v>
                </c:pt>
                <c:pt idx="465">
                  <c:v>2793</c:v>
                </c:pt>
                <c:pt idx="466">
                  <c:v>2794</c:v>
                </c:pt>
                <c:pt idx="467">
                  <c:v>2813</c:v>
                </c:pt>
                <c:pt idx="468">
                  <c:v>2833</c:v>
                </c:pt>
                <c:pt idx="469">
                  <c:v>2837</c:v>
                </c:pt>
                <c:pt idx="470">
                  <c:v>2863</c:v>
                </c:pt>
                <c:pt idx="471">
                  <c:v>2865</c:v>
                </c:pt>
                <c:pt idx="472">
                  <c:v>2874</c:v>
                </c:pt>
                <c:pt idx="473">
                  <c:v>2901</c:v>
                </c:pt>
                <c:pt idx="474">
                  <c:v>2937</c:v>
                </c:pt>
                <c:pt idx="475">
                  <c:v>2938</c:v>
                </c:pt>
                <c:pt idx="476">
                  <c:v>2941</c:v>
                </c:pt>
                <c:pt idx="477">
                  <c:v>2943</c:v>
                </c:pt>
                <c:pt idx="478">
                  <c:v>2957</c:v>
                </c:pt>
                <c:pt idx="479">
                  <c:v>2963</c:v>
                </c:pt>
                <c:pt idx="480">
                  <c:v>2985</c:v>
                </c:pt>
                <c:pt idx="481">
                  <c:v>2996</c:v>
                </c:pt>
                <c:pt idx="482">
                  <c:v>2998</c:v>
                </c:pt>
                <c:pt idx="483">
                  <c:v>2998</c:v>
                </c:pt>
                <c:pt idx="484">
                  <c:v>3002</c:v>
                </c:pt>
                <c:pt idx="485">
                  <c:v>3003</c:v>
                </c:pt>
                <c:pt idx="486">
                  <c:v>3005</c:v>
                </c:pt>
                <c:pt idx="487">
                  <c:v>3020</c:v>
                </c:pt>
                <c:pt idx="488">
                  <c:v>3021</c:v>
                </c:pt>
                <c:pt idx="489">
                  <c:v>3037</c:v>
                </c:pt>
                <c:pt idx="490">
                  <c:v>3042</c:v>
                </c:pt>
                <c:pt idx="491">
                  <c:v>3088</c:v>
                </c:pt>
                <c:pt idx="492">
                  <c:v>3101</c:v>
                </c:pt>
                <c:pt idx="493">
                  <c:v>3106</c:v>
                </c:pt>
                <c:pt idx="494">
                  <c:v>3110</c:v>
                </c:pt>
                <c:pt idx="495">
                  <c:v>3122</c:v>
                </c:pt>
                <c:pt idx="496">
                  <c:v>3122</c:v>
                </c:pt>
                <c:pt idx="497">
                  <c:v>3125</c:v>
                </c:pt>
                <c:pt idx="498">
                  <c:v>3134</c:v>
                </c:pt>
                <c:pt idx="499">
                  <c:v>3147</c:v>
                </c:pt>
                <c:pt idx="500">
                  <c:v>3155</c:v>
                </c:pt>
                <c:pt idx="501">
                  <c:v>3177</c:v>
                </c:pt>
                <c:pt idx="502">
                  <c:v>3207</c:v>
                </c:pt>
                <c:pt idx="503">
                  <c:v>3211</c:v>
                </c:pt>
                <c:pt idx="504">
                  <c:v>3211</c:v>
                </c:pt>
                <c:pt idx="505">
                  <c:v>3218</c:v>
                </c:pt>
                <c:pt idx="506">
                  <c:v>3231</c:v>
                </c:pt>
                <c:pt idx="507">
                  <c:v>3254</c:v>
                </c:pt>
                <c:pt idx="508">
                  <c:v>3268</c:v>
                </c:pt>
                <c:pt idx="509">
                  <c:v>3277</c:v>
                </c:pt>
                <c:pt idx="510">
                  <c:v>3318</c:v>
                </c:pt>
                <c:pt idx="511">
                  <c:v>3325</c:v>
                </c:pt>
                <c:pt idx="512">
                  <c:v>3333</c:v>
                </c:pt>
                <c:pt idx="513">
                  <c:v>3343</c:v>
                </c:pt>
                <c:pt idx="514">
                  <c:v>3360</c:v>
                </c:pt>
                <c:pt idx="515">
                  <c:v>3360</c:v>
                </c:pt>
                <c:pt idx="516">
                  <c:v>3368</c:v>
                </c:pt>
                <c:pt idx="517">
                  <c:v>3368</c:v>
                </c:pt>
                <c:pt idx="518">
                  <c:v>3376</c:v>
                </c:pt>
                <c:pt idx="519">
                  <c:v>3376</c:v>
                </c:pt>
                <c:pt idx="520">
                  <c:v>3392</c:v>
                </c:pt>
                <c:pt idx="521">
                  <c:v>3411</c:v>
                </c:pt>
                <c:pt idx="522">
                  <c:v>3418</c:v>
                </c:pt>
                <c:pt idx="523">
                  <c:v>3457</c:v>
                </c:pt>
                <c:pt idx="524">
                  <c:v>3458</c:v>
                </c:pt>
                <c:pt idx="525">
                  <c:v>3461</c:v>
                </c:pt>
                <c:pt idx="526">
                  <c:v>3478</c:v>
                </c:pt>
                <c:pt idx="527">
                  <c:v>3496</c:v>
                </c:pt>
                <c:pt idx="528">
                  <c:v>3505</c:v>
                </c:pt>
                <c:pt idx="529">
                  <c:v>3510</c:v>
                </c:pt>
                <c:pt idx="530">
                  <c:v>3606</c:v>
                </c:pt>
                <c:pt idx="531">
                  <c:v>3667</c:v>
                </c:pt>
                <c:pt idx="532">
                  <c:v>3769</c:v>
                </c:pt>
                <c:pt idx="533">
                  <c:v>3772</c:v>
                </c:pt>
                <c:pt idx="534">
                  <c:v>3901</c:v>
                </c:pt>
                <c:pt idx="535">
                  <c:v>4020</c:v>
                </c:pt>
                <c:pt idx="537">
                  <c:v>4049</c:v>
                </c:pt>
                <c:pt idx="538">
                  <c:v>4061</c:v>
                </c:pt>
                <c:pt idx="540">
                  <c:v>4165</c:v>
                </c:pt>
                <c:pt idx="541">
                  <c:v>4167</c:v>
                </c:pt>
                <c:pt idx="542">
                  <c:v>4248</c:v>
                </c:pt>
                <c:pt idx="543">
                  <c:v>4285</c:v>
                </c:pt>
                <c:pt idx="544">
                  <c:v>4301</c:v>
                </c:pt>
                <c:pt idx="545">
                  <c:v>4348</c:v>
                </c:pt>
                <c:pt idx="546">
                  <c:v>4349</c:v>
                </c:pt>
                <c:pt idx="547">
                  <c:v>4399</c:v>
                </c:pt>
                <c:pt idx="548">
                  <c:v>4554</c:v>
                </c:pt>
                <c:pt idx="549">
                  <c:v>4563</c:v>
                </c:pt>
                <c:pt idx="551">
                  <c:v>5100</c:v>
                </c:pt>
                <c:pt idx="552">
                  <c:v>5592</c:v>
                </c:pt>
                <c:pt idx="553">
                  <c:v>5604</c:v>
                </c:pt>
                <c:pt idx="554">
                  <c:v>5979</c:v>
                </c:pt>
              </c:numCache>
            </c:numRef>
          </c:val>
          <c:smooth val="0"/>
          <c:extLst>
            <c:ext xmlns:c16="http://schemas.microsoft.com/office/drawing/2014/chart" uri="{C3380CC4-5D6E-409C-BE32-E72D297353CC}">
              <c16:uniqueId val="{00000000-590A-4657-B853-2C169DA2B536}"/>
            </c:ext>
          </c:extLst>
        </c:ser>
        <c:ser>
          <c:idx val="1"/>
          <c:order val="1"/>
          <c:spPr>
            <a:ln w="12700">
              <a:solidFill>
                <a:srgbClr val="FF00FF"/>
              </a:solidFill>
              <a:prstDash val="solid"/>
            </a:ln>
          </c:spPr>
          <c:marker>
            <c:symbol val="square"/>
            <c:size val="6"/>
            <c:spPr>
              <a:solidFill>
                <a:srgbClr val="FF00FF"/>
              </a:solidFill>
              <a:ln>
                <a:solidFill>
                  <a:srgbClr val="000000"/>
                </a:solidFill>
                <a:prstDash val="solid"/>
              </a:ln>
            </c:spPr>
          </c:marker>
          <c:val>
            <c:numRef>
              <c:f>Gipfel!$C$98:$C$654</c:f>
              <c:numCache>
                <c:formatCode>General</c:formatCode>
                <c:ptCount val="557"/>
                <c:pt idx="0">
                  <c:v>1338</c:v>
                </c:pt>
                <c:pt idx="1">
                  <c:v>1338</c:v>
                </c:pt>
                <c:pt idx="2">
                  <c:v>1340</c:v>
                </c:pt>
                <c:pt idx="4">
                  <c:v>1341</c:v>
                </c:pt>
                <c:pt idx="5">
                  <c:v>1342</c:v>
                </c:pt>
                <c:pt idx="7">
                  <c:v>1348</c:v>
                </c:pt>
                <c:pt idx="8">
                  <c:v>1351</c:v>
                </c:pt>
                <c:pt idx="9">
                  <c:v>1352</c:v>
                </c:pt>
                <c:pt idx="11">
                  <c:v>1366</c:v>
                </c:pt>
                <c:pt idx="12">
                  <c:v>1364</c:v>
                </c:pt>
                <c:pt idx="14">
                  <c:v>1368</c:v>
                </c:pt>
                <c:pt idx="15">
                  <c:v>1373</c:v>
                </c:pt>
                <c:pt idx="16">
                  <c:v>1373</c:v>
                </c:pt>
                <c:pt idx="17">
                  <c:v>1376</c:v>
                </c:pt>
                <c:pt idx="18">
                  <c:v>1379</c:v>
                </c:pt>
                <c:pt idx="19">
                  <c:v>1384</c:v>
                </c:pt>
                <c:pt idx="20">
                  <c:v>1392</c:v>
                </c:pt>
                <c:pt idx="21">
                  <c:v>1394</c:v>
                </c:pt>
                <c:pt idx="23">
                  <c:v>1398</c:v>
                </c:pt>
                <c:pt idx="25">
                  <c:v>1399</c:v>
                </c:pt>
                <c:pt idx="30">
                  <c:v>1428</c:v>
                </c:pt>
                <c:pt idx="33">
                  <c:v>1434</c:v>
                </c:pt>
                <c:pt idx="36">
                  <c:v>1440</c:v>
                </c:pt>
                <c:pt idx="38">
                  <c:v>1449</c:v>
                </c:pt>
                <c:pt idx="40">
                  <c:v>1450</c:v>
                </c:pt>
                <c:pt idx="41">
                  <c:v>1452</c:v>
                </c:pt>
                <c:pt idx="42">
                  <c:v>1453</c:v>
                </c:pt>
                <c:pt idx="44">
                  <c:v>1456</c:v>
                </c:pt>
                <c:pt idx="47">
                  <c:v>1488</c:v>
                </c:pt>
                <c:pt idx="49">
                  <c:v>1490</c:v>
                </c:pt>
                <c:pt idx="51">
                  <c:v>1496</c:v>
                </c:pt>
                <c:pt idx="52">
                  <c:v>1496</c:v>
                </c:pt>
                <c:pt idx="53">
                  <c:v>1514</c:v>
                </c:pt>
                <c:pt idx="56">
                  <c:v>1521</c:v>
                </c:pt>
                <c:pt idx="57">
                  <c:v>1538</c:v>
                </c:pt>
                <c:pt idx="58">
                  <c:v>1541</c:v>
                </c:pt>
                <c:pt idx="59">
                  <c:v>1542</c:v>
                </c:pt>
                <c:pt idx="64">
                  <c:v>1552</c:v>
                </c:pt>
                <c:pt idx="67">
                  <c:v>1556</c:v>
                </c:pt>
                <c:pt idx="68">
                  <c:v>1559</c:v>
                </c:pt>
                <c:pt idx="69">
                  <c:v>1560</c:v>
                </c:pt>
                <c:pt idx="71">
                  <c:v>1563</c:v>
                </c:pt>
                <c:pt idx="72">
                  <c:v>1564</c:v>
                </c:pt>
                <c:pt idx="73">
                  <c:v>1565</c:v>
                </c:pt>
                <c:pt idx="74">
                  <c:v>1565</c:v>
                </c:pt>
                <c:pt idx="76">
                  <c:v>1572</c:v>
                </c:pt>
                <c:pt idx="78">
                  <c:v>1575</c:v>
                </c:pt>
                <c:pt idx="79">
                  <c:v>1575</c:v>
                </c:pt>
                <c:pt idx="82">
                  <c:v>1587</c:v>
                </c:pt>
                <c:pt idx="83">
                  <c:v>1588</c:v>
                </c:pt>
                <c:pt idx="84">
                  <c:v>1589</c:v>
                </c:pt>
                <c:pt idx="87">
                  <c:v>1593</c:v>
                </c:pt>
                <c:pt idx="88">
                  <c:v>1594</c:v>
                </c:pt>
                <c:pt idx="92">
                  <c:v>1596</c:v>
                </c:pt>
                <c:pt idx="94">
                  <c:v>1601</c:v>
                </c:pt>
                <c:pt idx="95">
                  <c:v>1603</c:v>
                </c:pt>
                <c:pt idx="97">
                  <c:v>1604</c:v>
                </c:pt>
                <c:pt idx="99">
                  <c:v>1611</c:v>
                </c:pt>
                <c:pt idx="101">
                  <c:v>1613</c:v>
                </c:pt>
                <c:pt idx="104">
                  <c:v>1618</c:v>
                </c:pt>
                <c:pt idx="105">
                  <c:v>1619</c:v>
                </c:pt>
                <c:pt idx="106">
                  <c:v>1620</c:v>
                </c:pt>
                <c:pt idx="108">
                  <c:v>1622</c:v>
                </c:pt>
                <c:pt idx="110">
                  <c:v>1632</c:v>
                </c:pt>
                <c:pt idx="111">
                  <c:v>1633</c:v>
                </c:pt>
                <c:pt idx="112">
                  <c:v>1633</c:v>
                </c:pt>
                <c:pt idx="113">
                  <c:v>1633</c:v>
                </c:pt>
                <c:pt idx="114">
                  <c:v>1637</c:v>
                </c:pt>
                <c:pt idx="115">
                  <c:v>1638</c:v>
                </c:pt>
                <c:pt idx="117">
                  <c:v>1645</c:v>
                </c:pt>
                <c:pt idx="118">
                  <c:v>1654</c:v>
                </c:pt>
                <c:pt idx="119">
                  <c:v>1654</c:v>
                </c:pt>
                <c:pt idx="120">
                  <c:v>1658</c:v>
                </c:pt>
                <c:pt idx="121">
                  <c:v>1659</c:v>
                </c:pt>
                <c:pt idx="122">
                  <c:v>1661</c:v>
                </c:pt>
                <c:pt idx="124">
                  <c:v>1668</c:v>
                </c:pt>
                <c:pt idx="125">
                  <c:v>1668</c:v>
                </c:pt>
                <c:pt idx="126">
                  <c:v>1669</c:v>
                </c:pt>
                <c:pt idx="127">
                  <c:v>1671</c:v>
                </c:pt>
                <c:pt idx="130">
                  <c:v>1678</c:v>
                </c:pt>
                <c:pt idx="131">
                  <c:v>1680</c:v>
                </c:pt>
                <c:pt idx="132">
                  <c:v>1684</c:v>
                </c:pt>
                <c:pt idx="133">
                  <c:v>1684</c:v>
                </c:pt>
                <c:pt idx="134">
                  <c:v>1684</c:v>
                </c:pt>
                <c:pt idx="135">
                  <c:v>1688</c:v>
                </c:pt>
                <c:pt idx="137">
                  <c:v>1691</c:v>
                </c:pt>
                <c:pt idx="139">
                  <c:v>1691</c:v>
                </c:pt>
                <c:pt idx="140">
                  <c:v>1691</c:v>
                </c:pt>
                <c:pt idx="141">
                  <c:v>1693</c:v>
                </c:pt>
                <c:pt idx="142">
                  <c:v>1694</c:v>
                </c:pt>
                <c:pt idx="143">
                  <c:v>1697</c:v>
                </c:pt>
                <c:pt idx="145">
                  <c:v>1706</c:v>
                </c:pt>
                <c:pt idx="147">
                  <c:v>1707</c:v>
                </c:pt>
                <c:pt idx="148">
                  <c:v>1708</c:v>
                </c:pt>
                <c:pt idx="149">
                  <c:v>1712</c:v>
                </c:pt>
                <c:pt idx="151">
                  <c:v>1718</c:v>
                </c:pt>
                <c:pt idx="152">
                  <c:v>1719</c:v>
                </c:pt>
                <c:pt idx="155">
                  <c:v>1722</c:v>
                </c:pt>
                <c:pt idx="156">
                  <c:v>1722</c:v>
                </c:pt>
                <c:pt idx="158">
                  <c:v>1730</c:v>
                </c:pt>
                <c:pt idx="159">
                  <c:v>1739</c:v>
                </c:pt>
                <c:pt idx="160">
                  <c:v>1743</c:v>
                </c:pt>
                <c:pt idx="161">
                  <c:v>1744</c:v>
                </c:pt>
                <c:pt idx="162">
                  <c:v>1745</c:v>
                </c:pt>
                <c:pt idx="163">
                  <c:v>1746</c:v>
                </c:pt>
                <c:pt idx="164">
                  <c:v>1746</c:v>
                </c:pt>
                <c:pt idx="166">
                  <c:v>1751</c:v>
                </c:pt>
                <c:pt idx="170">
                  <c:v>1758</c:v>
                </c:pt>
                <c:pt idx="172">
                  <c:v>1758</c:v>
                </c:pt>
                <c:pt idx="175">
                  <c:v>1767</c:v>
                </c:pt>
                <c:pt idx="178">
                  <c:v>1773</c:v>
                </c:pt>
                <c:pt idx="181">
                  <c:v>1783</c:v>
                </c:pt>
                <c:pt idx="182">
                  <c:v>1783</c:v>
                </c:pt>
                <c:pt idx="185">
                  <c:v>1790</c:v>
                </c:pt>
                <c:pt idx="187">
                  <c:v>1797</c:v>
                </c:pt>
                <c:pt idx="188">
                  <c:v>1801</c:v>
                </c:pt>
                <c:pt idx="190">
                  <c:v>1803</c:v>
                </c:pt>
                <c:pt idx="192">
                  <c:v>1808</c:v>
                </c:pt>
                <c:pt idx="193">
                  <c:v>1808</c:v>
                </c:pt>
                <c:pt idx="195">
                  <c:v>1810</c:v>
                </c:pt>
                <c:pt idx="196">
                  <c:v>1811</c:v>
                </c:pt>
                <c:pt idx="197">
                  <c:v>1813</c:v>
                </c:pt>
                <c:pt idx="198">
                  <c:v>1814</c:v>
                </c:pt>
                <c:pt idx="199">
                  <c:v>1818</c:v>
                </c:pt>
                <c:pt idx="200">
                  <c:v>1818</c:v>
                </c:pt>
                <c:pt idx="201">
                  <c:v>1826</c:v>
                </c:pt>
                <c:pt idx="203">
                  <c:v>1828</c:v>
                </c:pt>
                <c:pt idx="205">
                  <c:v>1838</c:v>
                </c:pt>
                <c:pt idx="206">
                  <c:v>1838</c:v>
                </c:pt>
                <c:pt idx="207">
                  <c:v>1840</c:v>
                </c:pt>
                <c:pt idx="209">
                  <c:v>1853</c:v>
                </c:pt>
                <c:pt idx="211">
                  <c:v>1858</c:v>
                </c:pt>
                <c:pt idx="212">
                  <c:v>1862</c:v>
                </c:pt>
                <c:pt idx="213">
                  <c:v>1862</c:v>
                </c:pt>
                <c:pt idx="214">
                  <c:v>1864</c:v>
                </c:pt>
                <c:pt idx="216">
                  <c:v>1874</c:v>
                </c:pt>
                <c:pt idx="219">
                  <c:v>1885</c:v>
                </c:pt>
                <c:pt idx="220">
                  <c:v>1889</c:v>
                </c:pt>
                <c:pt idx="221">
                  <c:v>1901</c:v>
                </c:pt>
                <c:pt idx="229">
                  <c:v>1924</c:v>
                </c:pt>
                <c:pt idx="231">
                  <c:v>1925</c:v>
                </c:pt>
                <c:pt idx="235">
                  <c:v>1940</c:v>
                </c:pt>
                <c:pt idx="236">
                  <c:v>1941</c:v>
                </c:pt>
                <c:pt idx="242">
                  <c:v>1961</c:v>
                </c:pt>
                <c:pt idx="244">
                  <c:v>1964</c:v>
                </c:pt>
                <c:pt idx="245">
                  <c:v>1972</c:v>
                </c:pt>
                <c:pt idx="247">
                  <c:v>1979</c:v>
                </c:pt>
                <c:pt idx="249">
                  <c:v>1982</c:v>
                </c:pt>
                <c:pt idx="252">
                  <c:v>1988</c:v>
                </c:pt>
                <c:pt idx="254">
                  <c:v>1993</c:v>
                </c:pt>
                <c:pt idx="255">
                  <c:v>1996</c:v>
                </c:pt>
                <c:pt idx="257">
                  <c:v>1997</c:v>
                </c:pt>
                <c:pt idx="264">
                  <c:v>2022</c:v>
                </c:pt>
                <c:pt idx="265">
                  <c:v>2026</c:v>
                </c:pt>
                <c:pt idx="267">
                  <c:v>2030</c:v>
                </c:pt>
                <c:pt idx="268">
                  <c:v>2034</c:v>
                </c:pt>
                <c:pt idx="271">
                  <c:v>2048</c:v>
                </c:pt>
                <c:pt idx="273">
                  <c:v>2050</c:v>
                </c:pt>
                <c:pt idx="275">
                  <c:v>2053</c:v>
                </c:pt>
                <c:pt idx="277">
                  <c:v>2059</c:v>
                </c:pt>
                <c:pt idx="278">
                  <c:v>2060</c:v>
                </c:pt>
                <c:pt idx="279">
                  <c:v>2066</c:v>
                </c:pt>
                <c:pt idx="282">
                  <c:v>2079</c:v>
                </c:pt>
                <c:pt idx="283">
                  <c:v>2080</c:v>
                </c:pt>
                <c:pt idx="285">
                  <c:v>2085</c:v>
                </c:pt>
                <c:pt idx="287">
                  <c:v>2090</c:v>
                </c:pt>
                <c:pt idx="289">
                  <c:v>2098</c:v>
                </c:pt>
                <c:pt idx="290">
                  <c:v>2102</c:v>
                </c:pt>
                <c:pt idx="291">
                  <c:v>2102</c:v>
                </c:pt>
                <c:pt idx="293">
                  <c:v>2105</c:v>
                </c:pt>
                <c:pt idx="294">
                  <c:v>2106</c:v>
                </c:pt>
                <c:pt idx="295">
                  <c:v>2110</c:v>
                </c:pt>
                <c:pt idx="296">
                  <c:v>2110</c:v>
                </c:pt>
                <c:pt idx="297">
                  <c:v>2111</c:v>
                </c:pt>
                <c:pt idx="300">
                  <c:v>2122</c:v>
                </c:pt>
                <c:pt idx="301">
                  <c:v>2123</c:v>
                </c:pt>
                <c:pt idx="302">
                  <c:v>2132</c:v>
                </c:pt>
                <c:pt idx="305">
                  <c:v>2136</c:v>
                </c:pt>
                <c:pt idx="306">
                  <c:v>2145</c:v>
                </c:pt>
                <c:pt idx="307">
                  <c:v>2153</c:v>
                </c:pt>
                <c:pt idx="310">
                  <c:v>2179</c:v>
                </c:pt>
                <c:pt idx="311">
                  <c:v>2178</c:v>
                </c:pt>
                <c:pt idx="312">
                  <c:v>2181</c:v>
                </c:pt>
                <c:pt idx="313">
                  <c:v>2185</c:v>
                </c:pt>
                <c:pt idx="314">
                  <c:v>2191</c:v>
                </c:pt>
                <c:pt idx="316">
                  <c:v>2192</c:v>
                </c:pt>
                <c:pt idx="317">
                  <c:v>2193</c:v>
                </c:pt>
                <c:pt idx="318">
                  <c:v>2194</c:v>
                </c:pt>
                <c:pt idx="320">
                  <c:v>2195</c:v>
                </c:pt>
                <c:pt idx="321">
                  <c:v>2196</c:v>
                </c:pt>
                <c:pt idx="328">
                  <c:v>2214</c:v>
                </c:pt>
                <c:pt idx="330">
                  <c:v>2218</c:v>
                </c:pt>
                <c:pt idx="331">
                  <c:v>2222</c:v>
                </c:pt>
                <c:pt idx="335">
                  <c:v>2231</c:v>
                </c:pt>
                <c:pt idx="338">
                  <c:v>2239</c:v>
                </c:pt>
                <c:pt idx="339">
                  <c:v>2241</c:v>
                </c:pt>
                <c:pt idx="344">
                  <c:v>2259</c:v>
                </c:pt>
                <c:pt idx="345">
                  <c:v>2259</c:v>
                </c:pt>
                <c:pt idx="348">
                  <c:v>2261</c:v>
                </c:pt>
                <c:pt idx="351">
                  <c:v>2275</c:v>
                </c:pt>
                <c:pt idx="354">
                  <c:v>2295</c:v>
                </c:pt>
                <c:pt idx="355">
                  <c:v>2299</c:v>
                </c:pt>
                <c:pt idx="357">
                  <c:v>2302</c:v>
                </c:pt>
                <c:pt idx="358">
                  <c:v>2305</c:v>
                </c:pt>
                <c:pt idx="359">
                  <c:v>2306</c:v>
                </c:pt>
                <c:pt idx="363">
                  <c:v>2321</c:v>
                </c:pt>
                <c:pt idx="365">
                  <c:v>2329</c:v>
                </c:pt>
                <c:pt idx="367">
                  <c:v>2332</c:v>
                </c:pt>
                <c:pt idx="370">
                  <c:v>2342</c:v>
                </c:pt>
                <c:pt idx="371">
                  <c:v>2343</c:v>
                </c:pt>
                <c:pt idx="373">
                  <c:v>2344</c:v>
                </c:pt>
                <c:pt idx="376">
                  <c:v>2360</c:v>
                </c:pt>
                <c:pt idx="381">
                  <c:v>2373</c:v>
                </c:pt>
                <c:pt idx="382">
                  <c:v>2385</c:v>
                </c:pt>
                <c:pt idx="392">
                  <c:v>2422</c:v>
                </c:pt>
                <c:pt idx="397">
                  <c:v>2436</c:v>
                </c:pt>
                <c:pt idx="399">
                  <c:v>2439</c:v>
                </c:pt>
                <c:pt idx="401">
                  <c:v>2447</c:v>
                </c:pt>
                <c:pt idx="403">
                  <c:v>2457</c:v>
                </c:pt>
                <c:pt idx="404">
                  <c:v>2459</c:v>
                </c:pt>
                <c:pt idx="406">
                  <c:v>2461</c:v>
                </c:pt>
                <c:pt idx="412">
                  <c:v>2506</c:v>
                </c:pt>
                <c:pt idx="414">
                  <c:v>2508</c:v>
                </c:pt>
                <c:pt idx="425">
                  <c:v>2563</c:v>
                </c:pt>
                <c:pt idx="428">
                  <c:v>2570</c:v>
                </c:pt>
                <c:pt idx="429">
                  <c:v>2575</c:v>
                </c:pt>
                <c:pt idx="430">
                  <c:v>2581</c:v>
                </c:pt>
                <c:pt idx="431">
                  <c:v>2585</c:v>
                </c:pt>
                <c:pt idx="432">
                  <c:v>2587</c:v>
                </c:pt>
                <c:pt idx="434">
                  <c:v>2595</c:v>
                </c:pt>
                <c:pt idx="436">
                  <c:v>2608</c:v>
                </c:pt>
                <c:pt idx="437">
                  <c:v>2611</c:v>
                </c:pt>
                <c:pt idx="439">
                  <c:v>2617</c:v>
                </c:pt>
                <c:pt idx="445">
                  <c:v>2647</c:v>
                </c:pt>
                <c:pt idx="446">
                  <c:v>2652</c:v>
                </c:pt>
                <c:pt idx="447">
                  <c:v>2653</c:v>
                </c:pt>
                <c:pt idx="451">
                  <c:v>2663</c:v>
                </c:pt>
                <c:pt idx="453">
                  <c:v>2675</c:v>
                </c:pt>
                <c:pt idx="456">
                  <c:v>2712</c:v>
                </c:pt>
                <c:pt idx="457">
                  <c:v>2713</c:v>
                </c:pt>
                <c:pt idx="458">
                  <c:v>2718</c:v>
                </c:pt>
                <c:pt idx="460">
                  <c:v>2744</c:v>
                </c:pt>
                <c:pt idx="464">
                  <c:v>2781</c:v>
                </c:pt>
                <c:pt idx="466">
                  <c:v>2794</c:v>
                </c:pt>
                <c:pt idx="468">
                  <c:v>2833</c:v>
                </c:pt>
                <c:pt idx="469">
                  <c:v>2837</c:v>
                </c:pt>
                <c:pt idx="473">
                  <c:v>2901</c:v>
                </c:pt>
                <c:pt idx="476">
                  <c:v>2941</c:v>
                </c:pt>
                <c:pt idx="479">
                  <c:v>2963</c:v>
                </c:pt>
                <c:pt idx="480">
                  <c:v>2985</c:v>
                </c:pt>
                <c:pt idx="482">
                  <c:v>2998</c:v>
                </c:pt>
                <c:pt idx="485">
                  <c:v>3003</c:v>
                </c:pt>
                <c:pt idx="487">
                  <c:v>3020</c:v>
                </c:pt>
                <c:pt idx="488">
                  <c:v>3021</c:v>
                </c:pt>
                <c:pt idx="489">
                  <c:v>3037</c:v>
                </c:pt>
                <c:pt idx="491">
                  <c:v>3088</c:v>
                </c:pt>
                <c:pt idx="493">
                  <c:v>3106</c:v>
                </c:pt>
                <c:pt idx="498">
                  <c:v>3134</c:v>
                </c:pt>
                <c:pt idx="503">
                  <c:v>3211</c:v>
                </c:pt>
                <c:pt idx="505">
                  <c:v>3218</c:v>
                </c:pt>
                <c:pt idx="506">
                  <c:v>3231</c:v>
                </c:pt>
                <c:pt idx="512">
                  <c:v>3333</c:v>
                </c:pt>
                <c:pt idx="522">
                  <c:v>3418</c:v>
                </c:pt>
                <c:pt idx="529">
                  <c:v>3510</c:v>
                </c:pt>
                <c:pt idx="530">
                  <c:v>3606</c:v>
                </c:pt>
                <c:pt idx="531">
                  <c:v>3667</c:v>
                </c:pt>
                <c:pt idx="532">
                  <c:v>3769</c:v>
                </c:pt>
                <c:pt idx="533">
                  <c:v>3772</c:v>
                </c:pt>
                <c:pt idx="536">
                  <c:v>4027</c:v>
                </c:pt>
                <c:pt idx="538">
                  <c:v>4061</c:v>
                </c:pt>
                <c:pt idx="539">
                  <c:v>4153</c:v>
                </c:pt>
                <c:pt idx="540">
                  <c:v>4165</c:v>
                </c:pt>
                <c:pt idx="542">
                  <c:v>4248</c:v>
                </c:pt>
                <c:pt idx="543">
                  <c:v>4285</c:v>
                </c:pt>
                <c:pt idx="544">
                  <c:v>4301</c:v>
                </c:pt>
                <c:pt idx="545">
                  <c:v>4348</c:v>
                </c:pt>
                <c:pt idx="546">
                  <c:v>4349</c:v>
                </c:pt>
                <c:pt idx="547">
                  <c:v>4399</c:v>
                </c:pt>
                <c:pt idx="548">
                  <c:v>4554</c:v>
                </c:pt>
                <c:pt idx="550">
                  <c:v>4810</c:v>
                </c:pt>
                <c:pt idx="551">
                  <c:v>5100</c:v>
                </c:pt>
                <c:pt idx="552">
                  <c:v>5592</c:v>
                </c:pt>
                <c:pt idx="553">
                  <c:v>5604</c:v>
                </c:pt>
                <c:pt idx="554">
                  <c:v>5979</c:v>
                </c:pt>
              </c:numCache>
            </c:numRef>
          </c:val>
          <c:smooth val="0"/>
          <c:extLst>
            <c:ext xmlns:c16="http://schemas.microsoft.com/office/drawing/2014/chart" uri="{C3380CC4-5D6E-409C-BE32-E72D297353CC}">
              <c16:uniqueId val="{00000001-590A-4657-B853-2C169DA2B536}"/>
            </c:ext>
          </c:extLst>
        </c:ser>
        <c:dLbls>
          <c:showLegendKey val="0"/>
          <c:showVal val="0"/>
          <c:showCatName val="0"/>
          <c:showSerName val="0"/>
          <c:showPercent val="0"/>
          <c:showBubbleSize val="0"/>
        </c:dLbls>
        <c:marker val="1"/>
        <c:smooth val="0"/>
        <c:axId val="119739520"/>
        <c:axId val="119741440"/>
      </c:lineChart>
      <c:catAx>
        <c:axId val="119739520"/>
        <c:scaling>
          <c:orientation val="minMax"/>
        </c:scaling>
        <c:delete val="0"/>
        <c:axPos val="b"/>
        <c:majorGridlines>
          <c:spPr>
            <a:ln w="3175">
              <a:solidFill>
                <a:srgbClr val="000000"/>
              </a:solidFill>
              <a:prstDash val="lgDashDot"/>
            </a:ln>
          </c:spPr>
        </c:majorGridlines>
        <c:numFmt formatCode="General" sourceLinked="1"/>
        <c:majorTickMark val="out"/>
        <c:minorTickMark val="none"/>
        <c:tickLblPos val="low"/>
        <c:spPr>
          <a:ln w="3175">
            <a:solidFill>
              <a:srgbClr val="000000"/>
            </a:solidFill>
            <a:prstDash val="solid"/>
          </a:ln>
        </c:spPr>
        <c:txPr>
          <a:bodyPr rot="-5400000" vert="horz"/>
          <a:lstStyle/>
          <a:p>
            <a:pPr>
              <a:defRPr sz="310" b="0" i="0" u="none" strike="noStrike" baseline="0">
                <a:solidFill>
                  <a:srgbClr val="000000"/>
                </a:solidFill>
                <a:latin typeface="Arial"/>
                <a:ea typeface="Arial"/>
                <a:cs typeface="Arial"/>
              </a:defRPr>
            </a:pPr>
            <a:endParaRPr lang="de-DE"/>
          </a:p>
        </c:txPr>
        <c:crossAx val="119741440"/>
        <c:crosses val="autoZero"/>
        <c:auto val="1"/>
        <c:lblAlgn val="ctr"/>
        <c:lblOffset val="100"/>
        <c:tickLblSkip val="4"/>
        <c:tickMarkSkip val="1"/>
        <c:noMultiLvlLbl val="0"/>
      </c:catAx>
      <c:valAx>
        <c:axId val="119741440"/>
        <c:scaling>
          <c:orientation val="minMax"/>
          <c:min val="1000"/>
        </c:scaling>
        <c:delete val="0"/>
        <c:axPos val="l"/>
        <c:majorGridlines>
          <c:spPr>
            <a:ln w="3175">
              <a:solidFill>
                <a:srgbClr val="000000"/>
              </a:solidFill>
              <a:prstDash val="lgDashDot"/>
            </a:ln>
          </c:spPr>
        </c:majorGridlines>
        <c:numFmt formatCode="General" sourceLinked="0"/>
        <c:majorTickMark val="out"/>
        <c:minorTickMark val="none"/>
        <c:tickLblPos val="low"/>
        <c:spPr>
          <a:ln w="3175">
            <a:solidFill>
              <a:srgbClr val="000000"/>
            </a:solidFill>
            <a:prstDash val="solid"/>
          </a:ln>
        </c:spPr>
        <c:txPr>
          <a:bodyPr rot="0" vert="horz"/>
          <a:lstStyle/>
          <a:p>
            <a:pPr>
              <a:defRPr sz="310" b="0" i="0" u="none" strike="noStrike" baseline="0">
                <a:solidFill>
                  <a:srgbClr val="000000"/>
                </a:solidFill>
                <a:latin typeface="Arial"/>
                <a:ea typeface="Arial"/>
                <a:cs typeface="Arial"/>
              </a:defRPr>
            </a:pPr>
            <a:endParaRPr lang="de-DE"/>
          </a:p>
        </c:txPr>
        <c:crossAx val="119739520"/>
        <c:crosses val="autoZero"/>
        <c:crossBetween val="midCat"/>
      </c:valAx>
      <c:spPr>
        <a:solidFill>
          <a:srgbClr val="C0C0C0"/>
        </a:solidFill>
        <a:ln w="12700">
          <a:solidFill>
            <a:srgbClr val="808080"/>
          </a:solidFill>
          <a:prstDash val="solid"/>
        </a:ln>
      </c:spPr>
    </c:plotArea>
    <c:plotVisOnly val="0"/>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e-DE"/>
    </a:p>
  </c:txPr>
  <c:printSettings>
    <c:headerFooter alignWithMargins="0"/>
    <c:pageMargins b="0.98425196899999956" l="0.78740157499999996" r="0.78740157499999996" t="0.98425196899999956" header="0.49212598450000528" footer="0.49212598450000528"/>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Statistik!$A$5</c:f>
              <c:strCache>
                <c:ptCount val="1"/>
                <c:pt idx="0">
                  <c:v>HM / Tag</c:v>
                </c:pt>
              </c:strCache>
            </c:strRef>
          </c:tx>
          <c:spPr>
            <a:ln w="12700"/>
          </c:spPr>
          <c:marker>
            <c:symbol val="circle"/>
            <c:size val="4"/>
          </c:marker>
          <c:cat>
            <c:numRef>
              <c:f>Statistik!$B$1:$AF$1</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Statistik!$B$5:$AF$5</c:f>
              <c:numCache>
                <c:formatCode>0</c:formatCode>
                <c:ptCount val="31"/>
                <c:pt idx="0">
                  <c:v>982.85714285714289</c:v>
                </c:pt>
                <c:pt idx="1">
                  <c:v>692.59615384615381</c:v>
                </c:pt>
                <c:pt idx="2">
                  <c:v>929.45833333333337</c:v>
                </c:pt>
                <c:pt idx="3">
                  <c:v>1015.8684210526316</c:v>
                </c:pt>
                <c:pt idx="4">
                  <c:v>1027.6521739130435</c:v>
                </c:pt>
                <c:pt idx="5">
                  <c:v>1011.8125</c:v>
                </c:pt>
                <c:pt idx="6">
                  <c:v>1267</c:v>
                </c:pt>
                <c:pt idx="7">
                  <c:v>993.14285714285711</c:v>
                </c:pt>
                <c:pt idx="8">
                  <c:v>737.84</c:v>
                </c:pt>
                <c:pt idx="9">
                  <c:v>1055.5</c:v>
                </c:pt>
                <c:pt idx="10">
                  <c:v>923.73913043478262</c:v>
                </c:pt>
                <c:pt idx="11">
                  <c:v>858.27272727272725</c:v>
                </c:pt>
                <c:pt idx="12">
                  <c:v>905.97727272727275</c:v>
                </c:pt>
                <c:pt idx="13">
                  <c:v>873.09523809523807</c:v>
                </c:pt>
                <c:pt idx="14">
                  <c:v>977.92307692307691</c:v>
                </c:pt>
                <c:pt idx="15">
                  <c:v>815.68421052631584</c:v>
                </c:pt>
                <c:pt idx="16">
                  <c:v>840.27027027027032</c:v>
                </c:pt>
                <c:pt idx="17">
                  <c:v>817.7037037037037</c:v>
                </c:pt>
                <c:pt idx="18">
                  <c:v>864.09090909090912</c:v>
                </c:pt>
                <c:pt idx="19">
                  <c:v>816.79069767441865</c:v>
                </c:pt>
                <c:pt idx="20">
                  <c:v>785.29268292682923</c:v>
                </c:pt>
                <c:pt idx="21">
                  <c:v>840.25</c:v>
                </c:pt>
                <c:pt idx="22">
                  <c:v>810.81355932203394</c:v>
                </c:pt>
                <c:pt idx="23">
                  <c:v>837.72580645161293</c:v>
                </c:pt>
                <c:pt idx="24">
                  <c:v>731.21495327102809</c:v>
                </c:pt>
                <c:pt idx="25">
                  <c:v>732.49411764705883</c:v>
                </c:pt>
                <c:pt idx="26">
                  <c:v>629.62264150943395</c:v>
                </c:pt>
                <c:pt idx="27">
                  <c:v>497.65957446808511</c:v>
                </c:pt>
                <c:pt idx="28">
                  <c:v>415.68181818181819</c:v>
                </c:pt>
                <c:pt idx="29">
                  <c:v>356.71875</c:v>
                </c:pt>
              </c:numCache>
            </c:numRef>
          </c:val>
          <c:smooth val="0"/>
          <c:extLst>
            <c:ext xmlns:c16="http://schemas.microsoft.com/office/drawing/2014/chart" uri="{C3380CC4-5D6E-409C-BE32-E72D297353CC}">
              <c16:uniqueId val="{00000000-28EA-45EE-BA30-FB3E9280E278}"/>
            </c:ext>
          </c:extLst>
        </c:ser>
        <c:ser>
          <c:idx val="1"/>
          <c:order val="1"/>
          <c:tx>
            <c:strRef>
              <c:f>Statistik!$A$9</c:f>
              <c:strCache>
                <c:ptCount val="1"/>
                <c:pt idx="0">
                  <c:v>HM / Tag</c:v>
                </c:pt>
              </c:strCache>
            </c:strRef>
          </c:tx>
          <c:spPr>
            <a:ln w="12700"/>
          </c:spPr>
          <c:marker>
            <c:symbol val="circle"/>
            <c:size val="4"/>
          </c:marker>
          <c:cat>
            <c:numRef>
              <c:f>Statistik!$B$1:$AF$1</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Statistik!$B$9:$AF$9</c:f>
              <c:numCache>
                <c:formatCode>0</c:formatCode>
                <c:ptCount val="31"/>
                <c:pt idx="10">
                  <c:v>880.43478260869563</c:v>
                </c:pt>
                <c:pt idx="11">
                  <c:v>879.65789473684208</c:v>
                </c:pt>
                <c:pt idx="12">
                  <c:v>890.61538461538464</c:v>
                </c:pt>
                <c:pt idx="13">
                  <c:v>842.97222222222217</c:v>
                </c:pt>
                <c:pt idx="14">
                  <c:v>948.030303030303</c:v>
                </c:pt>
                <c:pt idx="15">
                  <c:v>818.13333333333333</c:v>
                </c:pt>
                <c:pt idx="16">
                  <c:v>815.71875</c:v>
                </c:pt>
                <c:pt idx="17">
                  <c:v>782.90909090909088</c:v>
                </c:pt>
                <c:pt idx="18">
                  <c:v>855.84</c:v>
                </c:pt>
                <c:pt idx="19">
                  <c:v>765.76666666666665</c:v>
                </c:pt>
                <c:pt idx="20">
                  <c:v>716.4</c:v>
                </c:pt>
                <c:pt idx="21">
                  <c:v>815</c:v>
                </c:pt>
                <c:pt idx="22">
                  <c:v>712.06060606060601</c:v>
                </c:pt>
                <c:pt idx="23">
                  <c:v>738.77419354838707</c:v>
                </c:pt>
                <c:pt idx="24">
                  <c:v>690.32727272727277</c:v>
                </c:pt>
                <c:pt idx="25">
                  <c:v>682.48780487804879</c:v>
                </c:pt>
                <c:pt idx="26">
                  <c:v>642.58064516129036</c:v>
                </c:pt>
                <c:pt idx="27">
                  <c:v>500.83333333333331</c:v>
                </c:pt>
                <c:pt idx="28">
                  <c:v>455</c:v>
                </c:pt>
                <c:pt idx="29">
                  <c:v>671.69811320754718</c:v>
                </c:pt>
              </c:numCache>
            </c:numRef>
          </c:val>
          <c:smooth val="0"/>
          <c:extLst>
            <c:ext xmlns:c16="http://schemas.microsoft.com/office/drawing/2014/chart" uri="{C3380CC4-5D6E-409C-BE32-E72D297353CC}">
              <c16:uniqueId val="{00000001-28EA-45EE-BA30-FB3E9280E278}"/>
            </c:ext>
          </c:extLst>
        </c:ser>
        <c:dLbls>
          <c:showLegendKey val="0"/>
          <c:showVal val="0"/>
          <c:showCatName val="0"/>
          <c:showSerName val="0"/>
          <c:showPercent val="0"/>
          <c:showBubbleSize val="0"/>
        </c:dLbls>
        <c:marker val="1"/>
        <c:smooth val="0"/>
        <c:axId val="124178816"/>
        <c:axId val="124180352"/>
      </c:lineChart>
      <c:catAx>
        <c:axId val="124178816"/>
        <c:scaling>
          <c:orientation val="minMax"/>
        </c:scaling>
        <c:delete val="0"/>
        <c:axPos val="b"/>
        <c:minorGridlines/>
        <c:numFmt formatCode="General" sourceLinked="1"/>
        <c:majorTickMark val="out"/>
        <c:minorTickMark val="none"/>
        <c:tickLblPos val="nextTo"/>
        <c:txPr>
          <a:bodyPr rot="-5400000" vert="horz"/>
          <a:lstStyle/>
          <a:p>
            <a:pPr>
              <a:defRPr sz="800"/>
            </a:pPr>
            <a:endParaRPr lang="de-DE"/>
          </a:p>
        </c:txPr>
        <c:crossAx val="124180352"/>
        <c:crosses val="autoZero"/>
        <c:auto val="1"/>
        <c:lblAlgn val="ctr"/>
        <c:lblOffset val="100"/>
        <c:tickMarkSkip val="2"/>
        <c:noMultiLvlLbl val="0"/>
      </c:catAx>
      <c:valAx>
        <c:axId val="124180352"/>
        <c:scaling>
          <c:orientation val="minMax"/>
        </c:scaling>
        <c:delete val="0"/>
        <c:axPos val="l"/>
        <c:majorGridlines/>
        <c:numFmt formatCode="0" sourceLinked="1"/>
        <c:majorTickMark val="out"/>
        <c:minorTickMark val="none"/>
        <c:tickLblPos val="nextTo"/>
        <c:crossAx val="124178816"/>
        <c:crosses val="autoZero"/>
        <c:crossBetween val="midCat"/>
      </c:valAx>
      <c:spPr>
        <a:solidFill>
          <a:schemeClr val="bg1">
            <a:lumMod val="85000"/>
          </a:schemeClr>
        </a:solidFill>
      </c:spPr>
    </c:plotArea>
    <c:plotVisOnly val="1"/>
    <c:dispBlanksAs val="gap"/>
    <c:showDLblsOverMax val="0"/>
  </c:chart>
  <c:spPr>
    <a:solidFill>
      <a:schemeClr val="accent5">
        <a:lumMod val="40000"/>
        <a:lumOff val="60000"/>
      </a:schemeClr>
    </a:solidFill>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653766738941595E-2"/>
          <c:y val="2.1570328328202656E-2"/>
          <c:w val="0.95284297836610365"/>
          <c:h val="0.94219194137590001"/>
        </c:manualLayout>
      </c:layout>
      <c:lineChart>
        <c:grouping val="standard"/>
        <c:varyColors val="0"/>
        <c:ser>
          <c:idx val="0"/>
          <c:order val="0"/>
          <c:spPr>
            <a:ln w="12700">
              <a:solidFill>
                <a:srgbClr val="000080"/>
              </a:solidFill>
              <a:prstDash val="solid"/>
            </a:ln>
          </c:spPr>
          <c:marker>
            <c:symbol val="diamond"/>
            <c:size val="6"/>
            <c:spPr>
              <a:solidFill>
                <a:srgbClr val="000080"/>
              </a:solidFill>
              <a:ln>
                <a:solidFill>
                  <a:srgbClr val="000000"/>
                </a:solidFill>
                <a:prstDash val="solid"/>
              </a:ln>
            </c:spPr>
          </c:marker>
          <c:val>
            <c:numRef>
              <c:f>Gipfel!$B$3:$B$654</c:f>
              <c:numCache>
                <c:formatCode>General</c:formatCode>
                <c:ptCount val="652"/>
                <c:pt idx="0">
                  <c:v>388</c:v>
                </c:pt>
                <c:pt idx="1">
                  <c:v>590</c:v>
                </c:pt>
                <c:pt idx="2">
                  <c:v>622</c:v>
                </c:pt>
                <c:pt idx="3">
                  <c:v>749</c:v>
                </c:pt>
                <c:pt idx="4">
                  <c:v>775</c:v>
                </c:pt>
                <c:pt idx="5">
                  <c:v>778</c:v>
                </c:pt>
                <c:pt idx="6">
                  <c:v>793</c:v>
                </c:pt>
                <c:pt idx="7">
                  <c:v>818</c:v>
                </c:pt>
                <c:pt idx="8">
                  <c:v>833</c:v>
                </c:pt>
                <c:pt idx="9">
                  <c:v>850</c:v>
                </c:pt>
                <c:pt idx="10">
                  <c:v>874</c:v>
                </c:pt>
                <c:pt idx="11">
                  <c:v>878</c:v>
                </c:pt>
                <c:pt idx="12">
                  <c:v>914</c:v>
                </c:pt>
                <c:pt idx="13">
                  <c:v>917</c:v>
                </c:pt>
                <c:pt idx="14">
                  <c:v>918</c:v>
                </c:pt>
                <c:pt idx="15">
                  <c:v>920</c:v>
                </c:pt>
                <c:pt idx="16">
                  <c:v>938</c:v>
                </c:pt>
                <c:pt idx="17">
                  <c:v>951</c:v>
                </c:pt>
                <c:pt idx="18">
                  <c:v>955</c:v>
                </c:pt>
                <c:pt idx="19">
                  <c:v>967</c:v>
                </c:pt>
                <c:pt idx="20">
                  <c:v>978</c:v>
                </c:pt>
                <c:pt idx="21">
                  <c:v>978</c:v>
                </c:pt>
                <c:pt idx="22">
                  <c:v>999</c:v>
                </c:pt>
                <c:pt idx="23">
                  <c:v>1002</c:v>
                </c:pt>
                <c:pt idx="24">
                  <c:v>1011</c:v>
                </c:pt>
                <c:pt idx="25">
                  <c:v>1011</c:v>
                </c:pt>
                <c:pt idx="26">
                  <c:v>1022</c:v>
                </c:pt>
                <c:pt idx="27">
                  <c:v>1024</c:v>
                </c:pt>
                <c:pt idx="28">
                  <c:v>1025</c:v>
                </c:pt>
                <c:pt idx="29">
                  <c:v>1028</c:v>
                </c:pt>
                <c:pt idx="30">
                  <c:v>1038</c:v>
                </c:pt>
                <c:pt idx="31">
                  <c:v>1042</c:v>
                </c:pt>
                <c:pt idx="32">
                  <c:v>1043</c:v>
                </c:pt>
                <c:pt idx="33">
                  <c:v>1048</c:v>
                </c:pt>
                <c:pt idx="34">
                  <c:v>1048</c:v>
                </c:pt>
                <c:pt idx="35">
                  <c:v>1050</c:v>
                </c:pt>
                <c:pt idx="36">
                  <c:v>1050</c:v>
                </c:pt>
                <c:pt idx="37">
                  <c:v>1056</c:v>
                </c:pt>
                <c:pt idx="38">
                  <c:v>1064</c:v>
                </c:pt>
                <c:pt idx="39">
                  <c:v>1064</c:v>
                </c:pt>
                <c:pt idx="40">
                  <c:v>1068</c:v>
                </c:pt>
                <c:pt idx="41">
                  <c:v>1071</c:v>
                </c:pt>
                <c:pt idx="42">
                  <c:v>1079</c:v>
                </c:pt>
                <c:pt idx="43">
                  <c:v>1080</c:v>
                </c:pt>
                <c:pt idx="44">
                  <c:v>1090</c:v>
                </c:pt>
                <c:pt idx="45">
                  <c:v>1090</c:v>
                </c:pt>
                <c:pt idx="46">
                  <c:v>1095</c:v>
                </c:pt>
                <c:pt idx="47">
                  <c:v>1097</c:v>
                </c:pt>
                <c:pt idx="48">
                  <c:v>1103</c:v>
                </c:pt>
                <c:pt idx="49">
                  <c:v>1110</c:v>
                </c:pt>
                <c:pt idx="50">
                  <c:v>1116</c:v>
                </c:pt>
                <c:pt idx="51">
                  <c:v>1119</c:v>
                </c:pt>
                <c:pt idx="52">
                  <c:v>1123</c:v>
                </c:pt>
                <c:pt idx="53">
                  <c:v>1126</c:v>
                </c:pt>
                <c:pt idx="54">
                  <c:v>1132</c:v>
                </c:pt>
                <c:pt idx="55">
                  <c:v>1134</c:v>
                </c:pt>
                <c:pt idx="56">
                  <c:v>1151</c:v>
                </c:pt>
                <c:pt idx="57">
                  <c:v>1156</c:v>
                </c:pt>
                <c:pt idx="58">
                  <c:v>1167</c:v>
                </c:pt>
                <c:pt idx="59">
                  <c:v>1171</c:v>
                </c:pt>
                <c:pt idx="60">
                  <c:v>1181</c:v>
                </c:pt>
                <c:pt idx="61">
                  <c:v>1190</c:v>
                </c:pt>
                <c:pt idx="62">
                  <c:v>1196</c:v>
                </c:pt>
                <c:pt idx="63">
                  <c:v>1199</c:v>
                </c:pt>
                <c:pt idx="64">
                  <c:v>1208</c:v>
                </c:pt>
                <c:pt idx="65">
                  <c:v>1212</c:v>
                </c:pt>
                <c:pt idx="66">
                  <c:v>1228</c:v>
                </c:pt>
                <c:pt idx="67">
                  <c:v>1232</c:v>
                </c:pt>
                <c:pt idx="68">
                  <c:v>1236</c:v>
                </c:pt>
                <c:pt idx="69">
                  <c:v>1239</c:v>
                </c:pt>
                <c:pt idx="70">
                  <c:v>1243</c:v>
                </c:pt>
                <c:pt idx="71">
                  <c:v>1248</c:v>
                </c:pt>
                <c:pt idx="72">
                  <c:v>1261</c:v>
                </c:pt>
                <c:pt idx="73">
                  <c:v>1262</c:v>
                </c:pt>
                <c:pt idx="74">
                  <c:v>1263</c:v>
                </c:pt>
                <c:pt idx="75">
                  <c:v>1265</c:v>
                </c:pt>
                <c:pt idx="76">
                  <c:v>1266</c:v>
                </c:pt>
                <c:pt idx="77">
                  <c:v>1269</c:v>
                </c:pt>
                <c:pt idx="78">
                  <c:v>1270</c:v>
                </c:pt>
                <c:pt idx="79">
                  <c:v>1274</c:v>
                </c:pt>
                <c:pt idx="80">
                  <c:v>1278</c:v>
                </c:pt>
                <c:pt idx="81">
                  <c:v>1278</c:v>
                </c:pt>
                <c:pt idx="82">
                  <c:v>1285</c:v>
                </c:pt>
                <c:pt idx="83">
                  <c:v>1293</c:v>
                </c:pt>
                <c:pt idx="84">
                  <c:v>1293</c:v>
                </c:pt>
                <c:pt idx="85">
                  <c:v>1303</c:v>
                </c:pt>
                <c:pt idx="86">
                  <c:v>1304</c:v>
                </c:pt>
                <c:pt idx="87">
                  <c:v>1313</c:v>
                </c:pt>
                <c:pt idx="88">
                  <c:v>1315</c:v>
                </c:pt>
                <c:pt idx="89">
                  <c:v>1325</c:v>
                </c:pt>
                <c:pt idx="90">
                  <c:v>1332</c:v>
                </c:pt>
                <c:pt idx="91">
                  <c:v>1333</c:v>
                </c:pt>
                <c:pt idx="92">
                  <c:v>1333</c:v>
                </c:pt>
                <c:pt idx="93">
                  <c:v>1335</c:v>
                </c:pt>
                <c:pt idx="94">
                  <c:v>1337</c:v>
                </c:pt>
                <c:pt idx="95">
                  <c:v>1338</c:v>
                </c:pt>
                <c:pt idx="96">
                  <c:v>1338</c:v>
                </c:pt>
                <c:pt idx="97">
                  <c:v>1340</c:v>
                </c:pt>
                <c:pt idx="98">
                  <c:v>1341</c:v>
                </c:pt>
                <c:pt idx="99">
                  <c:v>1341</c:v>
                </c:pt>
                <c:pt idx="100">
                  <c:v>1342</c:v>
                </c:pt>
                <c:pt idx="101">
                  <c:v>1344</c:v>
                </c:pt>
                <c:pt idx="102">
                  <c:v>1348</c:v>
                </c:pt>
                <c:pt idx="103">
                  <c:v>1351</c:v>
                </c:pt>
                <c:pt idx="104">
                  <c:v>1352</c:v>
                </c:pt>
                <c:pt idx="105">
                  <c:v>1353</c:v>
                </c:pt>
                <c:pt idx="106">
                  <c:v>1366</c:v>
                </c:pt>
                <c:pt idx="107">
                  <c:v>1364</c:v>
                </c:pt>
                <c:pt idx="108">
                  <c:v>1367</c:v>
                </c:pt>
                <c:pt idx="109">
                  <c:v>1368</c:v>
                </c:pt>
                <c:pt idx="110">
                  <c:v>1373</c:v>
                </c:pt>
                <c:pt idx="111">
                  <c:v>1373</c:v>
                </c:pt>
                <c:pt idx="112">
                  <c:v>1376</c:v>
                </c:pt>
                <c:pt idx="113">
                  <c:v>1379</c:v>
                </c:pt>
                <c:pt idx="114">
                  <c:v>1384</c:v>
                </c:pt>
                <c:pt idx="115">
                  <c:v>1392</c:v>
                </c:pt>
                <c:pt idx="116">
                  <c:v>1394</c:v>
                </c:pt>
                <c:pt idx="117">
                  <c:v>1397</c:v>
                </c:pt>
                <c:pt idx="118">
                  <c:v>1398</c:v>
                </c:pt>
                <c:pt idx="119">
                  <c:v>1398</c:v>
                </c:pt>
                <c:pt idx="120">
                  <c:v>1399</c:v>
                </c:pt>
                <c:pt idx="121">
                  <c:v>1406</c:v>
                </c:pt>
                <c:pt idx="122">
                  <c:v>1415</c:v>
                </c:pt>
                <c:pt idx="123">
                  <c:v>1422</c:v>
                </c:pt>
                <c:pt idx="124">
                  <c:v>1423</c:v>
                </c:pt>
                <c:pt idx="125">
                  <c:v>1428</c:v>
                </c:pt>
                <c:pt idx="126">
                  <c:v>1428</c:v>
                </c:pt>
                <c:pt idx="127">
                  <c:v>1432</c:v>
                </c:pt>
                <c:pt idx="128">
                  <c:v>1434</c:v>
                </c:pt>
                <c:pt idx="129">
                  <c:v>1437</c:v>
                </c:pt>
                <c:pt idx="130">
                  <c:v>1439</c:v>
                </c:pt>
                <c:pt idx="131">
                  <c:v>1440</c:v>
                </c:pt>
                <c:pt idx="132">
                  <c:v>1442</c:v>
                </c:pt>
                <c:pt idx="133">
                  <c:v>1449</c:v>
                </c:pt>
                <c:pt idx="134">
                  <c:v>1450</c:v>
                </c:pt>
                <c:pt idx="135">
                  <c:v>1450</c:v>
                </c:pt>
                <c:pt idx="136">
                  <c:v>1452</c:v>
                </c:pt>
                <c:pt idx="137">
                  <c:v>1453</c:v>
                </c:pt>
                <c:pt idx="138">
                  <c:v>1454</c:v>
                </c:pt>
                <c:pt idx="139">
                  <c:v>1456</c:v>
                </c:pt>
                <c:pt idx="140">
                  <c:v>1460</c:v>
                </c:pt>
                <c:pt idx="141">
                  <c:v>1467</c:v>
                </c:pt>
                <c:pt idx="142">
                  <c:v>1488</c:v>
                </c:pt>
                <c:pt idx="143">
                  <c:v>1488</c:v>
                </c:pt>
                <c:pt idx="144">
                  <c:v>1490</c:v>
                </c:pt>
                <c:pt idx="145">
                  <c:v>1491</c:v>
                </c:pt>
                <c:pt idx="146">
                  <c:v>1496</c:v>
                </c:pt>
                <c:pt idx="147">
                  <c:v>1496</c:v>
                </c:pt>
                <c:pt idx="148">
                  <c:v>1514</c:v>
                </c:pt>
                <c:pt idx="149">
                  <c:v>1514</c:v>
                </c:pt>
                <c:pt idx="150">
                  <c:v>1514</c:v>
                </c:pt>
                <c:pt idx="151">
                  <c:v>1521</c:v>
                </c:pt>
                <c:pt idx="152">
                  <c:v>1538</c:v>
                </c:pt>
                <c:pt idx="153">
                  <c:v>1541</c:v>
                </c:pt>
                <c:pt idx="154">
                  <c:v>1542</c:v>
                </c:pt>
                <c:pt idx="155">
                  <c:v>1546</c:v>
                </c:pt>
                <c:pt idx="156">
                  <c:v>1547</c:v>
                </c:pt>
                <c:pt idx="157">
                  <c:v>1547</c:v>
                </c:pt>
                <c:pt idx="158">
                  <c:v>1548</c:v>
                </c:pt>
                <c:pt idx="159">
                  <c:v>1552</c:v>
                </c:pt>
                <c:pt idx="160">
                  <c:v>1554</c:v>
                </c:pt>
                <c:pt idx="161">
                  <c:v>1555</c:v>
                </c:pt>
                <c:pt idx="162">
                  <c:v>1556</c:v>
                </c:pt>
                <c:pt idx="163">
                  <c:v>1559</c:v>
                </c:pt>
                <c:pt idx="164">
                  <c:v>1560</c:v>
                </c:pt>
                <c:pt idx="165">
                  <c:v>1561</c:v>
                </c:pt>
                <c:pt idx="166">
                  <c:v>1563</c:v>
                </c:pt>
                <c:pt idx="167">
                  <c:v>1564</c:v>
                </c:pt>
                <c:pt idx="168">
                  <c:v>1565</c:v>
                </c:pt>
                <c:pt idx="169">
                  <c:v>1565</c:v>
                </c:pt>
                <c:pt idx="170">
                  <c:v>1569</c:v>
                </c:pt>
                <c:pt idx="171">
                  <c:v>1572</c:v>
                </c:pt>
                <c:pt idx="172">
                  <c:v>1573</c:v>
                </c:pt>
                <c:pt idx="173">
                  <c:v>1575</c:v>
                </c:pt>
                <c:pt idx="174">
                  <c:v>1575</c:v>
                </c:pt>
                <c:pt idx="175">
                  <c:v>1580</c:v>
                </c:pt>
                <c:pt idx="176">
                  <c:v>1580</c:v>
                </c:pt>
                <c:pt idx="177">
                  <c:v>1587</c:v>
                </c:pt>
                <c:pt idx="178">
                  <c:v>1588</c:v>
                </c:pt>
                <c:pt idx="179">
                  <c:v>1589</c:v>
                </c:pt>
                <c:pt idx="180">
                  <c:v>1589</c:v>
                </c:pt>
                <c:pt idx="181">
                  <c:v>1593</c:v>
                </c:pt>
                <c:pt idx="182">
                  <c:v>1593</c:v>
                </c:pt>
                <c:pt idx="183">
                  <c:v>1594</c:v>
                </c:pt>
                <c:pt idx="184">
                  <c:v>1594</c:v>
                </c:pt>
                <c:pt idx="185">
                  <c:v>1594</c:v>
                </c:pt>
                <c:pt idx="186">
                  <c:v>1595</c:v>
                </c:pt>
                <c:pt idx="187">
                  <c:v>1596</c:v>
                </c:pt>
                <c:pt idx="188">
                  <c:v>1598</c:v>
                </c:pt>
                <c:pt idx="189">
                  <c:v>1601</c:v>
                </c:pt>
                <c:pt idx="190">
                  <c:v>1603</c:v>
                </c:pt>
                <c:pt idx="191">
                  <c:v>1603</c:v>
                </c:pt>
                <c:pt idx="192">
                  <c:v>1604</c:v>
                </c:pt>
                <c:pt idx="193">
                  <c:v>1609</c:v>
                </c:pt>
                <c:pt idx="194">
                  <c:v>1611</c:v>
                </c:pt>
                <c:pt idx="195">
                  <c:v>1613</c:v>
                </c:pt>
                <c:pt idx="196">
                  <c:v>1613</c:v>
                </c:pt>
                <c:pt idx="197">
                  <c:v>1614</c:v>
                </c:pt>
                <c:pt idx="198">
                  <c:v>1615</c:v>
                </c:pt>
                <c:pt idx="199">
                  <c:v>1618</c:v>
                </c:pt>
                <c:pt idx="200">
                  <c:v>1619</c:v>
                </c:pt>
                <c:pt idx="201">
                  <c:v>1620</c:v>
                </c:pt>
                <c:pt idx="202">
                  <c:v>1621</c:v>
                </c:pt>
                <c:pt idx="203">
                  <c:v>1622</c:v>
                </c:pt>
                <c:pt idx="204">
                  <c:v>1625</c:v>
                </c:pt>
                <c:pt idx="205">
                  <c:v>1632</c:v>
                </c:pt>
                <c:pt idx="206">
                  <c:v>1633</c:v>
                </c:pt>
                <c:pt idx="207">
                  <c:v>1633</c:v>
                </c:pt>
                <c:pt idx="208">
                  <c:v>1633</c:v>
                </c:pt>
                <c:pt idx="209">
                  <c:v>1637</c:v>
                </c:pt>
                <c:pt idx="210">
                  <c:v>1638</c:v>
                </c:pt>
                <c:pt idx="211">
                  <c:v>1642</c:v>
                </c:pt>
                <c:pt idx="212">
                  <c:v>1645</c:v>
                </c:pt>
                <c:pt idx="213">
                  <c:v>1654</c:v>
                </c:pt>
                <c:pt idx="214">
                  <c:v>1654</c:v>
                </c:pt>
                <c:pt idx="215">
                  <c:v>1658</c:v>
                </c:pt>
                <c:pt idx="216">
                  <c:v>1659</c:v>
                </c:pt>
                <c:pt idx="217">
                  <c:v>1661</c:v>
                </c:pt>
                <c:pt idx="218">
                  <c:v>1664</c:v>
                </c:pt>
                <c:pt idx="219">
                  <c:v>1668</c:v>
                </c:pt>
                <c:pt idx="220">
                  <c:v>1668</c:v>
                </c:pt>
                <c:pt idx="221">
                  <c:v>1669</c:v>
                </c:pt>
                <c:pt idx="222">
                  <c:v>1671</c:v>
                </c:pt>
                <c:pt idx="223">
                  <c:v>1671</c:v>
                </c:pt>
                <c:pt idx="224">
                  <c:v>1674</c:v>
                </c:pt>
                <c:pt idx="225">
                  <c:v>1678</c:v>
                </c:pt>
                <c:pt idx="226">
                  <c:v>1680</c:v>
                </c:pt>
                <c:pt idx="227">
                  <c:v>1684</c:v>
                </c:pt>
                <c:pt idx="228">
                  <c:v>1684</c:v>
                </c:pt>
                <c:pt idx="229">
                  <c:v>1684</c:v>
                </c:pt>
                <c:pt idx="230">
                  <c:v>1688</c:v>
                </c:pt>
                <c:pt idx="231">
                  <c:v>1690</c:v>
                </c:pt>
                <c:pt idx="232">
                  <c:v>1691</c:v>
                </c:pt>
                <c:pt idx="233">
                  <c:v>1691</c:v>
                </c:pt>
                <c:pt idx="234">
                  <c:v>1691</c:v>
                </c:pt>
                <c:pt idx="235">
                  <c:v>1691</c:v>
                </c:pt>
                <c:pt idx="236">
                  <c:v>1693</c:v>
                </c:pt>
                <c:pt idx="237">
                  <c:v>1694</c:v>
                </c:pt>
                <c:pt idx="238">
                  <c:v>1697</c:v>
                </c:pt>
                <c:pt idx="239">
                  <c:v>1701</c:v>
                </c:pt>
                <c:pt idx="240">
                  <c:v>1706</c:v>
                </c:pt>
                <c:pt idx="241">
                  <c:v>1707</c:v>
                </c:pt>
                <c:pt idx="242">
                  <c:v>1707</c:v>
                </c:pt>
                <c:pt idx="244">
                  <c:v>1712</c:v>
                </c:pt>
                <c:pt idx="245">
                  <c:v>1714</c:v>
                </c:pt>
                <c:pt idx="246">
                  <c:v>1718</c:v>
                </c:pt>
                <c:pt idx="247">
                  <c:v>1719</c:v>
                </c:pt>
                <c:pt idx="248">
                  <c:v>1720</c:v>
                </c:pt>
                <c:pt idx="249">
                  <c:v>1721</c:v>
                </c:pt>
                <c:pt idx="250">
                  <c:v>1722</c:v>
                </c:pt>
                <c:pt idx="251">
                  <c:v>1722</c:v>
                </c:pt>
                <c:pt idx="252">
                  <c:v>1724</c:v>
                </c:pt>
                <c:pt idx="253">
                  <c:v>1730</c:v>
                </c:pt>
                <c:pt idx="254">
                  <c:v>1739</c:v>
                </c:pt>
                <c:pt idx="255">
                  <c:v>1743</c:v>
                </c:pt>
                <c:pt idx="256">
                  <c:v>1744</c:v>
                </c:pt>
                <c:pt idx="257">
                  <c:v>1745</c:v>
                </c:pt>
                <c:pt idx="258">
                  <c:v>1746</c:v>
                </c:pt>
                <c:pt idx="259">
                  <c:v>1746</c:v>
                </c:pt>
                <c:pt idx="260">
                  <c:v>1748</c:v>
                </c:pt>
                <c:pt idx="261">
                  <c:v>1751</c:v>
                </c:pt>
                <c:pt idx="262">
                  <c:v>1751</c:v>
                </c:pt>
                <c:pt idx="263">
                  <c:v>1753</c:v>
                </c:pt>
                <c:pt idx="264">
                  <c:v>1756</c:v>
                </c:pt>
                <c:pt idx="265">
                  <c:v>1758</c:v>
                </c:pt>
                <c:pt idx="266">
                  <c:v>1758</c:v>
                </c:pt>
                <c:pt idx="267">
                  <c:v>1758</c:v>
                </c:pt>
                <c:pt idx="268">
                  <c:v>1764</c:v>
                </c:pt>
                <c:pt idx="269">
                  <c:v>1765</c:v>
                </c:pt>
                <c:pt idx="270">
                  <c:v>1767</c:v>
                </c:pt>
                <c:pt idx="271">
                  <c:v>1771</c:v>
                </c:pt>
                <c:pt idx="272">
                  <c:v>1771</c:v>
                </c:pt>
                <c:pt idx="273">
                  <c:v>1773</c:v>
                </c:pt>
                <c:pt idx="274">
                  <c:v>1775</c:v>
                </c:pt>
                <c:pt idx="275">
                  <c:v>1782</c:v>
                </c:pt>
                <c:pt idx="276">
                  <c:v>1783</c:v>
                </c:pt>
                <c:pt idx="277">
                  <c:v>1786</c:v>
                </c:pt>
                <c:pt idx="278">
                  <c:v>1787</c:v>
                </c:pt>
                <c:pt idx="279">
                  <c:v>1788</c:v>
                </c:pt>
                <c:pt idx="280">
                  <c:v>1790</c:v>
                </c:pt>
                <c:pt idx="281">
                  <c:v>1796</c:v>
                </c:pt>
                <c:pt idx="282">
                  <c:v>1797</c:v>
                </c:pt>
                <c:pt idx="283">
                  <c:v>1801</c:v>
                </c:pt>
                <c:pt idx="284">
                  <c:v>1801</c:v>
                </c:pt>
                <c:pt idx="285">
                  <c:v>1803</c:v>
                </c:pt>
                <c:pt idx="286">
                  <c:v>1805</c:v>
                </c:pt>
                <c:pt idx="287">
                  <c:v>1808</c:v>
                </c:pt>
                <c:pt idx="288">
                  <c:v>1808</c:v>
                </c:pt>
                <c:pt idx="289">
                  <c:v>1809</c:v>
                </c:pt>
                <c:pt idx="290">
                  <c:v>1810</c:v>
                </c:pt>
                <c:pt idx="291">
                  <c:v>1811</c:v>
                </c:pt>
                <c:pt idx="292">
                  <c:v>1813</c:v>
                </c:pt>
                <c:pt idx="293">
                  <c:v>1814</c:v>
                </c:pt>
                <c:pt idx="294">
                  <c:v>1818</c:v>
                </c:pt>
                <c:pt idx="296">
                  <c:v>1826</c:v>
                </c:pt>
                <c:pt idx="297">
                  <c:v>1827</c:v>
                </c:pt>
                <c:pt idx="298">
                  <c:v>1828</c:v>
                </c:pt>
                <c:pt idx="299">
                  <c:v>1835</c:v>
                </c:pt>
                <c:pt idx="300">
                  <c:v>1838</c:v>
                </c:pt>
                <c:pt idx="301">
                  <c:v>1838</c:v>
                </c:pt>
                <c:pt idx="302">
                  <c:v>1840</c:v>
                </c:pt>
                <c:pt idx="303">
                  <c:v>1851</c:v>
                </c:pt>
                <c:pt idx="304">
                  <c:v>1853</c:v>
                </c:pt>
                <c:pt idx="305">
                  <c:v>1853</c:v>
                </c:pt>
                <c:pt idx="306">
                  <c:v>1858</c:v>
                </c:pt>
                <c:pt idx="307">
                  <c:v>1862</c:v>
                </c:pt>
                <c:pt idx="308">
                  <c:v>1862</c:v>
                </c:pt>
                <c:pt idx="309">
                  <c:v>1864</c:v>
                </c:pt>
                <c:pt idx="310">
                  <c:v>1869</c:v>
                </c:pt>
                <c:pt idx="311">
                  <c:v>1874</c:v>
                </c:pt>
                <c:pt idx="312">
                  <c:v>1881</c:v>
                </c:pt>
                <c:pt idx="313">
                  <c:v>1883</c:v>
                </c:pt>
                <c:pt idx="314">
                  <c:v>1885</c:v>
                </c:pt>
                <c:pt idx="315">
                  <c:v>1889</c:v>
                </c:pt>
                <c:pt idx="316">
                  <c:v>1901</c:v>
                </c:pt>
                <c:pt idx="317">
                  <c:v>1905</c:v>
                </c:pt>
                <c:pt idx="318">
                  <c:v>1908</c:v>
                </c:pt>
                <c:pt idx="319">
                  <c:v>1908</c:v>
                </c:pt>
                <c:pt idx="320">
                  <c:v>1921</c:v>
                </c:pt>
                <c:pt idx="321">
                  <c:v>1922</c:v>
                </c:pt>
                <c:pt idx="322">
                  <c:v>1923</c:v>
                </c:pt>
                <c:pt idx="323">
                  <c:v>1924</c:v>
                </c:pt>
                <c:pt idx="324">
                  <c:v>1924</c:v>
                </c:pt>
                <c:pt idx="325">
                  <c:v>1925</c:v>
                </c:pt>
                <c:pt idx="326">
                  <c:v>1925</c:v>
                </c:pt>
                <c:pt idx="327">
                  <c:v>1926</c:v>
                </c:pt>
                <c:pt idx="328">
                  <c:v>1935</c:v>
                </c:pt>
                <c:pt idx="329">
                  <c:v>1940</c:v>
                </c:pt>
                <c:pt idx="330">
                  <c:v>1940</c:v>
                </c:pt>
                <c:pt idx="331">
                  <c:v>1941</c:v>
                </c:pt>
                <c:pt idx="332">
                  <c:v>1943</c:v>
                </c:pt>
                <c:pt idx="333">
                  <c:v>1945</c:v>
                </c:pt>
                <c:pt idx="334">
                  <c:v>1953</c:v>
                </c:pt>
                <c:pt idx="335">
                  <c:v>1954</c:v>
                </c:pt>
                <c:pt idx="336">
                  <c:v>1954</c:v>
                </c:pt>
                <c:pt idx="337">
                  <c:v>1961</c:v>
                </c:pt>
                <c:pt idx="338">
                  <c:v>1963</c:v>
                </c:pt>
                <c:pt idx="339">
                  <c:v>1964</c:v>
                </c:pt>
                <c:pt idx="340">
                  <c:v>1972</c:v>
                </c:pt>
                <c:pt idx="341">
                  <c:v>1974</c:v>
                </c:pt>
                <c:pt idx="342">
                  <c:v>1979</c:v>
                </c:pt>
                <c:pt idx="343">
                  <c:v>1981</c:v>
                </c:pt>
                <c:pt idx="344">
                  <c:v>1982</c:v>
                </c:pt>
                <c:pt idx="345">
                  <c:v>1986</c:v>
                </c:pt>
                <c:pt idx="346">
                  <c:v>1988</c:v>
                </c:pt>
                <c:pt idx="347">
                  <c:v>1988</c:v>
                </c:pt>
                <c:pt idx="348">
                  <c:v>1991</c:v>
                </c:pt>
                <c:pt idx="349">
                  <c:v>1993</c:v>
                </c:pt>
                <c:pt idx="350">
                  <c:v>1996</c:v>
                </c:pt>
                <c:pt idx="351">
                  <c:v>1997</c:v>
                </c:pt>
                <c:pt idx="352">
                  <c:v>1997</c:v>
                </c:pt>
                <c:pt idx="353">
                  <c:v>2001</c:v>
                </c:pt>
                <c:pt idx="354">
                  <c:v>2002</c:v>
                </c:pt>
                <c:pt idx="355">
                  <c:v>2004</c:v>
                </c:pt>
                <c:pt idx="356">
                  <c:v>2010</c:v>
                </c:pt>
                <c:pt idx="357">
                  <c:v>2012</c:v>
                </c:pt>
                <c:pt idx="358">
                  <c:v>2014</c:v>
                </c:pt>
                <c:pt idx="359">
                  <c:v>2022</c:v>
                </c:pt>
                <c:pt idx="360">
                  <c:v>2026</c:v>
                </c:pt>
                <c:pt idx="361">
                  <c:v>2027</c:v>
                </c:pt>
                <c:pt idx="362">
                  <c:v>2030</c:v>
                </c:pt>
                <c:pt idx="363">
                  <c:v>2034</c:v>
                </c:pt>
                <c:pt idx="364">
                  <c:v>2039</c:v>
                </c:pt>
                <c:pt idx="365">
                  <c:v>2040</c:v>
                </c:pt>
                <c:pt idx="366">
                  <c:v>2048</c:v>
                </c:pt>
                <c:pt idx="367">
                  <c:v>2049</c:v>
                </c:pt>
                <c:pt idx="368">
                  <c:v>2050</c:v>
                </c:pt>
                <c:pt idx="369">
                  <c:v>2053</c:v>
                </c:pt>
                <c:pt idx="370">
                  <c:v>2053</c:v>
                </c:pt>
                <c:pt idx="371">
                  <c:v>2057</c:v>
                </c:pt>
                <c:pt idx="372">
                  <c:v>2059</c:v>
                </c:pt>
                <c:pt idx="373">
                  <c:v>2060</c:v>
                </c:pt>
                <c:pt idx="374">
                  <c:v>2066</c:v>
                </c:pt>
                <c:pt idx="375">
                  <c:v>2078</c:v>
                </c:pt>
                <c:pt idx="376">
                  <c:v>2078</c:v>
                </c:pt>
                <c:pt idx="377">
                  <c:v>2079</c:v>
                </c:pt>
                <c:pt idx="378">
                  <c:v>2080</c:v>
                </c:pt>
                <c:pt idx="379">
                  <c:v>2082</c:v>
                </c:pt>
                <c:pt idx="380">
                  <c:v>2085</c:v>
                </c:pt>
                <c:pt idx="381">
                  <c:v>2086</c:v>
                </c:pt>
                <c:pt idx="382">
                  <c:v>2090</c:v>
                </c:pt>
                <c:pt idx="383">
                  <c:v>2095</c:v>
                </c:pt>
                <c:pt idx="384">
                  <c:v>2098</c:v>
                </c:pt>
                <c:pt idx="385">
                  <c:v>2102</c:v>
                </c:pt>
                <c:pt idx="386">
                  <c:v>2102</c:v>
                </c:pt>
                <c:pt idx="387">
                  <c:v>2102</c:v>
                </c:pt>
                <c:pt idx="388">
                  <c:v>2105</c:v>
                </c:pt>
                <c:pt idx="389">
                  <c:v>2106</c:v>
                </c:pt>
                <c:pt idx="390">
                  <c:v>2110</c:v>
                </c:pt>
                <c:pt idx="391">
                  <c:v>2110</c:v>
                </c:pt>
                <c:pt idx="392">
                  <c:v>2111</c:v>
                </c:pt>
                <c:pt idx="393">
                  <c:v>2116</c:v>
                </c:pt>
                <c:pt idx="394">
                  <c:v>2118</c:v>
                </c:pt>
                <c:pt idx="395">
                  <c:v>2122</c:v>
                </c:pt>
                <c:pt idx="396">
                  <c:v>2123</c:v>
                </c:pt>
                <c:pt idx="397">
                  <c:v>2132</c:v>
                </c:pt>
                <c:pt idx="398">
                  <c:v>2132</c:v>
                </c:pt>
                <c:pt idx="399">
                  <c:v>2133</c:v>
                </c:pt>
                <c:pt idx="401">
                  <c:v>2145</c:v>
                </c:pt>
                <c:pt idx="402">
                  <c:v>2153</c:v>
                </c:pt>
                <c:pt idx="403">
                  <c:v>2155</c:v>
                </c:pt>
                <c:pt idx="404">
                  <c:v>2178</c:v>
                </c:pt>
                <c:pt idx="405">
                  <c:v>2179</c:v>
                </c:pt>
                <c:pt idx="406">
                  <c:v>2178</c:v>
                </c:pt>
                <c:pt idx="407">
                  <c:v>2181</c:v>
                </c:pt>
                <c:pt idx="408">
                  <c:v>2185</c:v>
                </c:pt>
                <c:pt idx="409">
                  <c:v>2191</c:v>
                </c:pt>
                <c:pt idx="410">
                  <c:v>2191</c:v>
                </c:pt>
                <c:pt idx="411">
                  <c:v>2192</c:v>
                </c:pt>
                <c:pt idx="412">
                  <c:v>2193</c:v>
                </c:pt>
                <c:pt idx="413">
                  <c:v>2194</c:v>
                </c:pt>
                <c:pt idx="414">
                  <c:v>2195</c:v>
                </c:pt>
                <c:pt idx="415">
                  <c:v>2195</c:v>
                </c:pt>
                <c:pt idx="416">
                  <c:v>2196</c:v>
                </c:pt>
                <c:pt idx="417">
                  <c:v>2201</c:v>
                </c:pt>
                <c:pt idx="418">
                  <c:v>2202</c:v>
                </c:pt>
                <c:pt idx="419">
                  <c:v>2206</c:v>
                </c:pt>
                <c:pt idx="420">
                  <c:v>2208</c:v>
                </c:pt>
                <c:pt idx="421">
                  <c:v>2209</c:v>
                </c:pt>
                <c:pt idx="422">
                  <c:v>2210</c:v>
                </c:pt>
                <c:pt idx="423">
                  <c:v>2214</c:v>
                </c:pt>
                <c:pt idx="424">
                  <c:v>2215</c:v>
                </c:pt>
                <c:pt idx="425">
                  <c:v>2218</c:v>
                </c:pt>
                <c:pt idx="426">
                  <c:v>2222</c:v>
                </c:pt>
                <c:pt idx="427">
                  <c:v>2223</c:v>
                </c:pt>
                <c:pt idx="428">
                  <c:v>2224</c:v>
                </c:pt>
                <c:pt idx="429">
                  <c:v>2226</c:v>
                </c:pt>
                <c:pt idx="430">
                  <c:v>2231</c:v>
                </c:pt>
                <c:pt idx="431">
                  <c:v>2235</c:v>
                </c:pt>
                <c:pt idx="432">
                  <c:v>2236</c:v>
                </c:pt>
                <c:pt idx="433">
                  <c:v>2239</c:v>
                </c:pt>
                <c:pt idx="434">
                  <c:v>2241</c:v>
                </c:pt>
                <c:pt idx="435">
                  <c:v>2242</c:v>
                </c:pt>
                <c:pt idx="436">
                  <c:v>2247</c:v>
                </c:pt>
                <c:pt idx="437">
                  <c:v>2254</c:v>
                </c:pt>
                <c:pt idx="438">
                  <c:v>2257</c:v>
                </c:pt>
                <c:pt idx="439">
                  <c:v>2259</c:v>
                </c:pt>
                <c:pt idx="440">
                  <c:v>2259</c:v>
                </c:pt>
                <c:pt idx="441">
                  <c:v>2260</c:v>
                </c:pt>
                <c:pt idx="442">
                  <c:v>2261</c:v>
                </c:pt>
                <c:pt idx="443">
                  <c:v>2261</c:v>
                </c:pt>
                <c:pt idx="444">
                  <c:v>2268</c:v>
                </c:pt>
                <c:pt idx="445">
                  <c:v>2272</c:v>
                </c:pt>
                <c:pt idx="446">
                  <c:v>2275</c:v>
                </c:pt>
                <c:pt idx="447">
                  <c:v>2283</c:v>
                </c:pt>
                <c:pt idx="448">
                  <c:v>2283</c:v>
                </c:pt>
                <c:pt idx="449">
                  <c:v>2295</c:v>
                </c:pt>
                <c:pt idx="450">
                  <c:v>2299</c:v>
                </c:pt>
                <c:pt idx="451">
                  <c:v>2301</c:v>
                </c:pt>
                <c:pt idx="452">
                  <c:v>2302</c:v>
                </c:pt>
                <c:pt idx="453">
                  <c:v>2305</c:v>
                </c:pt>
                <c:pt idx="454">
                  <c:v>2306</c:v>
                </c:pt>
                <c:pt idx="455">
                  <c:v>2308</c:v>
                </c:pt>
                <c:pt idx="456">
                  <c:v>2308</c:v>
                </c:pt>
                <c:pt idx="457">
                  <c:v>2320</c:v>
                </c:pt>
                <c:pt idx="458">
                  <c:v>2321</c:v>
                </c:pt>
                <c:pt idx="459">
                  <c:v>2322</c:v>
                </c:pt>
                <c:pt idx="460">
                  <c:v>2329</c:v>
                </c:pt>
                <c:pt idx="461">
                  <c:v>2331</c:v>
                </c:pt>
                <c:pt idx="462">
                  <c:v>2332</c:v>
                </c:pt>
                <c:pt idx="463">
                  <c:v>2339</c:v>
                </c:pt>
                <c:pt idx="464">
                  <c:v>2340</c:v>
                </c:pt>
                <c:pt idx="465">
                  <c:v>2342</c:v>
                </c:pt>
                <c:pt idx="466">
                  <c:v>2343</c:v>
                </c:pt>
                <c:pt idx="467">
                  <c:v>2344</c:v>
                </c:pt>
                <c:pt idx="468">
                  <c:v>2344</c:v>
                </c:pt>
                <c:pt idx="469">
                  <c:v>2350</c:v>
                </c:pt>
                <c:pt idx="470">
                  <c:v>2350</c:v>
                </c:pt>
                <c:pt idx="471">
                  <c:v>2360</c:v>
                </c:pt>
                <c:pt idx="472">
                  <c:v>2363</c:v>
                </c:pt>
                <c:pt idx="473">
                  <c:v>2369</c:v>
                </c:pt>
                <c:pt idx="474">
                  <c:v>2372</c:v>
                </c:pt>
                <c:pt idx="475">
                  <c:v>2373</c:v>
                </c:pt>
                <c:pt idx="476">
                  <c:v>2373</c:v>
                </c:pt>
                <c:pt idx="477">
                  <c:v>2385</c:v>
                </c:pt>
                <c:pt idx="478">
                  <c:v>2391</c:v>
                </c:pt>
                <c:pt idx="479">
                  <c:v>2393</c:v>
                </c:pt>
                <c:pt idx="480">
                  <c:v>2395</c:v>
                </c:pt>
                <c:pt idx="481">
                  <c:v>2402</c:v>
                </c:pt>
                <c:pt idx="482">
                  <c:v>2405</c:v>
                </c:pt>
                <c:pt idx="483">
                  <c:v>2409</c:v>
                </c:pt>
                <c:pt idx="484">
                  <c:v>2409</c:v>
                </c:pt>
                <c:pt idx="485">
                  <c:v>2412</c:v>
                </c:pt>
                <c:pt idx="486">
                  <c:v>2422</c:v>
                </c:pt>
                <c:pt idx="487">
                  <c:v>2422</c:v>
                </c:pt>
                <c:pt idx="488">
                  <c:v>2427</c:v>
                </c:pt>
                <c:pt idx="489">
                  <c:v>2431</c:v>
                </c:pt>
                <c:pt idx="490">
                  <c:v>2432</c:v>
                </c:pt>
                <c:pt idx="491">
                  <c:v>2435</c:v>
                </c:pt>
                <c:pt idx="492">
                  <c:v>2436</c:v>
                </c:pt>
                <c:pt idx="493">
                  <c:v>2437</c:v>
                </c:pt>
                <c:pt idx="494">
                  <c:v>2439</c:v>
                </c:pt>
                <c:pt idx="495">
                  <c:v>2445</c:v>
                </c:pt>
                <c:pt idx="496">
                  <c:v>2447</c:v>
                </c:pt>
                <c:pt idx="497">
                  <c:v>2452</c:v>
                </c:pt>
                <c:pt idx="498">
                  <c:v>2457</c:v>
                </c:pt>
                <c:pt idx="499">
                  <c:v>2459</c:v>
                </c:pt>
                <c:pt idx="500">
                  <c:v>2460</c:v>
                </c:pt>
                <c:pt idx="501">
                  <c:v>2461</c:v>
                </c:pt>
                <c:pt idx="502">
                  <c:v>2472</c:v>
                </c:pt>
                <c:pt idx="503">
                  <c:v>2476</c:v>
                </c:pt>
                <c:pt idx="504">
                  <c:v>2482</c:v>
                </c:pt>
                <c:pt idx="505">
                  <c:v>2491</c:v>
                </c:pt>
                <c:pt idx="506">
                  <c:v>2499</c:v>
                </c:pt>
                <c:pt idx="507">
                  <c:v>2506</c:v>
                </c:pt>
                <c:pt idx="508">
                  <c:v>2506</c:v>
                </c:pt>
                <c:pt idx="509">
                  <c:v>2508</c:v>
                </c:pt>
                <c:pt idx="510">
                  <c:v>2514</c:v>
                </c:pt>
                <c:pt idx="511">
                  <c:v>2515</c:v>
                </c:pt>
                <c:pt idx="512">
                  <c:v>2518</c:v>
                </c:pt>
                <c:pt idx="513">
                  <c:v>2522</c:v>
                </c:pt>
                <c:pt idx="514">
                  <c:v>2535</c:v>
                </c:pt>
                <c:pt idx="515">
                  <c:v>2540</c:v>
                </c:pt>
                <c:pt idx="516">
                  <c:v>2541</c:v>
                </c:pt>
                <c:pt idx="517">
                  <c:v>2546</c:v>
                </c:pt>
                <c:pt idx="518">
                  <c:v>2547</c:v>
                </c:pt>
                <c:pt idx="519">
                  <c:v>2553</c:v>
                </c:pt>
                <c:pt idx="520">
                  <c:v>2563</c:v>
                </c:pt>
                <c:pt idx="521">
                  <c:v>2564</c:v>
                </c:pt>
                <c:pt idx="522">
                  <c:v>2567</c:v>
                </c:pt>
                <c:pt idx="523">
                  <c:v>2570</c:v>
                </c:pt>
                <c:pt idx="524">
                  <c:v>2575</c:v>
                </c:pt>
                <c:pt idx="525">
                  <c:v>2581</c:v>
                </c:pt>
                <c:pt idx="526">
                  <c:v>2585</c:v>
                </c:pt>
                <c:pt idx="527">
                  <c:v>2587</c:v>
                </c:pt>
                <c:pt idx="528">
                  <c:v>2594</c:v>
                </c:pt>
                <c:pt idx="529">
                  <c:v>2595</c:v>
                </c:pt>
                <c:pt idx="530">
                  <c:v>2607</c:v>
                </c:pt>
                <c:pt idx="531">
                  <c:v>2608</c:v>
                </c:pt>
                <c:pt idx="532">
                  <c:v>2611</c:v>
                </c:pt>
                <c:pt idx="533">
                  <c:v>2613</c:v>
                </c:pt>
                <c:pt idx="534">
                  <c:v>2617</c:v>
                </c:pt>
                <c:pt idx="535">
                  <c:v>2628</c:v>
                </c:pt>
                <c:pt idx="536">
                  <c:v>2632</c:v>
                </c:pt>
                <c:pt idx="537">
                  <c:v>2633</c:v>
                </c:pt>
                <c:pt idx="538">
                  <c:v>2635</c:v>
                </c:pt>
                <c:pt idx="539">
                  <c:v>2647</c:v>
                </c:pt>
                <c:pt idx="540">
                  <c:v>2647</c:v>
                </c:pt>
                <c:pt idx="541">
                  <c:v>2652</c:v>
                </c:pt>
                <c:pt idx="542">
                  <c:v>2653</c:v>
                </c:pt>
                <c:pt idx="543">
                  <c:v>2653</c:v>
                </c:pt>
                <c:pt idx="544">
                  <c:v>2655</c:v>
                </c:pt>
                <c:pt idx="545">
                  <c:v>2656</c:v>
                </c:pt>
                <c:pt idx="547">
                  <c:v>2664</c:v>
                </c:pt>
                <c:pt idx="548">
                  <c:v>2675</c:v>
                </c:pt>
                <c:pt idx="549">
                  <c:v>2690</c:v>
                </c:pt>
                <c:pt idx="550">
                  <c:v>2700</c:v>
                </c:pt>
                <c:pt idx="551">
                  <c:v>2712</c:v>
                </c:pt>
                <c:pt idx="552">
                  <c:v>2713</c:v>
                </c:pt>
                <c:pt idx="553">
                  <c:v>2718</c:v>
                </c:pt>
                <c:pt idx="554">
                  <c:v>2733</c:v>
                </c:pt>
                <c:pt idx="555">
                  <c:v>2744</c:v>
                </c:pt>
                <c:pt idx="556">
                  <c:v>2749</c:v>
                </c:pt>
                <c:pt idx="557">
                  <c:v>2760</c:v>
                </c:pt>
                <c:pt idx="558">
                  <c:v>2778</c:v>
                </c:pt>
                <c:pt idx="559">
                  <c:v>2781</c:v>
                </c:pt>
                <c:pt idx="560">
                  <c:v>2793</c:v>
                </c:pt>
                <c:pt idx="561">
                  <c:v>2794</c:v>
                </c:pt>
                <c:pt idx="562">
                  <c:v>2813</c:v>
                </c:pt>
                <c:pt idx="563">
                  <c:v>2833</c:v>
                </c:pt>
                <c:pt idx="564">
                  <c:v>2837</c:v>
                </c:pt>
                <c:pt idx="565">
                  <c:v>2863</c:v>
                </c:pt>
                <c:pt idx="566">
                  <c:v>2865</c:v>
                </c:pt>
                <c:pt idx="567">
                  <c:v>2874</c:v>
                </c:pt>
                <c:pt idx="568">
                  <c:v>2901</c:v>
                </c:pt>
                <c:pt idx="569">
                  <c:v>2937</c:v>
                </c:pt>
                <c:pt idx="570">
                  <c:v>2938</c:v>
                </c:pt>
                <c:pt idx="571">
                  <c:v>2941</c:v>
                </c:pt>
                <c:pt idx="572">
                  <c:v>2943</c:v>
                </c:pt>
                <c:pt idx="573">
                  <c:v>2957</c:v>
                </c:pt>
                <c:pt idx="574">
                  <c:v>2963</c:v>
                </c:pt>
                <c:pt idx="575">
                  <c:v>2985</c:v>
                </c:pt>
                <c:pt idx="576">
                  <c:v>2996</c:v>
                </c:pt>
                <c:pt idx="577">
                  <c:v>2998</c:v>
                </c:pt>
                <c:pt idx="578">
                  <c:v>2998</c:v>
                </c:pt>
                <c:pt idx="579">
                  <c:v>3002</c:v>
                </c:pt>
                <c:pt idx="580">
                  <c:v>3003</c:v>
                </c:pt>
                <c:pt idx="581">
                  <c:v>3005</c:v>
                </c:pt>
                <c:pt idx="582">
                  <c:v>3020</c:v>
                </c:pt>
                <c:pt idx="583">
                  <c:v>3021</c:v>
                </c:pt>
                <c:pt idx="584">
                  <c:v>3037</c:v>
                </c:pt>
                <c:pt idx="585">
                  <c:v>3042</c:v>
                </c:pt>
                <c:pt idx="586">
                  <c:v>3088</c:v>
                </c:pt>
                <c:pt idx="587">
                  <c:v>3101</c:v>
                </c:pt>
                <c:pt idx="588">
                  <c:v>3106</c:v>
                </c:pt>
                <c:pt idx="589">
                  <c:v>3110</c:v>
                </c:pt>
                <c:pt idx="590">
                  <c:v>3122</c:v>
                </c:pt>
                <c:pt idx="591">
                  <c:v>3122</c:v>
                </c:pt>
                <c:pt idx="592">
                  <c:v>3125</c:v>
                </c:pt>
                <c:pt idx="593">
                  <c:v>3134</c:v>
                </c:pt>
                <c:pt idx="594">
                  <c:v>3147</c:v>
                </c:pt>
                <c:pt idx="595">
                  <c:v>3155</c:v>
                </c:pt>
                <c:pt idx="596">
                  <c:v>3177</c:v>
                </c:pt>
                <c:pt idx="597">
                  <c:v>3207</c:v>
                </c:pt>
                <c:pt idx="598">
                  <c:v>3211</c:v>
                </c:pt>
                <c:pt idx="599">
                  <c:v>3211</c:v>
                </c:pt>
                <c:pt idx="600">
                  <c:v>3218</c:v>
                </c:pt>
                <c:pt idx="601">
                  <c:v>3231</c:v>
                </c:pt>
                <c:pt idx="602">
                  <c:v>3254</c:v>
                </c:pt>
                <c:pt idx="603">
                  <c:v>3268</c:v>
                </c:pt>
                <c:pt idx="604">
                  <c:v>3277</c:v>
                </c:pt>
                <c:pt idx="605">
                  <c:v>3318</c:v>
                </c:pt>
                <c:pt idx="606">
                  <c:v>3325</c:v>
                </c:pt>
                <c:pt idx="607">
                  <c:v>3333</c:v>
                </c:pt>
                <c:pt idx="608">
                  <c:v>3343</c:v>
                </c:pt>
                <c:pt idx="609">
                  <c:v>3360</c:v>
                </c:pt>
                <c:pt idx="610">
                  <c:v>3360</c:v>
                </c:pt>
                <c:pt idx="611">
                  <c:v>3368</c:v>
                </c:pt>
                <c:pt idx="612">
                  <c:v>3368</c:v>
                </c:pt>
                <c:pt idx="613">
                  <c:v>3376</c:v>
                </c:pt>
                <c:pt idx="614">
                  <c:v>3376</c:v>
                </c:pt>
                <c:pt idx="615">
                  <c:v>3392</c:v>
                </c:pt>
                <c:pt idx="616">
                  <c:v>3411</c:v>
                </c:pt>
                <c:pt idx="617">
                  <c:v>3418</c:v>
                </c:pt>
                <c:pt idx="618">
                  <c:v>3457</c:v>
                </c:pt>
                <c:pt idx="619">
                  <c:v>3458</c:v>
                </c:pt>
                <c:pt idx="620">
                  <c:v>3461</c:v>
                </c:pt>
                <c:pt idx="621">
                  <c:v>3478</c:v>
                </c:pt>
                <c:pt idx="622">
                  <c:v>3496</c:v>
                </c:pt>
                <c:pt idx="623">
                  <c:v>3505</c:v>
                </c:pt>
                <c:pt idx="624">
                  <c:v>3510</c:v>
                </c:pt>
                <c:pt idx="625">
                  <c:v>3606</c:v>
                </c:pt>
                <c:pt idx="626">
                  <c:v>3667</c:v>
                </c:pt>
                <c:pt idx="627">
                  <c:v>3769</c:v>
                </c:pt>
                <c:pt idx="628">
                  <c:v>3772</c:v>
                </c:pt>
                <c:pt idx="629">
                  <c:v>3901</c:v>
                </c:pt>
                <c:pt idx="630">
                  <c:v>4020</c:v>
                </c:pt>
                <c:pt idx="632">
                  <c:v>4049</c:v>
                </c:pt>
                <c:pt idx="633">
                  <c:v>4061</c:v>
                </c:pt>
                <c:pt idx="635">
                  <c:v>4165</c:v>
                </c:pt>
                <c:pt idx="636">
                  <c:v>4167</c:v>
                </c:pt>
                <c:pt idx="637">
                  <c:v>4248</c:v>
                </c:pt>
                <c:pt idx="638">
                  <c:v>4285</c:v>
                </c:pt>
                <c:pt idx="639">
                  <c:v>4301</c:v>
                </c:pt>
                <c:pt idx="640">
                  <c:v>4348</c:v>
                </c:pt>
                <c:pt idx="641">
                  <c:v>4349</c:v>
                </c:pt>
                <c:pt idx="642">
                  <c:v>4399</c:v>
                </c:pt>
                <c:pt idx="643">
                  <c:v>4554</c:v>
                </c:pt>
                <c:pt idx="644">
                  <c:v>4563</c:v>
                </c:pt>
                <c:pt idx="646">
                  <c:v>5100</c:v>
                </c:pt>
                <c:pt idx="647">
                  <c:v>5592</c:v>
                </c:pt>
                <c:pt idx="648">
                  <c:v>5604</c:v>
                </c:pt>
                <c:pt idx="649">
                  <c:v>5979</c:v>
                </c:pt>
              </c:numCache>
            </c:numRef>
          </c:val>
          <c:smooth val="0"/>
          <c:extLst>
            <c:ext xmlns:c16="http://schemas.microsoft.com/office/drawing/2014/chart" uri="{C3380CC4-5D6E-409C-BE32-E72D297353CC}">
              <c16:uniqueId val="{00000000-7EDB-4CB7-A69D-13FFFCF8F655}"/>
            </c:ext>
          </c:extLst>
        </c:ser>
        <c:ser>
          <c:idx val="1"/>
          <c:order val="1"/>
          <c:spPr>
            <a:ln w="12700">
              <a:solidFill>
                <a:srgbClr val="FF00FF"/>
              </a:solidFill>
              <a:prstDash val="solid"/>
            </a:ln>
          </c:spPr>
          <c:marker>
            <c:symbol val="square"/>
            <c:size val="6"/>
            <c:spPr>
              <a:solidFill>
                <a:srgbClr val="FF00FF"/>
              </a:solidFill>
              <a:ln>
                <a:solidFill>
                  <a:srgbClr val="000000"/>
                </a:solidFill>
                <a:prstDash val="solid"/>
              </a:ln>
            </c:spPr>
          </c:marker>
          <c:val>
            <c:numRef>
              <c:f>Gipfel!$C$3:$C$654</c:f>
              <c:numCache>
                <c:formatCode>General</c:formatCode>
                <c:ptCount val="652"/>
                <c:pt idx="0">
                  <c:v>388</c:v>
                </c:pt>
                <c:pt idx="1">
                  <c:v>590</c:v>
                </c:pt>
                <c:pt idx="2">
                  <c:v>622</c:v>
                </c:pt>
                <c:pt idx="3">
                  <c:v>749</c:v>
                </c:pt>
                <c:pt idx="4">
                  <c:v>775</c:v>
                </c:pt>
                <c:pt idx="6">
                  <c:v>793</c:v>
                </c:pt>
                <c:pt idx="7">
                  <c:v>818</c:v>
                </c:pt>
                <c:pt idx="8">
                  <c:v>833</c:v>
                </c:pt>
                <c:pt idx="9">
                  <c:v>850</c:v>
                </c:pt>
                <c:pt idx="10">
                  <c:v>874</c:v>
                </c:pt>
                <c:pt idx="11">
                  <c:v>878</c:v>
                </c:pt>
                <c:pt idx="12">
                  <c:v>914</c:v>
                </c:pt>
                <c:pt idx="13">
                  <c:v>917</c:v>
                </c:pt>
                <c:pt idx="14">
                  <c:v>918</c:v>
                </c:pt>
                <c:pt idx="15">
                  <c:v>920</c:v>
                </c:pt>
                <c:pt idx="16">
                  <c:v>938</c:v>
                </c:pt>
                <c:pt idx="17">
                  <c:v>951</c:v>
                </c:pt>
                <c:pt idx="18">
                  <c:v>955</c:v>
                </c:pt>
                <c:pt idx="19">
                  <c:v>967</c:v>
                </c:pt>
                <c:pt idx="20">
                  <c:v>978</c:v>
                </c:pt>
                <c:pt idx="21">
                  <c:v>978</c:v>
                </c:pt>
                <c:pt idx="22">
                  <c:v>999</c:v>
                </c:pt>
                <c:pt idx="25">
                  <c:v>1011</c:v>
                </c:pt>
                <c:pt idx="26">
                  <c:v>1022</c:v>
                </c:pt>
                <c:pt idx="27">
                  <c:v>1024</c:v>
                </c:pt>
                <c:pt idx="28">
                  <c:v>1025</c:v>
                </c:pt>
                <c:pt idx="29">
                  <c:v>1028</c:v>
                </c:pt>
                <c:pt idx="32">
                  <c:v>1043</c:v>
                </c:pt>
                <c:pt idx="33">
                  <c:v>1048</c:v>
                </c:pt>
                <c:pt idx="34">
                  <c:v>1048</c:v>
                </c:pt>
                <c:pt idx="35">
                  <c:v>1050</c:v>
                </c:pt>
                <c:pt idx="36">
                  <c:v>1050</c:v>
                </c:pt>
                <c:pt idx="37">
                  <c:v>1056</c:v>
                </c:pt>
                <c:pt idx="40">
                  <c:v>1068</c:v>
                </c:pt>
                <c:pt idx="41">
                  <c:v>1071</c:v>
                </c:pt>
                <c:pt idx="42">
                  <c:v>1079</c:v>
                </c:pt>
                <c:pt idx="43">
                  <c:v>1080</c:v>
                </c:pt>
                <c:pt idx="44">
                  <c:v>1090</c:v>
                </c:pt>
                <c:pt idx="45">
                  <c:v>1090</c:v>
                </c:pt>
                <c:pt idx="46">
                  <c:v>1095</c:v>
                </c:pt>
                <c:pt idx="47">
                  <c:v>1097</c:v>
                </c:pt>
                <c:pt idx="48">
                  <c:v>1103</c:v>
                </c:pt>
                <c:pt idx="49">
                  <c:v>1110</c:v>
                </c:pt>
                <c:pt idx="50">
                  <c:v>1116</c:v>
                </c:pt>
                <c:pt idx="52">
                  <c:v>1123</c:v>
                </c:pt>
                <c:pt idx="53">
                  <c:v>1126</c:v>
                </c:pt>
                <c:pt idx="54">
                  <c:v>1132</c:v>
                </c:pt>
                <c:pt idx="55">
                  <c:v>1134</c:v>
                </c:pt>
                <c:pt idx="56">
                  <c:v>1151</c:v>
                </c:pt>
                <c:pt idx="57">
                  <c:v>1156</c:v>
                </c:pt>
                <c:pt idx="58">
                  <c:v>1167</c:v>
                </c:pt>
                <c:pt idx="59">
                  <c:v>1171</c:v>
                </c:pt>
                <c:pt idx="60">
                  <c:v>1181</c:v>
                </c:pt>
                <c:pt idx="61">
                  <c:v>1190</c:v>
                </c:pt>
                <c:pt idx="62">
                  <c:v>1196</c:v>
                </c:pt>
                <c:pt idx="63">
                  <c:v>1199</c:v>
                </c:pt>
                <c:pt idx="64">
                  <c:v>1208</c:v>
                </c:pt>
                <c:pt idx="65">
                  <c:v>1212</c:v>
                </c:pt>
                <c:pt idx="67">
                  <c:v>1232</c:v>
                </c:pt>
                <c:pt idx="68">
                  <c:v>1236</c:v>
                </c:pt>
                <c:pt idx="69">
                  <c:v>1239</c:v>
                </c:pt>
                <c:pt idx="70">
                  <c:v>1243</c:v>
                </c:pt>
                <c:pt idx="71">
                  <c:v>1248</c:v>
                </c:pt>
                <c:pt idx="73">
                  <c:v>1262</c:v>
                </c:pt>
                <c:pt idx="74">
                  <c:v>1263</c:v>
                </c:pt>
                <c:pt idx="75">
                  <c:v>1265</c:v>
                </c:pt>
                <c:pt idx="76">
                  <c:v>1266</c:v>
                </c:pt>
                <c:pt idx="79">
                  <c:v>1274</c:v>
                </c:pt>
                <c:pt idx="81">
                  <c:v>1278</c:v>
                </c:pt>
                <c:pt idx="82">
                  <c:v>1285</c:v>
                </c:pt>
                <c:pt idx="83">
                  <c:v>1293</c:v>
                </c:pt>
                <c:pt idx="85">
                  <c:v>1303</c:v>
                </c:pt>
                <c:pt idx="86">
                  <c:v>1304</c:v>
                </c:pt>
                <c:pt idx="87">
                  <c:v>1313</c:v>
                </c:pt>
                <c:pt idx="88">
                  <c:v>1315</c:v>
                </c:pt>
                <c:pt idx="90">
                  <c:v>1332</c:v>
                </c:pt>
                <c:pt idx="91">
                  <c:v>1333</c:v>
                </c:pt>
                <c:pt idx="92">
                  <c:v>1333</c:v>
                </c:pt>
                <c:pt idx="93">
                  <c:v>1335</c:v>
                </c:pt>
                <c:pt idx="95">
                  <c:v>1338</c:v>
                </c:pt>
                <c:pt idx="96">
                  <c:v>1338</c:v>
                </c:pt>
                <c:pt idx="97">
                  <c:v>1340</c:v>
                </c:pt>
                <c:pt idx="99">
                  <c:v>1341</c:v>
                </c:pt>
                <c:pt idx="100">
                  <c:v>1342</c:v>
                </c:pt>
                <c:pt idx="102">
                  <c:v>1348</c:v>
                </c:pt>
                <c:pt idx="103">
                  <c:v>1351</c:v>
                </c:pt>
                <c:pt idx="104">
                  <c:v>1352</c:v>
                </c:pt>
                <c:pt idx="106">
                  <c:v>1366</c:v>
                </c:pt>
                <c:pt idx="107">
                  <c:v>1364</c:v>
                </c:pt>
                <c:pt idx="109">
                  <c:v>1368</c:v>
                </c:pt>
                <c:pt idx="110">
                  <c:v>1373</c:v>
                </c:pt>
                <c:pt idx="111">
                  <c:v>1373</c:v>
                </c:pt>
                <c:pt idx="112">
                  <c:v>1376</c:v>
                </c:pt>
                <c:pt idx="113">
                  <c:v>1379</c:v>
                </c:pt>
                <c:pt idx="114">
                  <c:v>1384</c:v>
                </c:pt>
                <c:pt idx="115">
                  <c:v>1392</c:v>
                </c:pt>
                <c:pt idx="116">
                  <c:v>1394</c:v>
                </c:pt>
                <c:pt idx="118">
                  <c:v>1398</c:v>
                </c:pt>
                <c:pt idx="120">
                  <c:v>1399</c:v>
                </c:pt>
                <c:pt idx="125">
                  <c:v>1428</c:v>
                </c:pt>
                <c:pt idx="128">
                  <c:v>1434</c:v>
                </c:pt>
                <c:pt idx="131">
                  <c:v>1440</c:v>
                </c:pt>
                <c:pt idx="133">
                  <c:v>1449</c:v>
                </c:pt>
                <c:pt idx="135">
                  <c:v>1450</c:v>
                </c:pt>
                <c:pt idx="136">
                  <c:v>1452</c:v>
                </c:pt>
                <c:pt idx="137">
                  <c:v>1453</c:v>
                </c:pt>
                <c:pt idx="139">
                  <c:v>1456</c:v>
                </c:pt>
                <c:pt idx="142">
                  <c:v>1488</c:v>
                </c:pt>
                <c:pt idx="144">
                  <c:v>1490</c:v>
                </c:pt>
                <c:pt idx="146">
                  <c:v>1496</c:v>
                </c:pt>
                <c:pt idx="147">
                  <c:v>1496</c:v>
                </c:pt>
                <c:pt idx="148">
                  <c:v>1514</c:v>
                </c:pt>
                <c:pt idx="151">
                  <c:v>1521</c:v>
                </c:pt>
                <c:pt idx="152">
                  <c:v>1538</c:v>
                </c:pt>
                <c:pt idx="153">
                  <c:v>1541</c:v>
                </c:pt>
                <c:pt idx="154">
                  <c:v>1542</c:v>
                </c:pt>
                <c:pt idx="159">
                  <c:v>1552</c:v>
                </c:pt>
                <c:pt idx="162">
                  <c:v>1556</c:v>
                </c:pt>
                <c:pt idx="163">
                  <c:v>1559</c:v>
                </c:pt>
                <c:pt idx="164">
                  <c:v>1560</c:v>
                </c:pt>
                <c:pt idx="166">
                  <c:v>1563</c:v>
                </c:pt>
                <c:pt idx="167">
                  <c:v>1564</c:v>
                </c:pt>
                <c:pt idx="168">
                  <c:v>1565</c:v>
                </c:pt>
                <c:pt idx="169">
                  <c:v>1565</c:v>
                </c:pt>
                <c:pt idx="171">
                  <c:v>1572</c:v>
                </c:pt>
                <c:pt idx="173">
                  <c:v>1575</c:v>
                </c:pt>
                <c:pt idx="174">
                  <c:v>1575</c:v>
                </c:pt>
                <c:pt idx="177">
                  <c:v>1587</c:v>
                </c:pt>
                <c:pt idx="178">
                  <c:v>1588</c:v>
                </c:pt>
                <c:pt idx="179">
                  <c:v>1589</c:v>
                </c:pt>
                <c:pt idx="182">
                  <c:v>1593</c:v>
                </c:pt>
                <c:pt idx="183">
                  <c:v>1594</c:v>
                </c:pt>
                <c:pt idx="187">
                  <c:v>1596</c:v>
                </c:pt>
                <c:pt idx="189">
                  <c:v>1601</c:v>
                </c:pt>
                <c:pt idx="190">
                  <c:v>1603</c:v>
                </c:pt>
                <c:pt idx="192">
                  <c:v>1604</c:v>
                </c:pt>
                <c:pt idx="194">
                  <c:v>1611</c:v>
                </c:pt>
                <c:pt idx="196">
                  <c:v>1613</c:v>
                </c:pt>
                <c:pt idx="199">
                  <c:v>1618</c:v>
                </c:pt>
                <c:pt idx="200">
                  <c:v>1619</c:v>
                </c:pt>
                <c:pt idx="201">
                  <c:v>1620</c:v>
                </c:pt>
                <c:pt idx="203">
                  <c:v>1622</c:v>
                </c:pt>
                <c:pt idx="205">
                  <c:v>1632</c:v>
                </c:pt>
                <c:pt idx="206">
                  <c:v>1633</c:v>
                </c:pt>
                <c:pt idx="207">
                  <c:v>1633</c:v>
                </c:pt>
                <c:pt idx="208">
                  <c:v>1633</c:v>
                </c:pt>
                <c:pt idx="209">
                  <c:v>1637</c:v>
                </c:pt>
                <c:pt idx="210">
                  <c:v>1638</c:v>
                </c:pt>
                <c:pt idx="212">
                  <c:v>1645</c:v>
                </c:pt>
                <c:pt idx="213">
                  <c:v>1654</c:v>
                </c:pt>
                <c:pt idx="214">
                  <c:v>1654</c:v>
                </c:pt>
                <c:pt idx="215">
                  <c:v>1658</c:v>
                </c:pt>
                <c:pt idx="216">
                  <c:v>1659</c:v>
                </c:pt>
                <c:pt idx="217">
                  <c:v>1661</c:v>
                </c:pt>
                <c:pt idx="219">
                  <c:v>1668</c:v>
                </c:pt>
                <c:pt idx="220">
                  <c:v>1668</c:v>
                </c:pt>
                <c:pt idx="221">
                  <c:v>1669</c:v>
                </c:pt>
                <c:pt idx="222">
                  <c:v>1671</c:v>
                </c:pt>
                <c:pt idx="225">
                  <c:v>1678</c:v>
                </c:pt>
                <c:pt idx="226">
                  <c:v>1680</c:v>
                </c:pt>
                <c:pt idx="227">
                  <c:v>1684</c:v>
                </c:pt>
                <c:pt idx="228">
                  <c:v>1684</c:v>
                </c:pt>
                <c:pt idx="229">
                  <c:v>1684</c:v>
                </c:pt>
                <c:pt idx="230">
                  <c:v>1688</c:v>
                </c:pt>
                <c:pt idx="232">
                  <c:v>1691</c:v>
                </c:pt>
                <c:pt idx="234">
                  <c:v>1691</c:v>
                </c:pt>
                <c:pt idx="235">
                  <c:v>1691</c:v>
                </c:pt>
                <c:pt idx="236">
                  <c:v>1693</c:v>
                </c:pt>
                <c:pt idx="237">
                  <c:v>1694</c:v>
                </c:pt>
                <c:pt idx="238">
                  <c:v>1697</c:v>
                </c:pt>
                <c:pt idx="240">
                  <c:v>1706</c:v>
                </c:pt>
                <c:pt idx="242">
                  <c:v>1707</c:v>
                </c:pt>
                <c:pt idx="243">
                  <c:v>1708</c:v>
                </c:pt>
                <c:pt idx="244">
                  <c:v>1712</c:v>
                </c:pt>
                <c:pt idx="246">
                  <c:v>1718</c:v>
                </c:pt>
                <c:pt idx="247">
                  <c:v>1719</c:v>
                </c:pt>
                <c:pt idx="250">
                  <c:v>1722</c:v>
                </c:pt>
                <c:pt idx="251">
                  <c:v>1722</c:v>
                </c:pt>
                <c:pt idx="253">
                  <c:v>1730</c:v>
                </c:pt>
                <c:pt idx="254">
                  <c:v>1739</c:v>
                </c:pt>
                <c:pt idx="255">
                  <c:v>1743</c:v>
                </c:pt>
                <c:pt idx="256">
                  <c:v>1744</c:v>
                </c:pt>
                <c:pt idx="257">
                  <c:v>1745</c:v>
                </c:pt>
                <c:pt idx="258">
                  <c:v>1746</c:v>
                </c:pt>
                <c:pt idx="259">
                  <c:v>1746</c:v>
                </c:pt>
                <c:pt idx="261">
                  <c:v>1751</c:v>
                </c:pt>
                <c:pt idx="265">
                  <c:v>1758</c:v>
                </c:pt>
                <c:pt idx="267">
                  <c:v>1758</c:v>
                </c:pt>
                <c:pt idx="270">
                  <c:v>1767</c:v>
                </c:pt>
                <c:pt idx="273">
                  <c:v>1773</c:v>
                </c:pt>
                <c:pt idx="276">
                  <c:v>1783</c:v>
                </c:pt>
                <c:pt idx="277">
                  <c:v>1783</c:v>
                </c:pt>
                <c:pt idx="280">
                  <c:v>1790</c:v>
                </c:pt>
                <c:pt idx="282">
                  <c:v>1797</c:v>
                </c:pt>
                <c:pt idx="283">
                  <c:v>1801</c:v>
                </c:pt>
                <c:pt idx="285">
                  <c:v>1803</c:v>
                </c:pt>
                <c:pt idx="287">
                  <c:v>1808</c:v>
                </c:pt>
                <c:pt idx="288">
                  <c:v>1808</c:v>
                </c:pt>
                <c:pt idx="290">
                  <c:v>1810</c:v>
                </c:pt>
                <c:pt idx="291">
                  <c:v>1811</c:v>
                </c:pt>
                <c:pt idx="292">
                  <c:v>1813</c:v>
                </c:pt>
                <c:pt idx="293">
                  <c:v>1814</c:v>
                </c:pt>
                <c:pt idx="294">
                  <c:v>1818</c:v>
                </c:pt>
                <c:pt idx="295">
                  <c:v>1818</c:v>
                </c:pt>
                <c:pt idx="296">
                  <c:v>1826</c:v>
                </c:pt>
                <c:pt idx="298">
                  <c:v>1828</c:v>
                </c:pt>
                <c:pt idx="300">
                  <c:v>1838</c:v>
                </c:pt>
                <c:pt idx="301">
                  <c:v>1838</c:v>
                </c:pt>
                <c:pt idx="302">
                  <c:v>1840</c:v>
                </c:pt>
                <c:pt idx="304">
                  <c:v>1853</c:v>
                </c:pt>
                <c:pt idx="306">
                  <c:v>1858</c:v>
                </c:pt>
                <c:pt idx="307">
                  <c:v>1862</c:v>
                </c:pt>
                <c:pt idx="308">
                  <c:v>1862</c:v>
                </c:pt>
                <c:pt idx="309">
                  <c:v>1864</c:v>
                </c:pt>
                <c:pt idx="311">
                  <c:v>1874</c:v>
                </c:pt>
                <c:pt idx="314">
                  <c:v>1885</c:v>
                </c:pt>
                <c:pt idx="315">
                  <c:v>1889</c:v>
                </c:pt>
                <c:pt idx="316">
                  <c:v>1901</c:v>
                </c:pt>
                <c:pt idx="324">
                  <c:v>1924</c:v>
                </c:pt>
                <c:pt idx="326">
                  <c:v>1925</c:v>
                </c:pt>
                <c:pt idx="330">
                  <c:v>1940</c:v>
                </c:pt>
                <c:pt idx="331">
                  <c:v>1941</c:v>
                </c:pt>
                <c:pt idx="337">
                  <c:v>1961</c:v>
                </c:pt>
                <c:pt idx="339">
                  <c:v>1964</c:v>
                </c:pt>
                <c:pt idx="340">
                  <c:v>1972</c:v>
                </c:pt>
                <c:pt idx="342">
                  <c:v>1979</c:v>
                </c:pt>
                <c:pt idx="344">
                  <c:v>1982</c:v>
                </c:pt>
                <c:pt idx="347">
                  <c:v>1988</c:v>
                </c:pt>
                <c:pt idx="349">
                  <c:v>1993</c:v>
                </c:pt>
                <c:pt idx="350">
                  <c:v>1996</c:v>
                </c:pt>
                <c:pt idx="352">
                  <c:v>1997</c:v>
                </c:pt>
                <c:pt idx="359">
                  <c:v>2022</c:v>
                </c:pt>
                <c:pt idx="360">
                  <c:v>2026</c:v>
                </c:pt>
                <c:pt idx="362">
                  <c:v>2030</c:v>
                </c:pt>
                <c:pt idx="363">
                  <c:v>2034</c:v>
                </c:pt>
                <c:pt idx="366">
                  <c:v>2048</c:v>
                </c:pt>
                <c:pt idx="368">
                  <c:v>2050</c:v>
                </c:pt>
                <c:pt idx="370">
                  <c:v>2053</c:v>
                </c:pt>
                <c:pt idx="372">
                  <c:v>2059</c:v>
                </c:pt>
                <c:pt idx="373">
                  <c:v>2060</c:v>
                </c:pt>
                <c:pt idx="374">
                  <c:v>2066</c:v>
                </c:pt>
                <c:pt idx="377">
                  <c:v>2079</c:v>
                </c:pt>
                <c:pt idx="378">
                  <c:v>2080</c:v>
                </c:pt>
                <c:pt idx="380">
                  <c:v>2085</c:v>
                </c:pt>
                <c:pt idx="382">
                  <c:v>2090</c:v>
                </c:pt>
                <c:pt idx="384">
                  <c:v>2098</c:v>
                </c:pt>
                <c:pt idx="385">
                  <c:v>2102</c:v>
                </c:pt>
                <c:pt idx="386">
                  <c:v>2102</c:v>
                </c:pt>
                <c:pt idx="388">
                  <c:v>2105</c:v>
                </c:pt>
                <c:pt idx="389">
                  <c:v>2106</c:v>
                </c:pt>
                <c:pt idx="390">
                  <c:v>2110</c:v>
                </c:pt>
                <c:pt idx="391">
                  <c:v>2110</c:v>
                </c:pt>
                <c:pt idx="392">
                  <c:v>2111</c:v>
                </c:pt>
                <c:pt idx="395">
                  <c:v>2122</c:v>
                </c:pt>
                <c:pt idx="396">
                  <c:v>2123</c:v>
                </c:pt>
                <c:pt idx="397">
                  <c:v>2132</c:v>
                </c:pt>
                <c:pt idx="400">
                  <c:v>2136</c:v>
                </c:pt>
                <c:pt idx="401">
                  <c:v>2145</c:v>
                </c:pt>
                <c:pt idx="402">
                  <c:v>2153</c:v>
                </c:pt>
                <c:pt idx="405">
                  <c:v>2179</c:v>
                </c:pt>
                <c:pt idx="406">
                  <c:v>2178</c:v>
                </c:pt>
                <c:pt idx="407">
                  <c:v>2181</c:v>
                </c:pt>
                <c:pt idx="408">
                  <c:v>2185</c:v>
                </c:pt>
                <c:pt idx="409">
                  <c:v>2191</c:v>
                </c:pt>
                <c:pt idx="411">
                  <c:v>2192</c:v>
                </c:pt>
                <c:pt idx="412">
                  <c:v>2193</c:v>
                </c:pt>
                <c:pt idx="413">
                  <c:v>2194</c:v>
                </c:pt>
                <c:pt idx="415">
                  <c:v>2195</c:v>
                </c:pt>
                <c:pt idx="416">
                  <c:v>2196</c:v>
                </c:pt>
                <c:pt idx="423">
                  <c:v>2214</c:v>
                </c:pt>
                <c:pt idx="425">
                  <c:v>2218</c:v>
                </c:pt>
                <c:pt idx="426">
                  <c:v>2222</c:v>
                </c:pt>
                <c:pt idx="430">
                  <c:v>2231</c:v>
                </c:pt>
                <c:pt idx="433">
                  <c:v>2239</c:v>
                </c:pt>
                <c:pt idx="434">
                  <c:v>2241</c:v>
                </c:pt>
                <c:pt idx="439">
                  <c:v>2259</c:v>
                </c:pt>
                <c:pt idx="440">
                  <c:v>2259</c:v>
                </c:pt>
                <c:pt idx="443">
                  <c:v>2261</c:v>
                </c:pt>
                <c:pt idx="446">
                  <c:v>2275</c:v>
                </c:pt>
                <c:pt idx="449">
                  <c:v>2295</c:v>
                </c:pt>
                <c:pt idx="450">
                  <c:v>2299</c:v>
                </c:pt>
                <c:pt idx="452">
                  <c:v>2302</c:v>
                </c:pt>
                <c:pt idx="453">
                  <c:v>2305</c:v>
                </c:pt>
                <c:pt idx="454">
                  <c:v>2306</c:v>
                </c:pt>
                <c:pt idx="458">
                  <c:v>2321</c:v>
                </c:pt>
                <c:pt idx="460">
                  <c:v>2329</c:v>
                </c:pt>
                <c:pt idx="462">
                  <c:v>2332</c:v>
                </c:pt>
                <c:pt idx="465">
                  <c:v>2342</c:v>
                </c:pt>
                <c:pt idx="466">
                  <c:v>2343</c:v>
                </c:pt>
                <c:pt idx="468">
                  <c:v>2344</c:v>
                </c:pt>
                <c:pt idx="471">
                  <c:v>2360</c:v>
                </c:pt>
                <c:pt idx="476">
                  <c:v>2373</c:v>
                </c:pt>
                <c:pt idx="477">
                  <c:v>2385</c:v>
                </c:pt>
                <c:pt idx="487">
                  <c:v>2422</c:v>
                </c:pt>
                <c:pt idx="492">
                  <c:v>2436</c:v>
                </c:pt>
                <c:pt idx="494">
                  <c:v>2439</c:v>
                </c:pt>
                <c:pt idx="496">
                  <c:v>2447</c:v>
                </c:pt>
                <c:pt idx="498">
                  <c:v>2457</c:v>
                </c:pt>
                <c:pt idx="499">
                  <c:v>2459</c:v>
                </c:pt>
                <c:pt idx="501">
                  <c:v>2461</c:v>
                </c:pt>
                <c:pt idx="507">
                  <c:v>2506</c:v>
                </c:pt>
                <c:pt idx="509">
                  <c:v>2508</c:v>
                </c:pt>
                <c:pt idx="520">
                  <c:v>2563</c:v>
                </c:pt>
                <c:pt idx="523">
                  <c:v>2570</c:v>
                </c:pt>
                <c:pt idx="524">
                  <c:v>2575</c:v>
                </c:pt>
                <c:pt idx="525">
                  <c:v>2581</c:v>
                </c:pt>
                <c:pt idx="526">
                  <c:v>2585</c:v>
                </c:pt>
                <c:pt idx="527">
                  <c:v>2587</c:v>
                </c:pt>
                <c:pt idx="529">
                  <c:v>2595</c:v>
                </c:pt>
                <c:pt idx="531">
                  <c:v>2608</c:v>
                </c:pt>
                <c:pt idx="532">
                  <c:v>2611</c:v>
                </c:pt>
                <c:pt idx="534">
                  <c:v>2617</c:v>
                </c:pt>
                <c:pt idx="540">
                  <c:v>2647</c:v>
                </c:pt>
                <c:pt idx="541">
                  <c:v>2652</c:v>
                </c:pt>
                <c:pt idx="542">
                  <c:v>2653</c:v>
                </c:pt>
                <c:pt idx="546">
                  <c:v>2663</c:v>
                </c:pt>
                <c:pt idx="548">
                  <c:v>2675</c:v>
                </c:pt>
                <c:pt idx="551">
                  <c:v>2712</c:v>
                </c:pt>
                <c:pt idx="552">
                  <c:v>2713</c:v>
                </c:pt>
                <c:pt idx="553">
                  <c:v>2718</c:v>
                </c:pt>
                <c:pt idx="555">
                  <c:v>2744</c:v>
                </c:pt>
                <c:pt idx="559">
                  <c:v>2781</c:v>
                </c:pt>
                <c:pt idx="561">
                  <c:v>2794</c:v>
                </c:pt>
                <c:pt idx="563">
                  <c:v>2833</c:v>
                </c:pt>
                <c:pt idx="564">
                  <c:v>2837</c:v>
                </c:pt>
                <c:pt idx="568">
                  <c:v>2901</c:v>
                </c:pt>
                <c:pt idx="571">
                  <c:v>2941</c:v>
                </c:pt>
                <c:pt idx="574">
                  <c:v>2963</c:v>
                </c:pt>
                <c:pt idx="575">
                  <c:v>2985</c:v>
                </c:pt>
                <c:pt idx="577">
                  <c:v>2998</c:v>
                </c:pt>
                <c:pt idx="580">
                  <c:v>3003</c:v>
                </c:pt>
                <c:pt idx="582">
                  <c:v>3020</c:v>
                </c:pt>
                <c:pt idx="583">
                  <c:v>3021</c:v>
                </c:pt>
                <c:pt idx="584">
                  <c:v>3037</c:v>
                </c:pt>
                <c:pt idx="586">
                  <c:v>3088</c:v>
                </c:pt>
                <c:pt idx="588">
                  <c:v>3106</c:v>
                </c:pt>
                <c:pt idx="593">
                  <c:v>3134</c:v>
                </c:pt>
                <c:pt idx="598">
                  <c:v>3211</c:v>
                </c:pt>
                <c:pt idx="600">
                  <c:v>3218</c:v>
                </c:pt>
                <c:pt idx="601">
                  <c:v>3231</c:v>
                </c:pt>
                <c:pt idx="607">
                  <c:v>3333</c:v>
                </c:pt>
                <c:pt idx="617">
                  <c:v>3418</c:v>
                </c:pt>
                <c:pt idx="624">
                  <c:v>3510</c:v>
                </c:pt>
                <c:pt idx="625">
                  <c:v>3606</c:v>
                </c:pt>
                <c:pt idx="626">
                  <c:v>3667</c:v>
                </c:pt>
                <c:pt idx="627">
                  <c:v>3769</c:v>
                </c:pt>
                <c:pt idx="628">
                  <c:v>3772</c:v>
                </c:pt>
                <c:pt idx="631">
                  <c:v>4027</c:v>
                </c:pt>
                <c:pt idx="633">
                  <c:v>4061</c:v>
                </c:pt>
                <c:pt idx="634">
                  <c:v>4153</c:v>
                </c:pt>
                <c:pt idx="635">
                  <c:v>4165</c:v>
                </c:pt>
                <c:pt idx="637">
                  <c:v>4248</c:v>
                </c:pt>
                <c:pt idx="638">
                  <c:v>4285</c:v>
                </c:pt>
                <c:pt idx="639">
                  <c:v>4301</c:v>
                </c:pt>
                <c:pt idx="640">
                  <c:v>4348</c:v>
                </c:pt>
                <c:pt idx="641">
                  <c:v>4349</c:v>
                </c:pt>
                <c:pt idx="642">
                  <c:v>4399</c:v>
                </c:pt>
                <c:pt idx="643">
                  <c:v>4554</c:v>
                </c:pt>
                <c:pt idx="645">
                  <c:v>4810</c:v>
                </c:pt>
                <c:pt idx="646">
                  <c:v>5100</c:v>
                </c:pt>
                <c:pt idx="647">
                  <c:v>5592</c:v>
                </c:pt>
                <c:pt idx="648">
                  <c:v>5604</c:v>
                </c:pt>
                <c:pt idx="649">
                  <c:v>5979</c:v>
                </c:pt>
              </c:numCache>
            </c:numRef>
          </c:val>
          <c:smooth val="0"/>
          <c:extLst>
            <c:ext xmlns:c16="http://schemas.microsoft.com/office/drawing/2014/chart" uri="{C3380CC4-5D6E-409C-BE32-E72D297353CC}">
              <c16:uniqueId val="{00000001-7EDB-4CB7-A69D-13FFFCF8F655}"/>
            </c:ext>
          </c:extLst>
        </c:ser>
        <c:dLbls>
          <c:showLegendKey val="0"/>
          <c:showVal val="0"/>
          <c:showCatName val="0"/>
          <c:showSerName val="0"/>
          <c:showPercent val="0"/>
          <c:showBubbleSize val="0"/>
        </c:dLbls>
        <c:marker val="1"/>
        <c:smooth val="0"/>
        <c:axId val="119757440"/>
        <c:axId val="119759616"/>
      </c:lineChart>
      <c:catAx>
        <c:axId val="119757440"/>
        <c:scaling>
          <c:orientation val="minMax"/>
        </c:scaling>
        <c:delete val="0"/>
        <c:axPos val="b"/>
        <c:majorGridlines>
          <c:spPr>
            <a:ln w="3175">
              <a:solidFill>
                <a:srgbClr val="000000"/>
              </a:solidFill>
              <a:prstDash val="lgDashDot"/>
            </a:ln>
          </c:spPr>
        </c:majorGridlines>
        <c:numFmt formatCode="General" sourceLinked="1"/>
        <c:majorTickMark val="out"/>
        <c:minorTickMark val="none"/>
        <c:tickLblPos val="low"/>
        <c:spPr>
          <a:ln w="3175">
            <a:solidFill>
              <a:srgbClr val="000000"/>
            </a:solidFill>
            <a:prstDash val="solid"/>
          </a:ln>
        </c:spPr>
        <c:txPr>
          <a:bodyPr rot="-5400000" vert="horz"/>
          <a:lstStyle/>
          <a:p>
            <a:pPr>
              <a:defRPr sz="810" b="0" i="0" u="none" strike="noStrike" baseline="0">
                <a:solidFill>
                  <a:srgbClr val="000000"/>
                </a:solidFill>
                <a:latin typeface="Arial"/>
                <a:ea typeface="Arial"/>
                <a:cs typeface="Arial"/>
              </a:defRPr>
            </a:pPr>
            <a:endParaRPr lang="de-DE"/>
          </a:p>
        </c:txPr>
        <c:crossAx val="119759616"/>
        <c:crosses val="autoZero"/>
        <c:auto val="1"/>
        <c:lblAlgn val="ctr"/>
        <c:lblOffset val="100"/>
        <c:tickLblSkip val="5"/>
        <c:tickMarkSkip val="1"/>
        <c:noMultiLvlLbl val="0"/>
      </c:catAx>
      <c:valAx>
        <c:axId val="119759616"/>
        <c:scaling>
          <c:orientation val="minMax"/>
        </c:scaling>
        <c:delete val="0"/>
        <c:axPos val="l"/>
        <c:majorGridlines>
          <c:spPr>
            <a:ln w="3175">
              <a:solidFill>
                <a:srgbClr val="000000"/>
              </a:solidFill>
              <a:prstDash val="lgDashDot"/>
            </a:ln>
          </c:spPr>
        </c:majorGridlines>
        <c:numFmt formatCode="General" sourceLinked="0"/>
        <c:majorTickMark val="out"/>
        <c:minorTickMark val="none"/>
        <c:tickLblPos val="low"/>
        <c:spPr>
          <a:ln w="3175">
            <a:solidFill>
              <a:srgbClr val="000000"/>
            </a:solidFill>
            <a:prstDash val="solid"/>
          </a:ln>
        </c:spPr>
        <c:txPr>
          <a:bodyPr rot="0" vert="horz"/>
          <a:lstStyle/>
          <a:p>
            <a:pPr>
              <a:defRPr sz="810" b="0" i="0" u="none" strike="noStrike" baseline="0">
                <a:solidFill>
                  <a:srgbClr val="000000"/>
                </a:solidFill>
                <a:latin typeface="Arial"/>
                <a:ea typeface="Arial"/>
                <a:cs typeface="Arial"/>
              </a:defRPr>
            </a:pPr>
            <a:endParaRPr lang="de-DE"/>
          </a:p>
        </c:txPr>
        <c:crossAx val="119757440"/>
        <c:crosses val="autoZero"/>
        <c:crossBetween val="midCat"/>
      </c:valAx>
      <c:spPr>
        <a:solidFill>
          <a:srgbClr val="C0C0C0"/>
        </a:solidFill>
        <a:ln w="12700">
          <a:solidFill>
            <a:srgbClr val="808080"/>
          </a:solidFill>
          <a:prstDash val="solid"/>
        </a:ln>
      </c:spPr>
    </c:plotArea>
    <c:plotVisOnly val="0"/>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e-DE"/>
    </a:p>
  </c:txPr>
  <c:printSettings>
    <c:headerFooter alignWithMargins="0"/>
    <c:pageMargins b="0.98425196899999956" l="0.78740157499999996" r="0.78740157499999996" t="0.98425196899999956" header="0.49212598450000528" footer="0.49212598450000528"/>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291724946824885E-2"/>
          <c:y val="3.8067349926793642E-2"/>
          <c:w val="0.91770926687548848"/>
          <c:h val="0.90043923865301334"/>
        </c:manualLayout>
      </c:layout>
      <c:lineChart>
        <c:grouping val="standard"/>
        <c:varyColors val="0"/>
        <c:ser>
          <c:idx val="0"/>
          <c:order val="0"/>
          <c:spPr>
            <a:ln w="12700">
              <a:solidFill>
                <a:srgbClr val="000080"/>
              </a:solidFill>
              <a:prstDash val="solid"/>
            </a:ln>
          </c:spPr>
          <c:marker>
            <c:symbol val="diamond"/>
            <c:size val="6"/>
            <c:spPr>
              <a:solidFill>
                <a:srgbClr val="000080"/>
              </a:solidFill>
              <a:ln>
                <a:solidFill>
                  <a:srgbClr val="000000"/>
                </a:solidFill>
                <a:prstDash val="solid"/>
              </a:ln>
            </c:spPr>
          </c:marker>
          <c:val>
            <c:numRef>
              <c:f>Hütten!$D$2:$D$297</c:f>
              <c:numCache>
                <c:formatCode>General</c:formatCode>
                <c:ptCount val="296"/>
                <c:pt idx="0">
                  <c:v>800</c:v>
                </c:pt>
                <c:pt idx="1">
                  <c:v>831</c:v>
                </c:pt>
                <c:pt idx="2">
                  <c:v>930</c:v>
                </c:pt>
                <c:pt idx="3">
                  <c:v>938</c:v>
                </c:pt>
                <c:pt idx="4">
                  <c:v>950</c:v>
                </c:pt>
                <c:pt idx="5">
                  <c:v>960</c:v>
                </c:pt>
                <c:pt idx="6">
                  <c:v>1023</c:v>
                </c:pt>
                <c:pt idx="7">
                  <c:v>1024</c:v>
                </c:pt>
                <c:pt idx="8">
                  <c:v>1040</c:v>
                </c:pt>
                <c:pt idx="9">
                  <c:v>1087</c:v>
                </c:pt>
                <c:pt idx="10">
                  <c:v>1100</c:v>
                </c:pt>
                <c:pt idx="11">
                  <c:v>1101</c:v>
                </c:pt>
                <c:pt idx="12">
                  <c:v>1135</c:v>
                </c:pt>
                <c:pt idx="13">
                  <c:v>1140</c:v>
                </c:pt>
                <c:pt idx="14">
                  <c:v>1150</c:v>
                </c:pt>
                <c:pt idx="15">
                  <c:v>1160</c:v>
                </c:pt>
                <c:pt idx="16">
                  <c:v>1160</c:v>
                </c:pt>
                <c:pt idx="17">
                  <c:v>1161</c:v>
                </c:pt>
                <c:pt idx="18">
                  <c:v>1165</c:v>
                </c:pt>
                <c:pt idx="19">
                  <c:v>1200</c:v>
                </c:pt>
                <c:pt idx="20">
                  <c:v>1200</c:v>
                </c:pt>
                <c:pt idx="21">
                  <c:v>1212</c:v>
                </c:pt>
                <c:pt idx="22">
                  <c:v>1212</c:v>
                </c:pt>
                <c:pt idx="23">
                  <c:v>1220</c:v>
                </c:pt>
                <c:pt idx="24">
                  <c:v>1250</c:v>
                </c:pt>
                <c:pt idx="25">
                  <c:v>1263</c:v>
                </c:pt>
                <c:pt idx="26">
                  <c:v>1264</c:v>
                </c:pt>
                <c:pt idx="27">
                  <c:v>1265</c:v>
                </c:pt>
                <c:pt idx="28">
                  <c:v>1267</c:v>
                </c:pt>
                <c:pt idx="29">
                  <c:v>1270</c:v>
                </c:pt>
                <c:pt idx="30">
                  <c:v>1276</c:v>
                </c:pt>
                <c:pt idx="31">
                  <c:v>1278</c:v>
                </c:pt>
                <c:pt idx="32">
                  <c:v>1279</c:v>
                </c:pt>
                <c:pt idx="33">
                  <c:v>1280</c:v>
                </c:pt>
                <c:pt idx="34">
                  <c:v>1289</c:v>
                </c:pt>
                <c:pt idx="35">
                  <c:v>1293</c:v>
                </c:pt>
                <c:pt idx="36">
                  <c:v>1299</c:v>
                </c:pt>
                <c:pt idx="37">
                  <c:v>1318</c:v>
                </c:pt>
                <c:pt idx="38">
                  <c:v>1318</c:v>
                </c:pt>
                <c:pt idx="39">
                  <c:v>1327</c:v>
                </c:pt>
                <c:pt idx="40">
                  <c:v>1330</c:v>
                </c:pt>
                <c:pt idx="41">
                  <c:v>1330</c:v>
                </c:pt>
                <c:pt idx="42">
                  <c:v>1338</c:v>
                </c:pt>
                <c:pt idx="43">
                  <c:v>1340</c:v>
                </c:pt>
                <c:pt idx="44">
                  <c:v>1340</c:v>
                </c:pt>
                <c:pt idx="45">
                  <c:v>1348</c:v>
                </c:pt>
                <c:pt idx="46">
                  <c:v>1360</c:v>
                </c:pt>
                <c:pt idx="47">
                  <c:v>1362</c:v>
                </c:pt>
                <c:pt idx="48">
                  <c:v>1370</c:v>
                </c:pt>
                <c:pt idx="49">
                  <c:v>1378</c:v>
                </c:pt>
                <c:pt idx="50">
                  <c:v>1382</c:v>
                </c:pt>
                <c:pt idx="51">
                  <c:v>1387</c:v>
                </c:pt>
                <c:pt idx="52">
                  <c:v>1390</c:v>
                </c:pt>
                <c:pt idx="53">
                  <c:v>1391</c:v>
                </c:pt>
                <c:pt idx="54">
                  <c:v>1400</c:v>
                </c:pt>
                <c:pt idx="55">
                  <c:v>1402</c:v>
                </c:pt>
                <c:pt idx="56">
                  <c:v>1403</c:v>
                </c:pt>
                <c:pt idx="57">
                  <c:v>1408</c:v>
                </c:pt>
                <c:pt idx="58">
                  <c:v>1411</c:v>
                </c:pt>
                <c:pt idx="59">
                  <c:v>1420</c:v>
                </c:pt>
                <c:pt idx="60">
                  <c:v>1425</c:v>
                </c:pt>
                <c:pt idx="62">
                  <c:v>1428</c:v>
                </c:pt>
                <c:pt idx="63">
                  <c:v>1432</c:v>
                </c:pt>
                <c:pt idx="64">
                  <c:v>1445</c:v>
                </c:pt>
                <c:pt idx="65">
                  <c:v>1445</c:v>
                </c:pt>
                <c:pt idx="66">
                  <c:v>1465</c:v>
                </c:pt>
                <c:pt idx="67">
                  <c:v>1473</c:v>
                </c:pt>
                <c:pt idx="68">
                  <c:v>1480</c:v>
                </c:pt>
                <c:pt idx="69">
                  <c:v>1487</c:v>
                </c:pt>
                <c:pt idx="70">
                  <c:v>1500</c:v>
                </c:pt>
                <c:pt idx="71">
                  <c:v>1502</c:v>
                </c:pt>
                <c:pt idx="72">
                  <c:v>1503</c:v>
                </c:pt>
                <c:pt idx="73">
                  <c:v>1513</c:v>
                </c:pt>
                <c:pt idx="74">
                  <c:v>1514</c:v>
                </c:pt>
                <c:pt idx="75">
                  <c:v>1518</c:v>
                </c:pt>
                <c:pt idx="76">
                  <c:v>1520</c:v>
                </c:pt>
                <c:pt idx="77">
                  <c:v>1525</c:v>
                </c:pt>
                <c:pt idx="78">
                  <c:v>1526</c:v>
                </c:pt>
                <c:pt idx="79">
                  <c:v>1534</c:v>
                </c:pt>
                <c:pt idx="80">
                  <c:v>1540</c:v>
                </c:pt>
                <c:pt idx="81">
                  <c:v>1540</c:v>
                </c:pt>
                <c:pt idx="82">
                  <c:v>1544</c:v>
                </c:pt>
                <c:pt idx="83">
                  <c:v>1544</c:v>
                </c:pt>
                <c:pt idx="84">
                  <c:v>1551</c:v>
                </c:pt>
                <c:pt idx="85">
                  <c:v>1556</c:v>
                </c:pt>
                <c:pt idx="86">
                  <c:v>1560</c:v>
                </c:pt>
                <c:pt idx="87">
                  <c:v>1560</c:v>
                </c:pt>
                <c:pt idx="88">
                  <c:v>1560</c:v>
                </c:pt>
                <c:pt idx="89">
                  <c:v>1563</c:v>
                </c:pt>
                <c:pt idx="90">
                  <c:v>1564</c:v>
                </c:pt>
                <c:pt idx="91">
                  <c:v>1565</c:v>
                </c:pt>
                <c:pt idx="92">
                  <c:v>1565</c:v>
                </c:pt>
                <c:pt idx="93">
                  <c:v>1566</c:v>
                </c:pt>
                <c:pt idx="94">
                  <c:v>1572</c:v>
                </c:pt>
                <c:pt idx="95">
                  <c:v>1575</c:v>
                </c:pt>
                <c:pt idx="96">
                  <c:v>1580</c:v>
                </c:pt>
                <c:pt idx="97">
                  <c:v>1580</c:v>
                </c:pt>
                <c:pt idx="98">
                  <c:v>1582</c:v>
                </c:pt>
                <c:pt idx="99">
                  <c:v>1585</c:v>
                </c:pt>
                <c:pt idx="100">
                  <c:v>1598</c:v>
                </c:pt>
                <c:pt idx="101">
                  <c:v>1600</c:v>
                </c:pt>
                <c:pt idx="102">
                  <c:v>1602</c:v>
                </c:pt>
                <c:pt idx="103">
                  <c:v>1613</c:v>
                </c:pt>
                <c:pt idx="104">
                  <c:v>1616</c:v>
                </c:pt>
                <c:pt idx="105">
                  <c:v>1619</c:v>
                </c:pt>
                <c:pt idx="106">
                  <c:v>1623</c:v>
                </c:pt>
                <c:pt idx="107">
                  <c:v>1623</c:v>
                </c:pt>
                <c:pt idx="108">
                  <c:v>1630</c:v>
                </c:pt>
                <c:pt idx="109">
                  <c:v>1631</c:v>
                </c:pt>
                <c:pt idx="110">
                  <c:v>1631</c:v>
                </c:pt>
                <c:pt idx="111">
                  <c:v>1633</c:v>
                </c:pt>
                <c:pt idx="112">
                  <c:v>1640</c:v>
                </c:pt>
                <c:pt idx="113">
                  <c:v>1640</c:v>
                </c:pt>
                <c:pt idx="114">
                  <c:v>1650</c:v>
                </c:pt>
                <c:pt idx="115">
                  <c:v>1651</c:v>
                </c:pt>
                <c:pt idx="116">
                  <c:v>1661</c:v>
                </c:pt>
                <c:pt idx="117">
                  <c:v>1667</c:v>
                </c:pt>
                <c:pt idx="118">
                  <c:v>1669</c:v>
                </c:pt>
                <c:pt idx="119">
                  <c:v>1670</c:v>
                </c:pt>
                <c:pt idx="120">
                  <c:v>1670</c:v>
                </c:pt>
                <c:pt idx="121">
                  <c:v>1684</c:v>
                </c:pt>
                <c:pt idx="122">
                  <c:v>1685</c:v>
                </c:pt>
                <c:pt idx="123">
                  <c:v>1692</c:v>
                </c:pt>
                <c:pt idx="124">
                  <c:v>1693</c:v>
                </c:pt>
                <c:pt idx="125">
                  <c:v>1705</c:v>
                </c:pt>
                <c:pt idx="126">
                  <c:v>1706</c:v>
                </c:pt>
                <c:pt idx="127">
                  <c:v>1710</c:v>
                </c:pt>
                <c:pt idx="128">
                  <c:v>1720</c:v>
                </c:pt>
                <c:pt idx="129">
                  <c:v>1731</c:v>
                </c:pt>
                <c:pt idx="130">
                  <c:v>1739</c:v>
                </c:pt>
                <c:pt idx="131">
                  <c:v>1740</c:v>
                </c:pt>
                <c:pt idx="132">
                  <c:v>1740</c:v>
                </c:pt>
                <c:pt idx="133">
                  <c:v>1742</c:v>
                </c:pt>
                <c:pt idx="134">
                  <c:v>1745</c:v>
                </c:pt>
                <c:pt idx="135">
                  <c:v>1750</c:v>
                </c:pt>
                <c:pt idx="136">
                  <c:v>1750</c:v>
                </c:pt>
                <c:pt idx="137">
                  <c:v>1752</c:v>
                </c:pt>
                <c:pt idx="138">
                  <c:v>1756</c:v>
                </c:pt>
                <c:pt idx="139">
                  <c:v>1757</c:v>
                </c:pt>
                <c:pt idx="140">
                  <c:v>1759</c:v>
                </c:pt>
                <c:pt idx="141">
                  <c:v>1765</c:v>
                </c:pt>
                <c:pt idx="142">
                  <c:v>1765</c:v>
                </c:pt>
                <c:pt idx="143">
                  <c:v>1768</c:v>
                </c:pt>
                <c:pt idx="144">
                  <c:v>1782</c:v>
                </c:pt>
                <c:pt idx="145">
                  <c:v>1788</c:v>
                </c:pt>
                <c:pt idx="146">
                  <c:v>1792</c:v>
                </c:pt>
                <c:pt idx="147">
                  <c:v>1805</c:v>
                </c:pt>
                <c:pt idx="148">
                  <c:v>1825</c:v>
                </c:pt>
                <c:pt idx="149">
                  <c:v>1834</c:v>
                </c:pt>
                <c:pt idx="150">
                  <c:v>1834</c:v>
                </c:pt>
                <c:pt idx="151">
                  <c:v>1843</c:v>
                </c:pt>
                <c:pt idx="152">
                  <c:v>1850</c:v>
                </c:pt>
                <c:pt idx="153">
                  <c:v>1854</c:v>
                </c:pt>
                <c:pt idx="154">
                  <c:v>1860</c:v>
                </c:pt>
                <c:pt idx="155">
                  <c:v>1874</c:v>
                </c:pt>
                <c:pt idx="156">
                  <c:v>1875</c:v>
                </c:pt>
                <c:pt idx="157">
                  <c:v>1884</c:v>
                </c:pt>
                <c:pt idx="158">
                  <c:v>1894</c:v>
                </c:pt>
                <c:pt idx="159">
                  <c:v>1910</c:v>
                </c:pt>
                <c:pt idx="160">
                  <c:v>1911</c:v>
                </c:pt>
                <c:pt idx="161">
                  <c:v>1920</c:v>
                </c:pt>
                <c:pt idx="162">
                  <c:v>1920</c:v>
                </c:pt>
                <c:pt idx="163">
                  <c:v>1920</c:v>
                </c:pt>
                <c:pt idx="164">
                  <c:v>1921</c:v>
                </c:pt>
                <c:pt idx="165">
                  <c:v>1930</c:v>
                </c:pt>
                <c:pt idx="166">
                  <c:v>1930</c:v>
                </c:pt>
                <c:pt idx="167">
                  <c:v>1934</c:v>
                </c:pt>
                <c:pt idx="168">
                  <c:v>1950</c:v>
                </c:pt>
                <c:pt idx="169">
                  <c:v>1953</c:v>
                </c:pt>
                <c:pt idx="170">
                  <c:v>1956</c:v>
                </c:pt>
                <c:pt idx="171">
                  <c:v>1957</c:v>
                </c:pt>
                <c:pt idx="172">
                  <c:v>1966</c:v>
                </c:pt>
                <c:pt idx="173">
                  <c:v>1969</c:v>
                </c:pt>
                <c:pt idx="174">
                  <c:v>1969</c:v>
                </c:pt>
                <c:pt idx="175">
                  <c:v>1985</c:v>
                </c:pt>
                <c:pt idx="176">
                  <c:v>2006</c:v>
                </c:pt>
                <c:pt idx="177">
                  <c:v>2008</c:v>
                </c:pt>
                <c:pt idx="178">
                  <c:v>2009</c:v>
                </c:pt>
                <c:pt idx="179">
                  <c:v>2012</c:v>
                </c:pt>
                <c:pt idx="180">
                  <c:v>2019</c:v>
                </c:pt>
                <c:pt idx="181">
                  <c:v>2020</c:v>
                </c:pt>
                <c:pt idx="182">
                  <c:v>2020</c:v>
                </c:pt>
                <c:pt idx="183">
                  <c:v>2033</c:v>
                </c:pt>
                <c:pt idx="184">
                  <c:v>2040</c:v>
                </c:pt>
                <c:pt idx="185">
                  <c:v>2045</c:v>
                </c:pt>
                <c:pt idx="186">
                  <c:v>2052</c:v>
                </c:pt>
                <c:pt idx="187">
                  <c:v>2058</c:v>
                </c:pt>
                <c:pt idx="188">
                  <c:v>2060</c:v>
                </c:pt>
                <c:pt idx="189">
                  <c:v>2060</c:v>
                </c:pt>
                <c:pt idx="190">
                  <c:v>2061</c:v>
                </c:pt>
                <c:pt idx="191">
                  <c:v>2070</c:v>
                </c:pt>
                <c:pt idx="192">
                  <c:v>2077</c:v>
                </c:pt>
                <c:pt idx="193">
                  <c:v>2080</c:v>
                </c:pt>
                <c:pt idx="194">
                  <c:v>2108</c:v>
                </c:pt>
                <c:pt idx="195">
                  <c:v>2130</c:v>
                </c:pt>
                <c:pt idx="196">
                  <c:v>2132</c:v>
                </c:pt>
                <c:pt idx="197">
                  <c:v>2135</c:v>
                </c:pt>
                <c:pt idx="198">
                  <c:v>2136</c:v>
                </c:pt>
                <c:pt idx="199">
                  <c:v>2146</c:v>
                </c:pt>
                <c:pt idx="200">
                  <c:v>2147</c:v>
                </c:pt>
                <c:pt idx="201">
                  <c:v>2175</c:v>
                </c:pt>
                <c:pt idx="202">
                  <c:v>2176</c:v>
                </c:pt>
                <c:pt idx="203">
                  <c:v>2176</c:v>
                </c:pt>
                <c:pt idx="204">
                  <c:v>2191</c:v>
                </c:pt>
                <c:pt idx="205">
                  <c:v>2203</c:v>
                </c:pt>
                <c:pt idx="206">
                  <c:v>2203</c:v>
                </c:pt>
                <c:pt idx="207">
                  <c:v>2213</c:v>
                </c:pt>
                <c:pt idx="208">
                  <c:v>2226</c:v>
                </c:pt>
                <c:pt idx="209">
                  <c:v>2235</c:v>
                </c:pt>
                <c:pt idx="210">
                  <c:v>2237</c:v>
                </c:pt>
                <c:pt idx="211">
                  <c:v>2237</c:v>
                </c:pt>
                <c:pt idx="212">
                  <c:v>2238</c:v>
                </c:pt>
                <c:pt idx="213">
                  <c:v>2244</c:v>
                </c:pt>
                <c:pt idx="214">
                  <c:v>2250</c:v>
                </c:pt>
                <c:pt idx="215">
                  <c:v>2255</c:v>
                </c:pt>
                <c:pt idx="216">
                  <c:v>2265</c:v>
                </c:pt>
                <c:pt idx="217">
                  <c:v>2265</c:v>
                </c:pt>
                <c:pt idx="218">
                  <c:v>2269</c:v>
                </c:pt>
                <c:pt idx="219">
                  <c:v>2273</c:v>
                </c:pt>
                <c:pt idx="220">
                  <c:v>2277</c:v>
                </c:pt>
                <c:pt idx="221">
                  <c:v>2280</c:v>
                </c:pt>
                <c:pt idx="222">
                  <c:v>2286</c:v>
                </c:pt>
                <c:pt idx="223">
                  <c:v>2293</c:v>
                </c:pt>
                <c:pt idx="224">
                  <c:v>2295</c:v>
                </c:pt>
                <c:pt idx="225">
                  <c:v>2300</c:v>
                </c:pt>
                <c:pt idx="226">
                  <c:v>2305</c:v>
                </c:pt>
                <c:pt idx="227">
                  <c:v>2308</c:v>
                </c:pt>
                <c:pt idx="228">
                  <c:v>2308</c:v>
                </c:pt>
                <c:pt idx="229">
                  <c:v>2315</c:v>
                </c:pt>
                <c:pt idx="230">
                  <c:v>2320</c:v>
                </c:pt>
                <c:pt idx="231">
                  <c:v>2323</c:v>
                </c:pt>
                <c:pt idx="232">
                  <c:v>2324</c:v>
                </c:pt>
                <c:pt idx="233">
                  <c:v>2336</c:v>
                </c:pt>
                <c:pt idx="234">
                  <c:v>2344</c:v>
                </c:pt>
                <c:pt idx="235">
                  <c:v>2355</c:v>
                </c:pt>
                <c:pt idx="236">
                  <c:v>2359</c:v>
                </c:pt>
                <c:pt idx="237">
                  <c:v>2361</c:v>
                </c:pt>
                <c:pt idx="238">
                  <c:v>2363</c:v>
                </c:pt>
                <c:pt idx="239">
                  <c:v>2366</c:v>
                </c:pt>
                <c:pt idx="240">
                  <c:v>2367</c:v>
                </c:pt>
                <c:pt idx="241">
                  <c:v>2369</c:v>
                </c:pt>
                <c:pt idx="242">
                  <c:v>2383</c:v>
                </c:pt>
                <c:pt idx="243">
                  <c:v>2389</c:v>
                </c:pt>
                <c:pt idx="244">
                  <c:v>2413</c:v>
                </c:pt>
                <c:pt idx="245">
                  <c:v>2420</c:v>
                </c:pt>
                <c:pt idx="246">
                  <c:v>2438</c:v>
                </c:pt>
                <c:pt idx="247">
                  <c:v>2440</c:v>
                </c:pt>
                <c:pt idx="248">
                  <c:v>2441</c:v>
                </c:pt>
                <c:pt idx="249">
                  <c:v>2450</c:v>
                </c:pt>
                <c:pt idx="250">
                  <c:v>2457</c:v>
                </c:pt>
                <c:pt idx="251">
                  <c:v>2471</c:v>
                </c:pt>
                <c:pt idx="252">
                  <c:v>2478</c:v>
                </c:pt>
                <c:pt idx="253">
                  <c:v>2501</c:v>
                </c:pt>
                <c:pt idx="254">
                  <c:v>2511</c:v>
                </c:pt>
                <c:pt idx="255">
                  <c:v>2528</c:v>
                </c:pt>
                <c:pt idx="256">
                  <c:v>2545</c:v>
                </c:pt>
                <c:pt idx="257">
                  <c:v>2558</c:v>
                </c:pt>
                <c:pt idx="258">
                  <c:v>2575</c:v>
                </c:pt>
                <c:pt idx="259">
                  <c:v>2581</c:v>
                </c:pt>
                <c:pt idx="260">
                  <c:v>2586</c:v>
                </c:pt>
                <c:pt idx="261">
                  <c:v>2610</c:v>
                </c:pt>
                <c:pt idx="262">
                  <c:v>2625</c:v>
                </c:pt>
                <c:pt idx="263">
                  <c:v>2653</c:v>
                </c:pt>
                <c:pt idx="264">
                  <c:v>2708</c:v>
                </c:pt>
                <c:pt idx="265">
                  <c:v>2710</c:v>
                </c:pt>
                <c:pt idx="266">
                  <c:v>2710</c:v>
                </c:pt>
                <c:pt idx="267">
                  <c:v>2713</c:v>
                </c:pt>
                <c:pt idx="268">
                  <c:v>2718</c:v>
                </c:pt>
                <c:pt idx="269">
                  <c:v>2735</c:v>
                </c:pt>
                <c:pt idx="270">
                  <c:v>2738</c:v>
                </c:pt>
                <c:pt idx="271">
                  <c:v>2740</c:v>
                </c:pt>
                <c:pt idx="272">
                  <c:v>2750</c:v>
                </c:pt>
                <c:pt idx="273">
                  <c:v>2766</c:v>
                </c:pt>
                <c:pt idx="274">
                  <c:v>2796</c:v>
                </c:pt>
                <c:pt idx="275">
                  <c:v>2840</c:v>
                </c:pt>
                <c:pt idx="276">
                  <c:v>2845</c:v>
                </c:pt>
                <c:pt idx="277">
                  <c:v>2883</c:v>
                </c:pt>
                <c:pt idx="278">
                  <c:v>2890</c:v>
                </c:pt>
                <c:pt idx="279">
                  <c:v>2923</c:v>
                </c:pt>
                <c:pt idx="280">
                  <c:v>2941</c:v>
                </c:pt>
                <c:pt idx="281">
                  <c:v>2960</c:v>
                </c:pt>
                <c:pt idx="282">
                  <c:v>2973</c:v>
                </c:pt>
                <c:pt idx="283">
                  <c:v>3006</c:v>
                </c:pt>
                <c:pt idx="284">
                  <c:v>3019</c:v>
                </c:pt>
                <c:pt idx="285">
                  <c:v>3106</c:v>
                </c:pt>
                <c:pt idx="286">
                  <c:v>3173</c:v>
                </c:pt>
                <c:pt idx="287">
                  <c:v>3195</c:v>
                </c:pt>
                <c:pt idx="288">
                  <c:v>3207</c:v>
                </c:pt>
                <c:pt idx="289">
                  <c:v>3254</c:v>
                </c:pt>
                <c:pt idx="290">
                  <c:v>3256</c:v>
                </c:pt>
                <c:pt idx="291">
                  <c:v>3342</c:v>
                </c:pt>
                <c:pt idx="292">
                  <c:v>3597</c:v>
                </c:pt>
                <c:pt idx="293">
                  <c:v>3613</c:v>
                </c:pt>
                <c:pt idx="294">
                  <c:v>3647</c:v>
                </c:pt>
                <c:pt idx="295">
                  <c:v>4554</c:v>
                </c:pt>
              </c:numCache>
            </c:numRef>
          </c:val>
          <c:smooth val="0"/>
          <c:extLst>
            <c:ext xmlns:c16="http://schemas.microsoft.com/office/drawing/2014/chart" uri="{C3380CC4-5D6E-409C-BE32-E72D297353CC}">
              <c16:uniqueId val="{00000000-7072-4639-ADC8-EBCC7DC88A03}"/>
            </c:ext>
          </c:extLst>
        </c:ser>
        <c:dLbls>
          <c:showLegendKey val="0"/>
          <c:showVal val="0"/>
          <c:showCatName val="0"/>
          <c:showSerName val="0"/>
          <c:showPercent val="0"/>
          <c:showBubbleSize val="0"/>
        </c:dLbls>
        <c:marker val="1"/>
        <c:smooth val="0"/>
        <c:axId val="119070720"/>
        <c:axId val="119072256"/>
      </c:lineChart>
      <c:catAx>
        <c:axId val="119070720"/>
        <c:scaling>
          <c:orientation val="minMax"/>
        </c:scaling>
        <c:delete val="0"/>
        <c:axPos val="b"/>
        <c:majorGridlines>
          <c:spPr>
            <a:ln w="12700">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5400000" vert="horz"/>
          <a:lstStyle/>
          <a:p>
            <a:pPr>
              <a:defRPr sz="820" b="0" i="0" u="none" strike="noStrike" baseline="0">
                <a:solidFill>
                  <a:srgbClr val="000000"/>
                </a:solidFill>
                <a:latin typeface="Arial"/>
                <a:ea typeface="Arial"/>
                <a:cs typeface="Arial"/>
              </a:defRPr>
            </a:pPr>
            <a:endParaRPr lang="de-DE"/>
          </a:p>
        </c:txPr>
        <c:crossAx val="119072256"/>
        <c:crossesAt val="0"/>
        <c:auto val="1"/>
        <c:lblAlgn val="ctr"/>
        <c:lblOffset val="100"/>
        <c:tickLblSkip val="6"/>
        <c:tickMarkSkip val="1"/>
        <c:noMultiLvlLbl val="0"/>
      </c:catAx>
      <c:valAx>
        <c:axId val="119072256"/>
        <c:scaling>
          <c:orientation val="minMax"/>
        </c:scaling>
        <c:delete val="0"/>
        <c:axPos val="l"/>
        <c:majorGridlines>
          <c:spPr>
            <a:ln w="12700">
              <a:solidFill>
                <a:srgbClr val="000000"/>
              </a:solidFill>
              <a:prstDash val="solid"/>
            </a:ln>
          </c:spPr>
        </c:majorGridlines>
        <c:minorGridlines>
          <c:spPr>
            <a:ln w="12700">
              <a:solidFill>
                <a:srgbClr val="000000"/>
              </a:solidFill>
              <a:prstDash val="solid"/>
            </a:ln>
          </c:spPr>
        </c:minorGridlines>
        <c:numFmt formatCode="General" sourceLinked="0"/>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9070720"/>
        <c:crosses val="autoZero"/>
        <c:crossBetween val="midCat"/>
      </c:valAx>
      <c:spPr>
        <a:solidFill>
          <a:srgbClr val="C0C0C0"/>
        </a:solidFill>
        <a:ln w="12700">
          <a:solidFill>
            <a:srgbClr val="808080"/>
          </a:solidFill>
          <a:prstDash val="solid"/>
        </a:ln>
      </c:spPr>
    </c:plotArea>
    <c:plotVisOnly val="0"/>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de-DE"/>
    </a:p>
  </c:txPr>
  <c:printSettings>
    <c:headerFooter alignWithMargins="0"/>
    <c:pageMargins b="0.98425196899999956" l="0.78740157499999996" r="0.78740157499999996" t="0.98425196899999956" header="0.49212598450000528" footer="0.49212598450000528"/>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8000"/>
                </a:solidFill>
                <a:latin typeface="Arial"/>
                <a:ea typeface="Arial"/>
                <a:cs typeface="Arial"/>
              </a:defRPr>
            </a:pPr>
            <a:r>
              <a:rPr lang="de-DE"/>
              <a:t>Tage pro Datum</a:t>
            </a:r>
          </a:p>
        </c:rich>
      </c:tx>
      <c:layout>
        <c:manualLayout>
          <c:xMode val="edge"/>
          <c:yMode val="edge"/>
          <c:x val="0.62159917510312335"/>
          <c:y val="3.0637254901960811E-2"/>
        </c:manualLayout>
      </c:layout>
      <c:overlay val="0"/>
      <c:spPr>
        <a:noFill/>
        <a:ln w="25400">
          <a:noFill/>
        </a:ln>
      </c:spPr>
    </c:title>
    <c:autoTitleDeleted val="0"/>
    <c:plotArea>
      <c:layout>
        <c:manualLayout>
          <c:layoutTarget val="inner"/>
          <c:xMode val="edge"/>
          <c:yMode val="edge"/>
          <c:x val="2.6360566107772397E-2"/>
          <c:y val="0.11519621629449139"/>
          <c:w val="0.96173549251261325"/>
          <c:h val="0.83455982230372439"/>
        </c:manualLayout>
      </c:layout>
      <c:barChart>
        <c:barDir val="col"/>
        <c:grouping val="clustered"/>
        <c:varyColors val="0"/>
        <c:ser>
          <c:idx val="0"/>
          <c:order val="0"/>
          <c:spPr>
            <a:solidFill>
              <a:srgbClr val="8080FF"/>
            </a:solidFill>
            <a:ln w="12700">
              <a:solidFill>
                <a:srgbClr val="000000"/>
              </a:solidFill>
              <a:prstDash val="solid"/>
            </a:ln>
          </c:spPr>
          <c:invertIfNegative val="0"/>
          <c:val>
            <c:numRef>
              <c:f>Bergtage!$AL$2:$AL$367</c:f>
              <c:numCache>
                <c:formatCode>0</c:formatCode>
                <c:ptCount val="366"/>
                <c:pt idx="0">
                  <c:v>7</c:v>
                </c:pt>
                <c:pt idx="1">
                  <c:v>1</c:v>
                </c:pt>
                <c:pt idx="2">
                  <c:v>4</c:v>
                </c:pt>
                <c:pt idx="3">
                  <c:v>1</c:v>
                </c:pt>
                <c:pt idx="4">
                  <c:v>2</c:v>
                </c:pt>
                <c:pt idx="5">
                  <c:v>7</c:v>
                </c:pt>
                <c:pt idx="6">
                  <c:v>3</c:v>
                </c:pt>
                <c:pt idx="7">
                  <c:v>1</c:v>
                </c:pt>
                <c:pt idx="8">
                  <c:v>1</c:v>
                </c:pt>
                <c:pt idx="9">
                  <c:v>0</c:v>
                </c:pt>
                <c:pt idx="10">
                  <c:v>1</c:v>
                </c:pt>
                <c:pt idx="11">
                  <c:v>4</c:v>
                </c:pt>
                <c:pt idx="12">
                  <c:v>2</c:v>
                </c:pt>
                <c:pt idx="13">
                  <c:v>1</c:v>
                </c:pt>
                <c:pt idx="14">
                  <c:v>0</c:v>
                </c:pt>
                <c:pt idx="15">
                  <c:v>2</c:v>
                </c:pt>
                <c:pt idx="16">
                  <c:v>2</c:v>
                </c:pt>
                <c:pt idx="17">
                  <c:v>3</c:v>
                </c:pt>
                <c:pt idx="18">
                  <c:v>1</c:v>
                </c:pt>
                <c:pt idx="19">
                  <c:v>0</c:v>
                </c:pt>
                <c:pt idx="20">
                  <c:v>1</c:v>
                </c:pt>
                <c:pt idx="21">
                  <c:v>2</c:v>
                </c:pt>
                <c:pt idx="22">
                  <c:v>2</c:v>
                </c:pt>
                <c:pt idx="23">
                  <c:v>6</c:v>
                </c:pt>
                <c:pt idx="24">
                  <c:v>5</c:v>
                </c:pt>
                <c:pt idx="25">
                  <c:v>2</c:v>
                </c:pt>
                <c:pt idx="26">
                  <c:v>1</c:v>
                </c:pt>
                <c:pt idx="27">
                  <c:v>1</c:v>
                </c:pt>
                <c:pt idx="28">
                  <c:v>5</c:v>
                </c:pt>
                <c:pt idx="29">
                  <c:v>4</c:v>
                </c:pt>
                <c:pt idx="30">
                  <c:v>4</c:v>
                </c:pt>
                <c:pt idx="31">
                  <c:v>3</c:v>
                </c:pt>
                <c:pt idx="32">
                  <c:v>1</c:v>
                </c:pt>
                <c:pt idx="33">
                  <c:v>3</c:v>
                </c:pt>
                <c:pt idx="34">
                  <c:v>2</c:v>
                </c:pt>
                <c:pt idx="35">
                  <c:v>4</c:v>
                </c:pt>
                <c:pt idx="36">
                  <c:v>3</c:v>
                </c:pt>
                <c:pt idx="37">
                  <c:v>3</c:v>
                </c:pt>
                <c:pt idx="38">
                  <c:v>1</c:v>
                </c:pt>
                <c:pt idx="39">
                  <c:v>5</c:v>
                </c:pt>
                <c:pt idx="40">
                  <c:v>1</c:v>
                </c:pt>
                <c:pt idx="41">
                  <c:v>3</c:v>
                </c:pt>
                <c:pt idx="42">
                  <c:v>1</c:v>
                </c:pt>
                <c:pt idx="43">
                  <c:v>3</c:v>
                </c:pt>
                <c:pt idx="44">
                  <c:v>3</c:v>
                </c:pt>
                <c:pt idx="45">
                  <c:v>2</c:v>
                </c:pt>
                <c:pt idx="46">
                  <c:v>2</c:v>
                </c:pt>
                <c:pt idx="47">
                  <c:v>3</c:v>
                </c:pt>
                <c:pt idx="48">
                  <c:v>2</c:v>
                </c:pt>
                <c:pt idx="49">
                  <c:v>1</c:v>
                </c:pt>
                <c:pt idx="50">
                  <c:v>1</c:v>
                </c:pt>
                <c:pt idx="51">
                  <c:v>2</c:v>
                </c:pt>
                <c:pt idx="52">
                  <c:v>0</c:v>
                </c:pt>
                <c:pt idx="53">
                  <c:v>3</c:v>
                </c:pt>
                <c:pt idx="54">
                  <c:v>2</c:v>
                </c:pt>
                <c:pt idx="55">
                  <c:v>4</c:v>
                </c:pt>
                <c:pt idx="56">
                  <c:v>1</c:v>
                </c:pt>
                <c:pt idx="57">
                  <c:v>5</c:v>
                </c:pt>
                <c:pt idx="58">
                  <c:v>5</c:v>
                </c:pt>
                <c:pt idx="59">
                  <c:v>0</c:v>
                </c:pt>
                <c:pt idx="60">
                  <c:v>3</c:v>
                </c:pt>
                <c:pt idx="61">
                  <c:v>5</c:v>
                </c:pt>
                <c:pt idx="62">
                  <c:v>1</c:v>
                </c:pt>
                <c:pt idx="63">
                  <c:v>2</c:v>
                </c:pt>
                <c:pt idx="64">
                  <c:v>2</c:v>
                </c:pt>
                <c:pt idx="65">
                  <c:v>2</c:v>
                </c:pt>
                <c:pt idx="66">
                  <c:v>4</c:v>
                </c:pt>
                <c:pt idx="67">
                  <c:v>1</c:v>
                </c:pt>
                <c:pt idx="68">
                  <c:v>3</c:v>
                </c:pt>
                <c:pt idx="69">
                  <c:v>1</c:v>
                </c:pt>
                <c:pt idx="70">
                  <c:v>3</c:v>
                </c:pt>
                <c:pt idx="71">
                  <c:v>1</c:v>
                </c:pt>
                <c:pt idx="72">
                  <c:v>2</c:v>
                </c:pt>
                <c:pt idx="73">
                  <c:v>3</c:v>
                </c:pt>
                <c:pt idx="74">
                  <c:v>1</c:v>
                </c:pt>
                <c:pt idx="75">
                  <c:v>3</c:v>
                </c:pt>
                <c:pt idx="76">
                  <c:v>2</c:v>
                </c:pt>
                <c:pt idx="77">
                  <c:v>1</c:v>
                </c:pt>
                <c:pt idx="78">
                  <c:v>3</c:v>
                </c:pt>
                <c:pt idx="79">
                  <c:v>6</c:v>
                </c:pt>
                <c:pt idx="80">
                  <c:v>2</c:v>
                </c:pt>
                <c:pt idx="81">
                  <c:v>3</c:v>
                </c:pt>
                <c:pt idx="82">
                  <c:v>2</c:v>
                </c:pt>
                <c:pt idx="83">
                  <c:v>7</c:v>
                </c:pt>
                <c:pt idx="84">
                  <c:v>6</c:v>
                </c:pt>
                <c:pt idx="85">
                  <c:v>2</c:v>
                </c:pt>
                <c:pt idx="86">
                  <c:v>2</c:v>
                </c:pt>
                <c:pt idx="87">
                  <c:v>5</c:v>
                </c:pt>
                <c:pt idx="88">
                  <c:v>4</c:v>
                </c:pt>
                <c:pt idx="89">
                  <c:v>3</c:v>
                </c:pt>
                <c:pt idx="90">
                  <c:v>2</c:v>
                </c:pt>
                <c:pt idx="91">
                  <c:v>1</c:v>
                </c:pt>
                <c:pt idx="92">
                  <c:v>4</c:v>
                </c:pt>
                <c:pt idx="93">
                  <c:v>4</c:v>
                </c:pt>
                <c:pt idx="94">
                  <c:v>1</c:v>
                </c:pt>
                <c:pt idx="95">
                  <c:v>2</c:v>
                </c:pt>
                <c:pt idx="96">
                  <c:v>3</c:v>
                </c:pt>
                <c:pt idx="97">
                  <c:v>3</c:v>
                </c:pt>
                <c:pt idx="98">
                  <c:v>5</c:v>
                </c:pt>
                <c:pt idx="99">
                  <c:v>4</c:v>
                </c:pt>
                <c:pt idx="100">
                  <c:v>3</c:v>
                </c:pt>
                <c:pt idx="101">
                  <c:v>4</c:v>
                </c:pt>
                <c:pt idx="102">
                  <c:v>3</c:v>
                </c:pt>
                <c:pt idx="103">
                  <c:v>4</c:v>
                </c:pt>
                <c:pt idx="104">
                  <c:v>3</c:v>
                </c:pt>
                <c:pt idx="105">
                  <c:v>2</c:v>
                </c:pt>
                <c:pt idx="106">
                  <c:v>3</c:v>
                </c:pt>
                <c:pt idx="107">
                  <c:v>1</c:v>
                </c:pt>
                <c:pt idx="108">
                  <c:v>2</c:v>
                </c:pt>
                <c:pt idx="109">
                  <c:v>1</c:v>
                </c:pt>
                <c:pt idx="110">
                  <c:v>4</c:v>
                </c:pt>
                <c:pt idx="111">
                  <c:v>4</c:v>
                </c:pt>
                <c:pt idx="112">
                  <c:v>3</c:v>
                </c:pt>
                <c:pt idx="113">
                  <c:v>4</c:v>
                </c:pt>
                <c:pt idx="114">
                  <c:v>3</c:v>
                </c:pt>
                <c:pt idx="115">
                  <c:v>1</c:v>
                </c:pt>
                <c:pt idx="116">
                  <c:v>3</c:v>
                </c:pt>
                <c:pt idx="117">
                  <c:v>2</c:v>
                </c:pt>
                <c:pt idx="118">
                  <c:v>2</c:v>
                </c:pt>
                <c:pt idx="119">
                  <c:v>0</c:v>
                </c:pt>
                <c:pt idx="120">
                  <c:v>1</c:v>
                </c:pt>
                <c:pt idx="121">
                  <c:v>2</c:v>
                </c:pt>
                <c:pt idx="122">
                  <c:v>0</c:v>
                </c:pt>
                <c:pt idx="123">
                  <c:v>3</c:v>
                </c:pt>
                <c:pt idx="124">
                  <c:v>2</c:v>
                </c:pt>
                <c:pt idx="125">
                  <c:v>2</c:v>
                </c:pt>
                <c:pt idx="126">
                  <c:v>2</c:v>
                </c:pt>
                <c:pt idx="127">
                  <c:v>2</c:v>
                </c:pt>
                <c:pt idx="128">
                  <c:v>0</c:v>
                </c:pt>
                <c:pt idx="129">
                  <c:v>2</c:v>
                </c:pt>
                <c:pt idx="130">
                  <c:v>3</c:v>
                </c:pt>
                <c:pt idx="131">
                  <c:v>4</c:v>
                </c:pt>
                <c:pt idx="132">
                  <c:v>2</c:v>
                </c:pt>
                <c:pt idx="133">
                  <c:v>1</c:v>
                </c:pt>
                <c:pt idx="134">
                  <c:v>3</c:v>
                </c:pt>
                <c:pt idx="135">
                  <c:v>3</c:v>
                </c:pt>
                <c:pt idx="136">
                  <c:v>1</c:v>
                </c:pt>
                <c:pt idx="137">
                  <c:v>8</c:v>
                </c:pt>
                <c:pt idx="138">
                  <c:v>2</c:v>
                </c:pt>
                <c:pt idx="139">
                  <c:v>2</c:v>
                </c:pt>
                <c:pt idx="140">
                  <c:v>5</c:v>
                </c:pt>
                <c:pt idx="141">
                  <c:v>9</c:v>
                </c:pt>
                <c:pt idx="142">
                  <c:v>5</c:v>
                </c:pt>
                <c:pt idx="143">
                  <c:v>3</c:v>
                </c:pt>
                <c:pt idx="144">
                  <c:v>6</c:v>
                </c:pt>
                <c:pt idx="145">
                  <c:v>10</c:v>
                </c:pt>
                <c:pt idx="146">
                  <c:v>8</c:v>
                </c:pt>
                <c:pt idx="147">
                  <c:v>6</c:v>
                </c:pt>
                <c:pt idx="148">
                  <c:v>2</c:v>
                </c:pt>
                <c:pt idx="149">
                  <c:v>7</c:v>
                </c:pt>
                <c:pt idx="150">
                  <c:v>2</c:v>
                </c:pt>
                <c:pt idx="151">
                  <c:v>3</c:v>
                </c:pt>
                <c:pt idx="152">
                  <c:v>7</c:v>
                </c:pt>
                <c:pt idx="153">
                  <c:v>6</c:v>
                </c:pt>
                <c:pt idx="154">
                  <c:v>8</c:v>
                </c:pt>
                <c:pt idx="155">
                  <c:v>6</c:v>
                </c:pt>
                <c:pt idx="156">
                  <c:v>8</c:v>
                </c:pt>
                <c:pt idx="157">
                  <c:v>4</c:v>
                </c:pt>
                <c:pt idx="158">
                  <c:v>5</c:v>
                </c:pt>
                <c:pt idx="159">
                  <c:v>2</c:v>
                </c:pt>
                <c:pt idx="160">
                  <c:v>3</c:v>
                </c:pt>
                <c:pt idx="161">
                  <c:v>5</c:v>
                </c:pt>
                <c:pt idx="162">
                  <c:v>4</c:v>
                </c:pt>
                <c:pt idx="163">
                  <c:v>3</c:v>
                </c:pt>
                <c:pt idx="164">
                  <c:v>5</c:v>
                </c:pt>
                <c:pt idx="165">
                  <c:v>4</c:v>
                </c:pt>
                <c:pt idx="166">
                  <c:v>5</c:v>
                </c:pt>
                <c:pt idx="167">
                  <c:v>4</c:v>
                </c:pt>
                <c:pt idx="168">
                  <c:v>5</c:v>
                </c:pt>
                <c:pt idx="169">
                  <c:v>3</c:v>
                </c:pt>
                <c:pt idx="170">
                  <c:v>0</c:v>
                </c:pt>
                <c:pt idx="171">
                  <c:v>2</c:v>
                </c:pt>
                <c:pt idx="172">
                  <c:v>4</c:v>
                </c:pt>
                <c:pt idx="173">
                  <c:v>5</c:v>
                </c:pt>
                <c:pt idx="174">
                  <c:v>6</c:v>
                </c:pt>
                <c:pt idx="175">
                  <c:v>5</c:v>
                </c:pt>
                <c:pt idx="176">
                  <c:v>4</c:v>
                </c:pt>
                <c:pt idx="177">
                  <c:v>5</c:v>
                </c:pt>
                <c:pt idx="178">
                  <c:v>5</c:v>
                </c:pt>
                <c:pt idx="179">
                  <c:v>2</c:v>
                </c:pt>
                <c:pt idx="180">
                  <c:v>4</c:v>
                </c:pt>
                <c:pt idx="181">
                  <c:v>5</c:v>
                </c:pt>
                <c:pt idx="182">
                  <c:v>5</c:v>
                </c:pt>
                <c:pt idx="183">
                  <c:v>2</c:v>
                </c:pt>
                <c:pt idx="184">
                  <c:v>1</c:v>
                </c:pt>
                <c:pt idx="185">
                  <c:v>5</c:v>
                </c:pt>
                <c:pt idx="186">
                  <c:v>2</c:v>
                </c:pt>
                <c:pt idx="187">
                  <c:v>8</c:v>
                </c:pt>
                <c:pt idx="188">
                  <c:v>5</c:v>
                </c:pt>
                <c:pt idx="189">
                  <c:v>3</c:v>
                </c:pt>
                <c:pt idx="190">
                  <c:v>4</c:v>
                </c:pt>
                <c:pt idx="191">
                  <c:v>3</c:v>
                </c:pt>
                <c:pt idx="192">
                  <c:v>3</c:v>
                </c:pt>
                <c:pt idx="193">
                  <c:v>4</c:v>
                </c:pt>
                <c:pt idx="194">
                  <c:v>1</c:v>
                </c:pt>
                <c:pt idx="195">
                  <c:v>1</c:v>
                </c:pt>
                <c:pt idx="196">
                  <c:v>3</c:v>
                </c:pt>
                <c:pt idx="197">
                  <c:v>2</c:v>
                </c:pt>
                <c:pt idx="198">
                  <c:v>4</c:v>
                </c:pt>
                <c:pt idx="199">
                  <c:v>4</c:v>
                </c:pt>
                <c:pt idx="200">
                  <c:v>3</c:v>
                </c:pt>
                <c:pt idx="201">
                  <c:v>6</c:v>
                </c:pt>
                <c:pt idx="202">
                  <c:v>4</c:v>
                </c:pt>
                <c:pt idx="203">
                  <c:v>5</c:v>
                </c:pt>
                <c:pt idx="204">
                  <c:v>4</c:v>
                </c:pt>
                <c:pt idx="205">
                  <c:v>5</c:v>
                </c:pt>
                <c:pt idx="206">
                  <c:v>5</c:v>
                </c:pt>
                <c:pt idx="207">
                  <c:v>4</c:v>
                </c:pt>
                <c:pt idx="208">
                  <c:v>4</c:v>
                </c:pt>
                <c:pt idx="209">
                  <c:v>5</c:v>
                </c:pt>
                <c:pt idx="210">
                  <c:v>5</c:v>
                </c:pt>
                <c:pt idx="211">
                  <c:v>5</c:v>
                </c:pt>
                <c:pt idx="212">
                  <c:v>4</c:v>
                </c:pt>
                <c:pt idx="213">
                  <c:v>7</c:v>
                </c:pt>
                <c:pt idx="214">
                  <c:v>11</c:v>
                </c:pt>
                <c:pt idx="215">
                  <c:v>9</c:v>
                </c:pt>
                <c:pt idx="216">
                  <c:v>9</c:v>
                </c:pt>
                <c:pt idx="217">
                  <c:v>10</c:v>
                </c:pt>
                <c:pt idx="218">
                  <c:v>8</c:v>
                </c:pt>
                <c:pt idx="219">
                  <c:v>10</c:v>
                </c:pt>
                <c:pt idx="220">
                  <c:v>8</c:v>
                </c:pt>
                <c:pt idx="221">
                  <c:v>8</c:v>
                </c:pt>
                <c:pt idx="222">
                  <c:v>8</c:v>
                </c:pt>
                <c:pt idx="223">
                  <c:v>10</c:v>
                </c:pt>
                <c:pt idx="224">
                  <c:v>11</c:v>
                </c:pt>
                <c:pt idx="225">
                  <c:v>8</c:v>
                </c:pt>
                <c:pt idx="226">
                  <c:v>8</c:v>
                </c:pt>
                <c:pt idx="227">
                  <c:v>8</c:v>
                </c:pt>
                <c:pt idx="228">
                  <c:v>12</c:v>
                </c:pt>
                <c:pt idx="229">
                  <c:v>10</c:v>
                </c:pt>
                <c:pt idx="230">
                  <c:v>5</c:v>
                </c:pt>
                <c:pt idx="231">
                  <c:v>2</c:v>
                </c:pt>
                <c:pt idx="232">
                  <c:v>1</c:v>
                </c:pt>
                <c:pt idx="233">
                  <c:v>4</c:v>
                </c:pt>
                <c:pt idx="234">
                  <c:v>10</c:v>
                </c:pt>
                <c:pt idx="235">
                  <c:v>8</c:v>
                </c:pt>
                <c:pt idx="236">
                  <c:v>6</c:v>
                </c:pt>
                <c:pt idx="237">
                  <c:v>8</c:v>
                </c:pt>
                <c:pt idx="238">
                  <c:v>5</c:v>
                </c:pt>
                <c:pt idx="239">
                  <c:v>8</c:v>
                </c:pt>
                <c:pt idx="240">
                  <c:v>9</c:v>
                </c:pt>
                <c:pt idx="241">
                  <c:v>3</c:v>
                </c:pt>
                <c:pt idx="242">
                  <c:v>1</c:v>
                </c:pt>
                <c:pt idx="243">
                  <c:v>4</c:v>
                </c:pt>
                <c:pt idx="244">
                  <c:v>3</c:v>
                </c:pt>
                <c:pt idx="245">
                  <c:v>2</c:v>
                </c:pt>
                <c:pt idx="246">
                  <c:v>2</c:v>
                </c:pt>
                <c:pt idx="247">
                  <c:v>7</c:v>
                </c:pt>
                <c:pt idx="248">
                  <c:v>5</c:v>
                </c:pt>
                <c:pt idx="249">
                  <c:v>6</c:v>
                </c:pt>
                <c:pt idx="250">
                  <c:v>7</c:v>
                </c:pt>
                <c:pt idx="251">
                  <c:v>4</c:v>
                </c:pt>
                <c:pt idx="252">
                  <c:v>5</c:v>
                </c:pt>
                <c:pt idx="253">
                  <c:v>5</c:v>
                </c:pt>
                <c:pt idx="254">
                  <c:v>3</c:v>
                </c:pt>
                <c:pt idx="255">
                  <c:v>5</c:v>
                </c:pt>
                <c:pt idx="256">
                  <c:v>1</c:v>
                </c:pt>
                <c:pt idx="257">
                  <c:v>3</c:v>
                </c:pt>
                <c:pt idx="258">
                  <c:v>2</c:v>
                </c:pt>
                <c:pt idx="259">
                  <c:v>5</c:v>
                </c:pt>
                <c:pt idx="260">
                  <c:v>2</c:v>
                </c:pt>
                <c:pt idx="261">
                  <c:v>4</c:v>
                </c:pt>
                <c:pt idx="262">
                  <c:v>6</c:v>
                </c:pt>
                <c:pt idx="263">
                  <c:v>6</c:v>
                </c:pt>
                <c:pt idx="264">
                  <c:v>4</c:v>
                </c:pt>
                <c:pt idx="265">
                  <c:v>5</c:v>
                </c:pt>
                <c:pt idx="266">
                  <c:v>5</c:v>
                </c:pt>
                <c:pt idx="267">
                  <c:v>7</c:v>
                </c:pt>
                <c:pt idx="268">
                  <c:v>3</c:v>
                </c:pt>
                <c:pt idx="269">
                  <c:v>3</c:v>
                </c:pt>
                <c:pt idx="270">
                  <c:v>5</c:v>
                </c:pt>
                <c:pt idx="271">
                  <c:v>3</c:v>
                </c:pt>
                <c:pt idx="272">
                  <c:v>2</c:v>
                </c:pt>
                <c:pt idx="273">
                  <c:v>6</c:v>
                </c:pt>
                <c:pt idx="274">
                  <c:v>11</c:v>
                </c:pt>
                <c:pt idx="275">
                  <c:v>3</c:v>
                </c:pt>
                <c:pt idx="276">
                  <c:v>9</c:v>
                </c:pt>
                <c:pt idx="277">
                  <c:v>3</c:v>
                </c:pt>
                <c:pt idx="278">
                  <c:v>3</c:v>
                </c:pt>
                <c:pt idx="279">
                  <c:v>3</c:v>
                </c:pt>
                <c:pt idx="280">
                  <c:v>3</c:v>
                </c:pt>
                <c:pt idx="281">
                  <c:v>1</c:v>
                </c:pt>
                <c:pt idx="282">
                  <c:v>3</c:v>
                </c:pt>
                <c:pt idx="283">
                  <c:v>4</c:v>
                </c:pt>
                <c:pt idx="284">
                  <c:v>4</c:v>
                </c:pt>
                <c:pt idx="285">
                  <c:v>5</c:v>
                </c:pt>
                <c:pt idx="286">
                  <c:v>3</c:v>
                </c:pt>
                <c:pt idx="287">
                  <c:v>2</c:v>
                </c:pt>
                <c:pt idx="288">
                  <c:v>5</c:v>
                </c:pt>
                <c:pt idx="289">
                  <c:v>2</c:v>
                </c:pt>
                <c:pt idx="290">
                  <c:v>5</c:v>
                </c:pt>
                <c:pt idx="291">
                  <c:v>2</c:v>
                </c:pt>
                <c:pt idx="292">
                  <c:v>6</c:v>
                </c:pt>
                <c:pt idx="293">
                  <c:v>3</c:v>
                </c:pt>
                <c:pt idx="294">
                  <c:v>2</c:v>
                </c:pt>
                <c:pt idx="295">
                  <c:v>3</c:v>
                </c:pt>
                <c:pt idx="296">
                  <c:v>3</c:v>
                </c:pt>
                <c:pt idx="297">
                  <c:v>2</c:v>
                </c:pt>
                <c:pt idx="298">
                  <c:v>2</c:v>
                </c:pt>
                <c:pt idx="299">
                  <c:v>3</c:v>
                </c:pt>
                <c:pt idx="300">
                  <c:v>6</c:v>
                </c:pt>
                <c:pt idx="301">
                  <c:v>0</c:v>
                </c:pt>
                <c:pt idx="302">
                  <c:v>3</c:v>
                </c:pt>
                <c:pt idx="303">
                  <c:v>5</c:v>
                </c:pt>
                <c:pt idx="304">
                  <c:v>6</c:v>
                </c:pt>
                <c:pt idx="305">
                  <c:v>5</c:v>
                </c:pt>
                <c:pt idx="306">
                  <c:v>8</c:v>
                </c:pt>
                <c:pt idx="307">
                  <c:v>4</c:v>
                </c:pt>
                <c:pt idx="308">
                  <c:v>7</c:v>
                </c:pt>
                <c:pt idx="309">
                  <c:v>2</c:v>
                </c:pt>
                <c:pt idx="310">
                  <c:v>1</c:v>
                </c:pt>
                <c:pt idx="311">
                  <c:v>1</c:v>
                </c:pt>
                <c:pt idx="312">
                  <c:v>1</c:v>
                </c:pt>
                <c:pt idx="313">
                  <c:v>1</c:v>
                </c:pt>
                <c:pt idx="314">
                  <c:v>1</c:v>
                </c:pt>
                <c:pt idx="315">
                  <c:v>0</c:v>
                </c:pt>
                <c:pt idx="316">
                  <c:v>2</c:v>
                </c:pt>
                <c:pt idx="317">
                  <c:v>2</c:v>
                </c:pt>
                <c:pt idx="318">
                  <c:v>2</c:v>
                </c:pt>
                <c:pt idx="319">
                  <c:v>3</c:v>
                </c:pt>
                <c:pt idx="320">
                  <c:v>2</c:v>
                </c:pt>
                <c:pt idx="321">
                  <c:v>1</c:v>
                </c:pt>
                <c:pt idx="322">
                  <c:v>1</c:v>
                </c:pt>
                <c:pt idx="323">
                  <c:v>1</c:v>
                </c:pt>
                <c:pt idx="324">
                  <c:v>0</c:v>
                </c:pt>
                <c:pt idx="325">
                  <c:v>3</c:v>
                </c:pt>
                <c:pt idx="326">
                  <c:v>3</c:v>
                </c:pt>
                <c:pt idx="327">
                  <c:v>3</c:v>
                </c:pt>
                <c:pt idx="328">
                  <c:v>0</c:v>
                </c:pt>
                <c:pt idx="329">
                  <c:v>1</c:v>
                </c:pt>
                <c:pt idx="330">
                  <c:v>2</c:v>
                </c:pt>
                <c:pt idx="331">
                  <c:v>1</c:v>
                </c:pt>
                <c:pt idx="332">
                  <c:v>1</c:v>
                </c:pt>
                <c:pt idx="333">
                  <c:v>2</c:v>
                </c:pt>
                <c:pt idx="334">
                  <c:v>2</c:v>
                </c:pt>
                <c:pt idx="335">
                  <c:v>0</c:v>
                </c:pt>
                <c:pt idx="336">
                  <c:v>0</c:v>
                </c:pt>
                <c:pt idx="337">
                  <c:v>3</c:v>
                </c:pt>
                <c:pt idx="338">
                  <c:v>2</c:v>
                </c:pt>
                <c:pt idx="339">
                  <c:v>1</c:v>
                </c:pt>
                <c:pt idx="340">
                  <c:v>1</c:v>
                </c:pt>
                <c:pt idx="341">
                  <c:v>2</c:v>
                </c:pt>
                <c:pt idx="342">
                  <c:v>1</c:v>
                </c:pt>
                <c:pt idx="343">
                  <c:v>0</c:v>
                </c:pt>
                <c:pt idx="344">
                  <c:v>1</c:v>
                </c:pt>
                <c:pt idx="345">
                  <c:v>1</c:v>
                </c:pt>
                <c:pt idx="346">
                  <c:v>0</c:v>
                </c:pt>
                <c:pt idx="347">
                  <c:v>3</c:v>
                </c:pt>
                <c:pt idx="348">
                  <c:v>1</c:v>
                </c:pt>
                <c:pt idx="349">
                  <c:v>2</c:v>
                </c:pt>
                <c:pt idx="350">
                  <c:v>3</c:v>
                </c:pt>
                <c:pt idx="351">
                  <c:v>2</c:v>
                </c:pt>
                <c:pt idx="352">
                  <c:v>3</c:v>
                </c:pt>
                <c:pt idx="353">
                  <c:v>2</c:v>
                </c:pt>
                <c:pt idx="354">
                  <c:v>1</c:v>
                </c:pt>
                <c:pt idx="355">
                  <c:v>3</c:v>
                </c:pt>
                <c:pt idx="356">
                  <c:v>0</c:v>
                </c:pt>
                <c:pt idx="357">
                  <c:v>0</c:v>
                </c:pt>
                <c:pt idx="358">
                  <c:v>8</c:v>
                </c:pt>
                <c:pt idx="359">
                  <c:v>5</c:v>
                </c:pt>
                <c:pt idx="360">
                  <c:v>2</c:v>
                </c:pt>
                <c:pt idx="361">
                  <c:v>7</c:v>
                </c:pt>
                <c:pt idx="362">
                  <c:v>2</c:v>
                </c:pt>
                <c:pt idx="363">
                  <c:v>2</c:v>
                </c:pt>
                <c:pt idx="364">
                  <c:v>6</c:v>
                </c:pt>
                <c:pt idx="365">
                  <c:v>9</c:v>
                </c:pt>
              </c:numCache>
            </c:numRef>
          </c:val>
          <c:extLst>
            <c:ext xmlns:c16="http://schemas.microsoft.com/office/drawing/2014/chart" uri="{C3380CC4-5D6E-409C-BE32-E72D297353CC}">
              <c16:uniqueId val="{00000000-50C5-4861-865B-32F7DAF6D594}"/>
            </c:ext>
          </c:extLst>
        </c:ser>
        <c:dLbls>
          <c:showLegendKey val="0"/>
          <c:showVal val="0"/>
          <c:showCatName val="0"/>
          <c:showSerName val="0"/>
          <c:showPercent val="0"/>
          <c:showBubbleSize val="0"/>
        </c:dLbls>
        <c:gapWidth val="150"/>
        <c:axId val="124224256"/>
        <c:axId val="124225792"/>
      </c:barChart>
      <c:catAx>
        <c:axId val="124224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4225792"/>
        <c:crosses val="autoZero"/>
        <c:auto val="1"/>
        <c:lblAlgn val="ctr"/>
        <c:lblOffset val="100"/>
        <c:tickLblSkip val="8"/>
        <c:tickMarkSkip val="1"/>
        <c:noMultiLvlLbl val="0"/>
      </c:catAx>
      <c:valAx>
        <c:axId val="124225792"/>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42242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25" b="0" i="0" u="none" strike="noStrike" baseline="0">
          <a:solidFill>
            <a:srgbClr val="000000"/>
          </a:solidFill>
          <a:latin typeface="Arial"/>
          <a:ea typeface="Arial"/>
          <a:cs typeface="Arial"/>
        </a:defRPr>
      </a:pPr>
      <a:endParaRPr lang="de-DE"/>
    </a:p>
  </c:txPr>
  <c:printSettings>
    <c:headerFooter alignWithMargins="0"/>
    <c:pageMargins b="0.19685039370078738" l="0" r="0" t="0.19685039370078738" header="0.51181102362204722" footer="0.5118110236220472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3366FF"/>
                </a:solidFill>
                <a:latin typeface="Arial"/>
                <a:ea typeface="Arial"/>
                <a:cs typeface="Arial"/>
              </a:defRPr>
            </a:pPr>
            <a:r>
              <a:rPr lang="de-DE"/>
              <a:t>Tage pro Monat</a:t>
            </a:r>
          </a:p>
        </c:rich>
      </c:tx>
      <c:layout>
        <c:manualLayout>
          <c:xMode val="edge"/>
          <c:yMode val="edge"/>
          <c:x val="0.37267145954581782"/>
          <c:y val="3.5398230088495596E-2"/>
        </c:manualLayout>
      </c:layout>
      <c:overlay val="0"/>
      <c:spPr>
        <a:noFill/>
        <a:ln w="25400">
          <a:noFill/>
        </a:ln>
      </c:spPr>
    </c:title>
    <c:autoTitleDeleted val="0"/>
    <c:plotArea>
      <c:layout>
        <c:manualLayout>
          <c:layoutTarget val="inner"/>
          <c:xMode val="edge"/>
          <c:yMode val="edge"/>
          <c:x val="8.9027095114955768E-2"/>
          <c:y val="0.13274374522880147"/>
          <c:w val="0.88198936090627456"/>
          <c:h val="0.74631483428638445"/>
        </c:manualLayout>
      </c:layout>
      <c:barChart>
        <c:barDir val="col"/>
        <c:grouping val="clustered"/>
        <c:varyColors val="0"/>
        <c:ser>
          <c:idx val="0"/>
          <c:order val="0"/>
          <c:spPr>
            <a:solidFill>
              <a:srgbClr val="8080FF"/>
            </a:solidFill>
            <a:ln w="12700">
              <a:solidFill>
                <a:srgbClr val="000000"/>
              </a:solidFill>
              <a:prstDash val="solid"/>
            </a:ln>
          </c:spPr>
          <c:invertIfNegative val="0"/>
          <c:dLbls>
            <c:spPr>
              <a:noFill/>
              <a:ln w="25400">
                <a:noFill/>
              </a:ln>
            </c:spPr>
            <c:txPr>
              <a:bodyPr/>
              <a:lstStyle/>
              <a:p>
                <a:pPr>
                  <a:defRPr sz="8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Bergtage!$AN$6:$AN$17</c:f>
              <c:strCache>
                <c:ptCount val="12"/>
                <c:pt idx="0">
                  <c:v>jan</c:v>
                </c:pt>
                <c:pt idx="1">
                  <c:v>feb</c:v>
                </c:pt>
                <c:pt idx="2">
                  <c:v>mrz</c:v>
                </c:pt>
                <c:pt idx="3">
                  <c:v>apr</c:v>
                </c:pt>
                <c:pt idx="4">
                  <c:v>mai</c:v>
                </c:pt>
                <c:pt idx="5">
                  <c:v>jun</c:v>
                </c:pt>
                <c:pt idx="6">
                  <c:v>jul</c:v>
                </c:pt>
                <c:pt idx="7">
                  <c:v>aug</c:v>
                </c:pt>
                <c:pt idx="8">
                  <c:v>sep</c:v>
                </c:pt>
                <c:pt idx="9">
                  <c:v>okt</c:v>
                </c:pt>
                <c:pt idx="10">
                  <c:v>nov</c:v>
                </c:pt>
                <c:pt idx="11">
                  <c:v>dez</c:v>
                </c:pt>
              </c:strCache>
            </c:strRef>
          </c:cat>
          <c:val>
            <c:numRef>
              <c:f>Bergtage!$AO$6:$AO$17</c:f>
              <c:numCache>
                <c:formatCode>General</c:formatCode>
                <c:ptCount val="12"/>
                <c:pt idx="0">
                  <c:v>76</c:v>
                </c:pt>
                <c:pt idx="1">
                  <c:v>69</c:v>
                </c:pt>
                <c:pt idx="2">
                  <c:v>87</c:v>
                </c:pt>
                <c:pt idx="3">
                  <c:v>80</c:v>
                </c:pt>
                <c:pt idx="4">
                  <c:v>110</c:v>
                </c:pt>
                <c:pt idx="5">
                  <c:v>134</c:v>
                </c:pt>
                <c:pt idx="6">
                  <c:v>119</c:v>
                </c:pt>
                <c:pt idx="7">
                  <c:v>229</c:v>
                </c:pt>
                <c:pt idx="8">
                  <c:v>126</c:v>
                </c:pt>
                <c:pt idx="9">
                  <c:v>115</c:v>
                </c:pt>
                <c:pt idx="10">
                  <c:v>63</c:v>
                </c:pt>
                <c:pt idx="11">
                  <c:v>73</c:v>
                </c:pt>
              </c:numCache>
            </c:numRef>
          </c:val>
          <c:extLst>
            <c:ext xmlns:c16="http://schemas.microsoft.com/office/drawing/2014/chart" uri="{C3380CC4-5D6E-409C-BE32-E72D297353CC}">
              <c16:uniqueId val="{00000000-EEBB-4AFC-8C71-F3116D0B616B}"/>
            </c:ext>
          </c:extLst>
        </c:ser>
        <c:dLbls>
          <c:showLegendKey val="0"/>
          <c:showVal val="0"/>
          <c:showCatName val="0"/>
          <c:showSerName val="0"/>
          <c:showPercent val="0"/>
          <c:showBubbleSize val="0"/>
        </c:dLbls>
        <c:gapWidth val="150"/>
        <c:axId val="124240256"/>
        <c:axId val="124241792"/>
      </c:barChart>
      <c:catAx>
        <c:axId val="124240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4241792"/>
        <c:crosses val="autoZero"/>
        <c:auto val="1"/>
        <c:lblAlgn val="ctr"/>
        <c:lblOffset val="100"/>
        <c:tickLblSkip val="1"/>
        <c:tickMarkSkip val="1"/>
        <c:noMultiLvlLbl val="0"/>
      </c:catAx>
      <c:valAx>
        <c:axId val="124241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42402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528" footer="0.49212598450000528"/>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5"/>
      <c:rotY val="0"/>
      <c:rAngAx val="0"/>
      <c:perspective val="0"/>
    </c:view3D>
    <c:floor>
      <c:thickness val="0"/>
    </c:floor>
    <c:sideWall>
      <c:thickness val="0"/>
    </c:sideWall>
    <c:backWall>
      <c:thickness val="0"/>
    </c:backWall>
    <c:plotArea>
      <c:layout>
        <c:manualLayout>
          <c:layoutTarget val="inner"/>
          <c:xMode val="edge"/>
          <c:yMode val="edge"/>
          <c:x val="0.21237473651266878"/>
          <c:y val="5.1931348954834039E-3"/>
          <c:w val="0.58289291819344391"/>
          <c:h val="0.66875000000001572"/>
        </c:manualLayout>
      </c:layout>
      <c:pie3DChart>
        <c:varyColors val="1"/>
        <c:ser>
          <c:idx val="0"/>
          <c:order val="0"/>
          <c:spPr>
            <a:solidFill>
              <a:srgbClr val="8080FF"/>
            </a:solidFill>
            <a:ln w="12700">
              <a:solidFill>
                <a:srgbClr val="000000"/>
              </a:solidFill>
              <a:prstDash val="solid"/>
            </a:ln>
          </c:spPr>
          <c:explosion val="27"/>
          <c:dPt>
            <c:idx val="0"/>
            <c:bubble3D val="0"/>
            <c:explosion val="37"/>
            <c:extLst>
              <c:ext xmlns:c16="http://schemas.microsoft.com/office/drawing/2014/chart" uri="{C3380CC4-5D6E-409C-BE32-E72D297353CC}">
                <c16:uniqueId val="{00000000-0B38-4BA6-BAE9-6D64B1A4EFDB}"/>
              </c:ext>
            </c:extLst>
          </c:dPt>
          <c:dPt>
            <c:idx val="1"/>
            <c:bubble3D val="0"/>
            <c:spPr>
              <a:solidFill>
                <a:srgbClr val="802060"/>
              </a:solidFill>
              <a:ln w="12700">
                <a:solidFill>
                  <a:srgbClr val="000000"/>
                </a:solidFill>
                <a:prstDash val="solid"/>
              </a:ln>
            </c:spPr>
            <c:extLst>
              <c:ext xmlns:c16="http://schemas.microsoft.com/office/drawing/2014/chart" uri="{C3380CC4-5D6E-409C-BE32-E72D297353CC}">
                <c16:uniqueId val="{00000002-0B38-4BA6-BAE9-6D64B1A4EFDB}"/>
              </c:ext>
            </c:extLst>
          </c:dPt>
          <c:dPt>
            <c:idx val="2"/>
            <c:bubble3D val="0"/>
            <c:spPr>
              <a:solidFill>
                <a:srgbClr val="FFFFC0"/>
              </a:solidFill>
              <a:ln w="12700">
                <a:solidFill>
                  <a:srgbClr val="000000"/>
                </a:solidFill>
                <a:prstDash val="solid"/>
              </a:ln>
            </c:spPr>
            <c:extLst>
              <c:ext xmlns:c16="http://schemas.microsoft.com/office/drawing/2014/chart" uri="{C3380CC4-5D6E-409C-BE32-E72D297353CC}">
                <c16:uniqueId val="{00000004-0B38-4BA6-BAE9-6D64B1A4EFDB}"/>
              </c:ext>
            </c:extLst>
          </c:dPt>
          <c:dPt>
            <c:idx val="3"/>
            <c:bubble3D val="0"/>
            <c:spPr>
              <a:solidFill>
                <a:srgbClr val="A0E0E0"/>
              </a:solidFill>
              <a:ln w="12700">
                <a:solidFill>
                  <a:srgbClr val="000000"/>
                </a:solidFill>
                <a:prstDash val="solid"/>
              </a:ln>
            </c:spPr>
            <c:extLst>
              <c:ext xmlns:c16="http://schemas.microsoft.com/office/drawing/2014/chart" uri="{C3380CC4-5D6E-409C-BE32-E72D297353CC}">
                <c16:uniqueId val="{00000006-0B38-4BA6-BAE9-6D64B1A4EFD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0B38-4BA6-BAE9-6D64B1A4EFDB}"/>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0B38-4BA6-BAE9-6D64B1A4EFDB}"/>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0B38-4BA6-BAE9-6D64B1A4EFDB}"/>
              </c:ext>
            </c:extLst>
          </c:dPt>
          <c:dPt>
            <c:idx val="7"/>
            <c:bubble3D val="0"/>
            <c:spPr>
              <a:solidFill>
                <a:srgbClr val="E3E3E3"/>
              </a:solidFill>
              <a:ln w="12700">
                <a:solidFill>
                  <a:srgbClr val="000000"/>
                </a:solidFill>
                <a:prstDash val="solid"/>
              </a:ln>
            </c:spPr>
            <c:extLst>
              <c:ext xmlns:c16="http://schemas.microsoft.com/office/drawing/2014/chart" uri="{C3380CC4-5D6E-409C-BE32-E72D297353CC}">
                <c16:uniqueId val="{0000000E-0B38-4BA6-BAE9-6D64B1A4EFDB}"/>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0B38-4BA6-BAE9-6D64B1A4EFDB}"/>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0B38-4BA6-BAE9-6D64B1A4EFDB}"/>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0B38-4BA6-BAE9-6D64B1A4EFDB}"/>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0B38-4BA6-BAE9-6D64B1A4EFDB}"/>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0B38-4BA6-BAE9-6D64B1A4EFDB}"/>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0B38-4BA6-BAE9-6D64B1A4EFDB}"/>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0B38-4BA6-BAE9-6D64B1A4EFDB}"/>
              </c:ext>
            </c:extLst>
          </c:dPt>
          <c:dLbls>
            <c:dLbl>
              <c:idx val="0"/>
              <c:layout>
                <c:manualLayout>
                  <c:x val="6.2558285782024631E-2"/>
                  <c:y val="-5.658254593175853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B38-4BA6-BAE9-6D64B1A4EFDB}"/>
                </c:ext>
              </c:extLst>
            </c:dLbl>
            <c:dLbl>
              <c:idx val="1"/>
              <c:layout>
                <c:manualLayout>
                  <c:x val="0.11197179327415821"/>
                  <c:y val="3.80937007874016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B38-4BA6-BAE9-6D64B1A4EFDB}"/>
                </c:ext>
              </c:extLst>
            </c:dLbl>
            <c:dLbl>
              <c:idx val="2"/>
              <c:layout>
                <c:manualLayout>
                  <c:x val="8.0527425357302868E-2"/>
                  <c:y val="7.513018372703410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B38-4BA6-BAE9-6D64B1A4EFDB}"/>
                </c:ext>
              </c:extLst>
            </c:dLbl>
            <c:dLbl>
              <c:idx val="3"/>
              <c:layout>
                <c:manualLayout>
                  <c:x val="8.0506814655973008E-2"/>
                  <c:y val="8.269120734908136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B38-4BA6-BAE9-6D64B1A4EFDB}"/>
                </c:ext>
              </c:extLst>
            </c:dLbl>
            <c:dLbl>
              <c:idx val="4"/>
              <c:layout>
                <c:manualLayout>
                  <c:x val="3.3857305787687211E-2"/>
                  <c:y val="9.269120734908142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B38-4BA6-BAE9-6D64B1A4EFDB}"/>
                </c:ext>
              </c:extLst>
            </c:dLbl>
            <c:dLbl>
              <c:idx val="5"/>
              <c:layout>
                <c:manualLayout>
                  <c:x val="-4.0970452970145989E-2"/>
                  <c:y val="8.76912073490813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B38-4BA6-BAE9-6D64B1A4EFDB}"/>
                </c:ext>
              </c:extLst>
            </c:dLbl>
            <c:dLbl>
              <c:idx val="6"/>
              <c:layout>
                <c:manualLayout>
                  <c:x val="-6.0915883326821504E-2"/>
                  <c:y val="8.88801837270341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0B38-4BA6-BAE9-6D64B1A4EFDB}"/>
                </c:ext>
              </c:extLst>
            </c:dLbl>
            <c:dLbl>
              <c:idx val="7"/>
              <c:layout>
                <c:manualLayout>
                  <c:x val="-7.7852238537934465E-2"/>
                  <c:y val="0.1005937007874040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0B38-4BA6-BAE9-6D64B1A4EFDB}"/>
                </c:ext>
              </c:extLst>
            </c:dLbl>
            <c:dLbl>
              <c:idx val="8"/>
              <c:layout>
                <c:manualLayout>
                  <c:x val="-0.14896666212835979"/>
                  <c:y val="9.404068241469816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B38-4BA6-BAE9-6D64B1A4EFDB}"/>
                </c:ext>
              </c:extLst>
            </c:dLbl>
            <c:dLbl>
              <c:idx val="9"/>
              <c:layout>
                <c:manualLayout>
                  <c:x val="-0.16058367694050715"/>
                  <c:y val="3.22455380577428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2-0B38-4BA6-BAE9-6D64B1A4EFDB}"/>
                </c:ext>
              </c:extLst>
            </c:dLbl>
            <c:dLbl>
              <c:idx val="10"/>
              <c:layout>
                <c:manualLayout>
                  <c:x val="-9.5207815102742246E-2"/>
                  <c:y val="3.92060367454068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0B38-4BA6-BAE9-6D64B1A4EFDB}"/>
                </c:ext>
              </c:extLst>
            </c:dLbl>
            <c:dLbl>
              <c:idx val="11"/>
              <c:layout>
                <c:manualLayout>
                  <c:x val="-8.3849075583045746E-2"/>
                  <c:y val="0.1351595800524968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0B38-4BA6-BAE9-6D64B1A4EFDB}"/>
                </c:ext>
              </c:extLst>
            </c:dLbl>
            <c:dLbl>
              <c:idx val="12"/>
              <c:layout>
                <c:manualLayout>
                  <c:x val="-2.1565321848672391E-2"/>
                  <c:y val="-5.270262467191793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0B38-4BA6-BAE9-6D64B1A4EFDB}"/>
                </c:ext>
              </c:extLst>
            </c:dLbl>
            <c:dLbl>
              <c:idx val="13"/>
              <c:layout>
                <c:manualLayout>
                  <c:x val="-4.6725857700351855E-2"/>
                  <c:y val="-4.886942257217848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A-0B38-4BA6-BAE9-6D64B1A4EFDB}"/>
                </c:ext>
              </c:extLst>
            </c:dLbl>
            <c:dLbl>
              <c:idx val="14"/>
              <c:layout>
                <c:manualLayout>
                  <c:x val="-7.6759057801721514E-2"/>
                  <c:y val="-1.350590551181108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0B38-4BA6-BAE9-6D64B1A4EFDB}"/>
                </c:ext>
              </c:extLst>
            </c:dLbl>
            <c:numFmt formatCode="0.0%" sourceLinked="0"/>
            <c:spPr>
              <a:noFill/>
              <a:ln w="25400">
                <a:noFill/>
              </a:ln>
            </c:spPr>
            <c:txPr>
              <a:bodyPr/>
              <a:lstStyle/>
              <a:p>
                <a:pPr>
                  <a:defRPr sz="1450" b="1" i="0" u="none" strike="noStrike" baseline="0">
                    <a:solidFill>
                      <a:srgbClr val="000000"/>
                    </a:solidFill>
                    <a:latin typeface="Arial Narrow"/>
                    <a:ea typeface="Arial Narrow"/>
                    <a:cs typeface="Arial Narrow"/>
                  </a:defRPr>
                </a:pPr>
                <a:endParaRPr lang="de-DE"/>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Statistik!$AK$1:$AK$16</c:f>
              <c:strCache>
                <c:ptCount val="16"/>
                <c:pt idx="0">
                  <c:v>B</c:v>
                </c:pt>
                <c:pt idx="1">
                  <c:v>B G KS</c:v>
                </c:pt>
                <c:pt idx="2">
                  <c:v>B KS</c:v>
                </c:pt>
                <c:pt idx="3">
                  <c:v>G</c:v>
                </c:pt>
                <c:pt idx="4">
                  <c:v>G H</c:v>
                </c:pt>
                <c:pt idx="5">
                  <c:v>G KS</c:v>
                </c:pt>
                <c:pt idx="6">
                  <c:v>H</c:v>
                </c:pt>
                <c:pt idx="7">
                  <c:v>H KS</c:v>
                </c:pt>
                <c:pt idx="8">
                  <c:v>K</c:v>
                </c:pt>
                <c:pt idx="9">
                  <c:v>K KS SS</c:v>
                </c:pt>
                <c:pt idx="10">
                  <c:v>KS</c:v>
                </c:pt>
                <c:pt idx="11">
                  <c:v>R</c:v>
                </c:pt>
                <c:pt idx="12">
                  <c:v>S</c:v>
                </c:pt>
                <c:pt idx="13">
                  <c:v>S / SS</c:v>
                </c:pt>
                <c:pt idx="14">
                  <c:v>SS</c:v>
                </c:pt>
                <c:pt idx="15">
                  <c:v>W</c:v>
                </c:pt>
              </c:strCache>
            </c:strRef>
          </c:cat>
          <c:val>
            <c:numRef>
              <c:f>Statistik!$AL$1:$AL$16</c:f>
              <c:numCache>
                <c:formatCode>#,##0</c:formatCode>
                <c:ptCount val="16"/>
                <c:pt idx="0">
                  <c:v>437</c:v>
                </c:pt>
                <c:pt idx="1">
                  <c:v>1</c:v>
                </c:pt>
                <c:pt idx="2">
                  <c:v>19</c:v>
                </c:pt>
                <c:pt idx="3">
                  <c:v>17</c:v>
                </c:pt>
                <c:pt idx="4">
                  <c:v>3</c:v>
                </c:pt>
                <c:pt idx="5">
                  <c:v>2</c:v>
                </c:pt>
                <c:pt idx="6">
                  <c:v>19</c:v>
                </c:pt>
                <c:pt idx="7">
                  <c:v>3</c:v>
                </c:pt>
                <c:pt idx="8">
                  <c:v>6</c:v>
                </c:pt>
                <c:pt idx="9">
                  <c:v>1</c:v>
                </c:pt>
                <c:pt idx="10">
                  <c:v>124</c:v>
                </c:pt>
                <c:pt idx="11">
                  <c:v>13</c:v>
                </c:pt>
                <c:pt idx="12">
                  <c:v>56</c:v>
                </c:pt>
                <c:pt idx="13">
                  <c:v>1</c:v>
                </c:pt>
                <c:pt idx="14">
                  <c:v>98</c:v>
                </c:pt>
                <c:pt idx="15">
                  <c:v>142</c:v>
                </c:pt>
              </c:numCache>
            </c:numRef>
          </c:val>
          <c:extLst>
            <c:ext xmlns:c16="http://schemas.microsoft.com/office/drawing/2014/chart" uri="{C3380CC4-5D6E-409C-BE32-E72D297353CC}">
              <c16:uniqueId val="{0000001D-0B38-4BA6-BAE9-6D64B1A4EFDB}"/>
            </c:ext>
          </c:extLst>
        </c:ser>
        <c:dLbls>
          <c:showLegendKey val="0"/>
          <c:showVal val="0"/>
          <c:showCatName val="1"/>
          <c:showSerName val="0"/>
          <c:showPercent val="0"/>
          <c:showBubbleSize val="0"/>
          <c:showLeaderLines val="1"/>
        </c:dLbls>
      </c:pie3DChart>
      <c:spPr>
        <a:noFill/>
        <a:ln w="25400">
          <a:noFill/>
        </a:ln>
      </c:spPr>
    </c:plotArea>
    <c:plotVisOnly val="1"/>
    <c:dispBlanksAs val="zero"/>
    <c:showDLblsOverMax val="0"/>
  </c:chart>
  <c:spPr>
    <a:noFill/>
    <a:ln w="9525">
      <a:noFill/>
    </a:ln>
  </c:spPr>
  <c:txPr>
    <a:bodyPr/>
    <a:lstStyle/>
    <a:p>
      <a:pPr>
        <a:defRPr sz="18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528" footer="0.49212598450000528"/>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994045184350275E-2"/>
          <c:y val="4.7019692850393535E-2"/>
          <c:w val="0.93215873054919862"/>
          <c:h val="0.83525949975139968"/>
        </c:manualLayout>
      </c:layout>
      <c:lineChart>
        <c:grouping val="standard"/>
        <c:varyColors val="0"/>
        <c:ser>
          <c:idx val="0"/>
          <c:order val="0"/>
          <c:tx>
            <c:strRef>
              <c:f>Statistik!$A$2</c:f>
              <c:strCache>
                <c:ptCount val="1"/>
                <c:pt idx="0">
                  <c:v>Touren</c:v>
                </c:pt>
              </c:strCache>
            </c:strRef>
          </c:tx>
          <c:spPr>
            <a:ln w="12700"/>
          </c:spPr>
          <c:marker>
            <c:symbol val="circle"/>
            <c:size val="4"/>
          </c:marker>
          <c:cat>
            <c:numRef>
              <c:f>Statistik!$B$1:$AF$1</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Statistik!$B$2:$AF$2</c:f>
              <c:numCache>
                <c:formatCode>General</c:formatCode>
                <c:ptCount val="31"/>
                <c:pt idx="0">
                  <c:v>23</c:v>
                </c:pt>
                <c:pt idx="1">
                  <c:v>33</c:v>
                </c:pt>
                <c:pt idx="2">
                  <c:v>35</c:v>
                </c:pt>
                <c:pt idx="3">
                  <c:v>30</c:v>
                </c:pt>
                <c:pt idx="4">
                  <c:v>20</c:v>
                </c:pt>
                <c:pt idx="5">
                  <c:v>23</c:v>
                </c:pt>
                <c:pt idx="6">
                  <c:v>27</c:v>
                </c:pt>
                <c:pt idx="7">
                  <c:v>23</c:v>
                </c:pt>
                <c:pt idx="8">
                  <c:v>18</c:v>
                </c:pt>
                <c:pt idx="9">
                  <c:v>36</c:v>
                </c:pt>
                <c:pt idx="10">
                  <c:v>36</c:v>
                </c:pt>
                <c:pt idx="11">
                  <c:v>39</c:v>
                </c:pt>
                <c:pt idx="12">
                  <c:v>35</c:v>
                </c:pt>
                <c:pt idx="13">
                  <c:v>27</c:v>
                </c:pt>
                <c:pt idx="14">
                  <c:v>32</c:v>
                </c:pt>
                <c:pt idx="15">
                  <c:v>30</c:v>
                </c:pt>
                <c:pt idx="16">
                  <c:v>30</c:v>
                </c:pt>
                <c:pt idx="17">
                  <c:v>22</c:v>
                </c:pt>
                <c:pt idx="18">
                  <c:v>28</c:v>
                </c:pt>
                <c:pt idx="19">
                  <c:v>34</c:v>
                </c:pt>
                <c:pt idx="20">
                  <c:v>37</c:v>
                </c:pt>
                <c:pt idx="21">
                  <c:v>46</c:v>
                </c:pt>
                <c:pt idx="22">
                  <c:v>54</c:v>
                </c:pt>
                <c:pt idx="23">
                  <c:v>57</c:v>
                </c:pt>
                <c:pt idx="24">
                  <c:v>49</c:v>
                </c:pt>
                <c:pt idx="25">
                  <c:v>42</c:v>
                </c:pt>
                <c:pt idx="26">
                  <c:v>28</c:v>
                </c:pt>
                <c:pt idx="27">
                  <c:v>31</c:v>
                </c:pt>
                <c:pt idx="28">
                  <c:v>28</c:v>
                </c:pt>
                <c:pt idx="29">
                  <c:v>27</c:v>
                </c:pt>
              </c:numCache>
            </c:numRef>
          </c:val>
          <c:smooth val="0"/>
          <c:extLst>
            <c:ext xmlns:c16="http://schemas.microsoft.com/office/drawing/2014/chart" uri="{C3380CC4-5D6E-409C-BE32-E72D297353CC}">
              <c16:uniqueId val="{00000000-CBA1-49B1-804D-DCD1AB836876}"/>
            </c:ext>
          </c:extLst>
        </c:ser>
        <c:ser>
          <c:idx val="1"/>
          <c:order val="1"/>
          <c:tx>
            <c:strRef>
              <c:f>Statistik!$A$6</c:f>
              <c:strCache>
                <c:ptCount val="1"/>
                <c:pt idx="0">
                  <c:v>Touren</c:v>
                </c:pt>
              </c:strCache>
            </c:strRef>
          </c:tx>
          <c:spPr>
            <a:ln w="12700"/>
          </c:spPr>
          <c:marker>
            <c:symbol val="circle"/>
            <c:size val="4"/>
          </c:marker>
          <c:cat>
            <c:numRef>
              <c:f>Statistik!$B$1:$AF$1</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Statistik!$B$6:$AF$6</c:f>
              <c:numCache>
                <c:formatCode>General</c:formatCode>
                <c:ptCount val="31"/>
                <c:pt idx="10">
                  <c:v>18</c:v>
                </c:pt>
                <c:pt idx="11">
                  <c:v>35</c:v>
                </c:pt>
                <c:pt idx="12">
                  <c:v>30</c:v>
                </c:pt>
                <c:pt idx="13">
                  <c:v>23</c:v>
                </c:pt>
                <c:pt idx="14">
                  <c:v>28</c:v>
                </c:pt>
                <c:pt idx="15">
                  <c:v>23</c:v>
                </c:pt>
                <c:pt idx="16">
                  <c:v>25</c:v>
                </c:pt>
                <c:pt idx="17">
                  <c:v>17</c:v>
                </c:pt>
                <c:pt idx="18">
                  <c:v>20</c:v>
                </c:pt>
                <c:pt idx="19">
                  <c:v>25</c:v>
                </c:pt>
                <c:pt idx="20">
                  <c:v>21</c:v>
                </c:pt>
                <c:pt idx="21">
                  <c:v>21</c:v>
                </c:pt>
                <c:pt idx="22">
                  <c:v>28</c:v>
                </c:pt>
                <c:pt idx="23">
                  <c:v>26</c:v>
                </c:pt>
                <c:pt idx="24">
                  <c:v>24</c:v>
                </c:pt>
                <c:pt idx="25">
                  <c:v>19</c:v>
                </c:pt>
                <c:pt idx="26">
                  <c:v>16</c:v>
                </c:pt>
                <c:pt idx="27">
                  <c:v>31</c:v>
                </c:pt>
                <c:pt idx="28">
                  <c:v>25</c:v>
                </c:pt>
                <c:pt idx="29">
                  <c:v>27</c:v>
                </c:pt>
              </c:numCache>
            </c:numRef>
          </c:val>
          <c:smooth val="0"/>
          <c:extLst>
            <c:ext xmlns:c16="http://schemas.microsoft.com/office/drawing/2014/chart" uri="{C3380CC4-5D6E-409C-BE32-E72D297353CC}">
              <c16:uniqueId val="{00000001-CBA1-49B1-804D-DCD1AB836876}"/>
            </c:ext>
          </c:extLst>
        </c:ser>
        <c:dLbls>
          <c:showLegendKey val="0"/>
          <c:showVal val="0"/>
          <c:showCatName val="0"/>
          <c:showSerName val="0"/>
          <c:showPercent val="0"/>
          <c:showBubbleSize val="0"/>
        </c:dLbls>
        <c:marker val="1"/>
        <c:smooth val="0"/>
        <c:axId val="124381824"/>
        <c:axId val="124383616"/>
      </c:lineChart>
      <c:catAx>
        <c:axId val="124381824"/>
        <c:scaling>
          <c:orientation val="minMax"/>
        </c:scaling>
        <c:delete val="0"/>
        <c:axPos val="b"/>
        <c:majorGridlines/>
        <c:numFmt formatCode="General" sourceLinked="1"/>
        <c:majorTickMark val="out"/>
        <c:minorTickMark val="in"/>
        <c:tickLblPos val="nextTo"/>
        <c:txPr>
          <a:bodyPr rot="-5400000" vert="horz"/>
          <a:lstStyle/>
          <a:p>
            <a:pPr>
              <a:defRPr sz="800"/>
            </a:pPr>
            <a:endParaRPr lang="de-DE"/>
          </a:p>
        </c:txPr>
        <c:crossAx val="124383616"/>
        <c:crosses val="autoZero"/>
        <c:auto val="1"/>
        <c:lblAlgn val="ctr"/>
        <c:lblOffset val="100"/>
        <c:noMultiLvlLbl val="0"/>
      </c:catAx>
      <c:valAx>
        <c:axId val="124383616"/>
        <c:scaling>
          <c:orientation val="minMax"/>
        </c:scaling>
        <c:delete val="0"/>
        <c:axPos val="l"/>
        <c:majorGridlines/>
        <c:numFmt formatCode="General" sourceLinked="1"/>
        <c:majorTickMark val="out"/>
        <c:minorTickMark val="in"/>
        <c:tickLblPos val="nextTo"/>
        <c:spPr>
          <a:ln>
            <a:solidFill>
              <a:srgbClr val="000000"/>
            </a:solidFill>
          </a:ln>
        </c:spPr>
        <c:crossAx val="124381824"/>
        <c:crosses val="autoZero"/>
        <c:crossBetween val="midCat"/>
      </c:valAx>
      <c:spPr>
        <a:solidFill>
          <a:schemeClr val="bg1">
            <a:lumMod val="85000"/>
          </a:schemeClr>
        </a:solidFill>
      </c:spPr>
    </c:plotArea>
    <c:plotVisOnly val="1"/>
    <c:dispBlanksAs val="gap"/>
    <c:showDLblsOverMax val="0"/>
  </c:chart>
  <c:spPr>
    <a:solidFill>
      <a:srgbClr val="CCFFCC"/>
    </a:solidFill>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Statistik!$A$3</c:f>
              <c:strCache>
                <c:ptCount val="1"/>
                <c:pt idx="0">
                  <c:v>HM</c:v>
                </c:pt>
              </c:strCache>
            </c:strRef>
          </c:tx>
          <c:spPr>
            <a:ln w="12700"/>
          </c:spPr>
          <c:marker>
            <c:symbol val="circle"/>
            <c:size val="4"/>
          </c:marker>
          <c:cat>
            <c:numRef>
              <c:f>Statistik!$B$1:$AF$1</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Statistik!$B$3:$AF$3</c:f>
              <c:numCache>
                <c:formatCode>#,##0</c:formatCode>
                <c:ptCount val="31"/>
                <c:pt idx="0">
                  <c:v>27520</c:v>
                </c:pt>
                <c:pt idx="1">
                  <c:v>36015</c:v>
                </c:pt>
                <c:pt idx="2">
                  <c:v>44614</c:v>
                </c:pt>
                <c:pt idx="3">
                  <c:v>38603</c:v>
                </c:pt>
                <c:pt idx="4">
                  <c:v>23636</c:v>
                </c:pt>
                <c:pt idx="5">
                  <c:v>32378</c:v>
                </c:pt>
                <c:pt idx="6">
                  <c:v>50680</c:v>
                </c:pt>
                <c:pt idx="7">
                  <c:v>34760</c:v>
                </c:pt>
                <c:pt idx="8">
                  <c:v>18446</c:v>
                </c:pt>
                <c:pt idx="9">
                  <c:v>54886</c:v>
                </c:pt>
                <c:pt idx="10">
                  <c:v>42492</c:v>
                </c:pt>
                <c:pt idx="11">
                  <c:v>37764</c:v>
                </c:pt>
                <c:pt idx="12">
                  <c:v>39863</c:v>
                </c:pt>
                <c:pt idx="13">
                  <c:v>36670</c:v>
                </c:pt>
                <c:pt idx="14">
                  <c:v>38139</c:v>
                </c:pt>
                <c:pt idx="15">
                  <c:v>30996</c:v>
                </c:pt>
                <c:pt idx="16">
                  <c:v>31090</c:v>
                </c:pt>
                <c:pt idx="17">
                  <c:v>22078</c:v>
                </c:pt>
                <c:pt idx="18">
                  <c:v>28515</c:v>
                </c:pt>
                <c:pt idx="19">
                  <c:v>35122</c:v>
                </c:pt>
                <c:pt idx="20">
                  <c:v>32197</c:v>
                </c:pt>
                <c:pt idx="21">
                  <c:v>40332</c:v>
                </c:pt>
                <c:pt idx="22">
                  <c:v>47838</c:v>
                </c:pt>
                <c:pt idx="23">
                  <c:v>51939</c:v>
                </c:pt>
                <c:pt idx="24">
                  <c:v>39120</c:v>
                </c:pt>
                <c:pt idx="25">
                  <c:v>31131</c:v>
                </c:pt>
                <c:pt idx="26">
                  <c:v>16685</c:v>
                </c:pt>
                <c:pt idx="27">
                  <c:v>11695</c:v>
                </c:pt>
                <c:pt idx="28">
                  <c:v>9145</c:v>
                </c:pt>
                <c:pt idx="29">
                  <c:v>11415</c:v>
                </c:pt>
              </c:numCache>
            </c:numRef>
          </c:val>
          <c:smooth val="0"/>
          <c:extLst>
            <c:ext xmlns:c16="http://schemas.microsoft.com/office/drawing/2014/chart" uri="{C3380CC4-5D6E-409C-BE32-E72D297353CC}">
              <c16:uniqueId val="{00000000-F425-41AC-A408-584845F9BFBD}"/>
            </c:ext>
          </c:extLst>
        </c:ser>
        <c:ser>
          <c:idx val="1"/>
          <c:order val="1"/>
          <c:tx>
            <c:strRef>
              <c:f>Statistik!$A$7</c:f>
              <c:strCache>
                <c:ptCount val="1"/>
                <c:pt idx="0">
                  <c:v>HM</c:v>
                </c:pt>
              </c:strCache>
            </c:strRef>
          </c:tx>
          <c:spPr>
            <a:ln w="12700"/>
          </c:spPr>
          <c:marker>
            <c:symbol val="circle"/>
            <c:size val="4"/>
          </c:marker>
          <c:cat>
            <c:numRef>
              <c:f>Statistik!$B$1:$AF$1</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Statistik!$B$7:$AF$7</c:f>
              <c:numCache>
                <c:formatCode>#,##0</c:formatCode>
                <c:ptCount val="31"/>
                <c:pt idx="10">
                  <c:v>20250</c:v>
                </c:pt>
                <c:pt idx="11">
                  <c:v>33427</c:v>
                </c:pt>
                <c:pt idx="12">
                  <c:v>34734</c:v>
                </c:pt>
                <c:pt idx="13">
                  <c:v>30347</c:v>
                </c:pt>
                <c:pt idx="14">
                  <c:v>31285</c:v>
                </c:pt>
                <c:pt idx="15">
                  <c:v>24544</c:v>
                </c:pt>
                <c:pt idx="16">
                  <c:v>26103</c:v>
                </c:pt>
                <c:pt idx="17">
                  <c:v>17224</c:v>
                </c:pt>
                <c:pt idx="18">
                  <c:v>21396</c:v>
                </c:pt>
                <c:pt idx="19">
                  <c:v>22973</c:v>
                </c:pt>
                <c:pt idx="20">
                  <c:v>17910</c:v>
                </c:pt>
                <c:pt idx="21">
                  <c:v>18745</c:v>
                </c:pt>
                <c:pt idx="22">
                  <c:v>23498</c:v>
                </c:pt>
                <c:pt idx="23">
                  <c:v>22902</c:v>
                </c:pt>
                <c:pt idx="24">
                  <c:v>18984</c:v>
                </c:pt>
                <c:pt idx="25">
                  <c:v>13991</c:v>
                </c:pt>
                <c:pt idx="26">
                  <c:v>9960</c:v>
                </c:pt>
                <c:pt idx="27">
                  <c:v>12020</c:v>
                </c:pt>
                <c:pt idx="28">
                  <c:v>9555</c:v>
                </c:pt>
                <c:pt idx="29">
                  <c:v>17800</c:v>
                </c:pt>
              </c:numCache>
            </c:numRef>
          </c:val>
          <c:smooth val="0"/>
          <c:extLst>
            <c:ext xmlns:c16="http://schemas.microsoft.com/office/drawing/2014/chart" uri="{C3380CC4-5D6E-409C-BE32-E72D297353CC}">
              <c16:uniqueId val="{00000001-F425-41AC-A408-584845F9BFBD}"/>
            </c:ext>
          </c:extLst>
        </c:ser>
        <c:dLbls>
          <c:showLegendKey val="0"/>
          <c:showVal val="0"/>
          <c:showCatName val="0"/>
          <c:showSerName val="0"/>
          <c:showPercent val="0"/>
          <c:showBubbleSize val="0"/>
        </c:dLbls>
        <c:marker val="1"/>
        <c:smooth val="0"/>
        <c:axId val="123683584"/>
        <c:axId val="123685120"/>
      </c:lineChart>
      <c:catAx>
        <c:axId val="123683584"/>
        <c:scaling>
          <c:orientation val="minMax"/>
        </c:scaling>
        <c:delete val="0"/>
        <c:axPos val="b"/>
        <c:majorGridlines/>
        <c:numFmt formatCode="General" sourceLinked="1"/>
        <c:majorTickMark val="out"/>
        <c:minorTickMark val="in"/>
        <c:tickLblPos val="nextTo"/>
        <c:txPr>
          <a:bodyPr rot="-5400000" vert="horz"/>
          <a:lstStyle/>
          <a:p>
            <a:pPr>
              <a:defRPr sz="800"/>
            </a:pPr>
            <a:endParaRPr lang="de-DE"/>
          </a:p>
        </c:txPr>
        <c:crossAx val="123685120"/>
        <c:crosses val="autoZero"/>
        <c:auto val="1"/>
        <c:lblAlgn val="ctr"/>
        <c:lblOffset val="100"/>
        <c:noMultiLvlLbl val="0"/>
      </c:catAx>
      <c:valAx>
        <c:axId val="123685120"/>
        <c:scaling>
          <c:orientation val="minMax"/>
        </c:scaling>
        <c:delete val="0"/>
        <c:axPos val="l"/>
        <c:majorGridlines/>
        <c:numFmt formatCode="#,##0" sourceLinked="1"/>
        <c:majorTickMark val="out"/>
        <c:minorTickMark val="none"/>
        <c:tickLblPos val="nextTo"/>
        <c:crossAx val="123683584"/>
        <c:crosses val="autoZero"/>
        <c:crossBetween val="midCat"/>
      </c:valAx>
      <c:spPr>
        <a:solidFill>
          <a:schemeClr val="bg1">
            <a:lumMod val="85000"/>
          </a:schemeClr>
        </a:solidFill>
      </c:spPr>
    </c:plotArea>
    <c:plotVisOnly val="1"/>
    <c:dispBlanksAs val="gap"/>
    <c:showDLblsOverMax val="0"/>
  </c:chart>
  <c:spPr>
    <a:solidFill>
      <a:srgbClr val="FFCCFF"/>
    </a:solidFill>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Statistik!$A$4</c:f>
              <c:strCache>
                <c:ptCount val="1"/>
                <c:pt idx="0">
                  <c:v>Tage</c:v>
                </c:pt>
              </c:strCache>
            </c:strRef>
          </c:tx>
          <c:spPr>
            <a:ln w="12700"/>
          </c:spPr>
          <c:marker>
            <c:symbol val="circle"/>
            <c:size val="4"/>
          </c:marker>
          <c:cat>
            <c:numRef>
              <c:f>Statistik!$B$1:$AF$1</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Statistik!$B$4:$AF$4</c:f>
              <c:numCache>
                <c:formatCode>General</c:formatCode>
                <c:ptCount val="31"/>
                <c:pt idx="0">
                  <c:v>28</c:v>
                </c:pt>
                <c:pt idx="1">
                  <c:v>52</c:v>
                </c:pt>
                <c:pt idx="2">
                  <c:v>48</c:v>
                </c:pt>
                <c:pt idx="3">
                  <c:v>38</c:v>
                </c:pt>
                <c:pt idx="4">
                  <c:v>23</c:v>
                </c:pt>
                <c:pt idx="5">
                  <c:v>32</c:v>
                </c:pt>
                <c:pt idx="6">
                  <c:v>40</c:v>
                </c:pt>
                <c:pt idx="7">
                  <c:v>35</c:v>
                </c:pt>
                <c:pt idx="8">
                  <c:v>25</c:v>
                </c:pt>
                <c:pt idx="9">
                  <c:v>52</c:v>
                </c:pt>
                <c:pt idx="10">
                  <c:v>46</c:v>
                </c:pt>
                <c:pt idx="11">
                  <c:v>44</c:v>
                </c:pt>
                <c:pt idx="12">
                  <c:v>44</c:v>
                </c:pt>
                <c:pt idx="13">
                  <c:v>42</c:v>
                </c:pt>
                <c:pt idx="14">
                  <c:v>39</c:v>
                </c:pt>
                <c:pt idx="15">
                  <c:v>38</c:v>
                </c:pt>
                <c:pt idx="16">
                  <c:v>37</c:v>
                </c:pt>
                <c:pt idx="17">
                  <c:v>27</c:v>
                </c:pt>
                <c:pt idx="18">
                  <c:v>33</c:v>
                </c:pt>
                <c:pt idx="19">
                  <c:v>43</c:v>
                </c:pt>
                <c:pt idx="20">
                  <c:v>41</c:v>
                </c:pt>
                <c:pt idx="21">
                  <c:v>48</c:v>
                </c:pt>
                <c:pt idx="22">
                  <c:v>59</c:v>
                </c:pt>
                <c:pt idx="23">
                  <c:v>62</c:v>
                </c:pt>
                <c:pt idx="24">
                  <c:v>53.5</c:v>
                </c:pt>
                <c:pt idx="25">
                  <c:v>42.5</c:v>
                </c:pt>
                <c:pt idx="26">
                  <c:v>26.5</c:v>
                </c:pt>
                <c:pt idx="27">
                  <c:v>23.5</c:v>
                </c:pt>
                <c:pt idx="28">
                  <c:v>22</c:v>
                </c:pt>
                <c:pt idx="29">
                  <c:v>32</c:v>
                </c:pt>
              </c:numCache>
            </c:numRef>
          </c:val>
          <c:smooth val="0"/>
          <c:extLst>
            <c:ext xmlns:c16="http://schemas.microsoft.com/office/drawing/2014/chart" uri="{C3380CC4-5D6E-409C-BE32-E72D297353CC}">
              <c16:uniqueId val="{00000000-2B58-48CF-8B9B-DE818501FE22}"/>
            </c:ext>
          </c:extLst>
        </c:ser>
        <c:ser>
          <c:idx val="1"/>
          <c:order val="1"/>
          <c:tx>
            <c:strRef>
              <c:f>Statistik!$A$8</c:f>
              <c:strCache>
                <c:ptCount val="1"/>
                <c:pt idx="0">
                  <c:v>Tage</c:v>
                </c:pt>
              </c:strCache>
            </c:strRef>
          </c:tx>
          <c:spPr>
            <a:ln w="12700"/>
          </c:spPr>
          <c:marker>
            <c:symbol val="circle"/>
            <c:size val="4"/>
          </c:marker>
          <c:cat>
            <c:numRef>
              <c:f>Statistik!$B$1:$AF$1</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Statistik!$B$8:$AF$8</c:f>
              <c:numCache>
                <c:formatCode>General</c:formatCode>
                <c:ptCount val="31"/>
                <c:pt idx="10">
                  <c:v>23</c:v>
                </c:pt>
                <c:pt idx="11">
                  <c:v>38</c:v>
                </c:pt>
                <c:pt idx="12">
                  <c:v>39</c:v>
                </c:pt>
                <c:pt idx="13">
                  <c:v>36</c:v>
                </c:pt>
                <c:pt idx="14">
                  <c:v>33</c:v>
                </c:pt>
                <c:pt idx="15">
                  <c:v>30</c:v>
                </c:pt>
                <c:pt idx="16">
                  <c:v>32</c:v>
                </c:pt>
                <c:pt idx="17">
                  <c:v>22</c:v>
                </c:pt>
                <c:pt idx="18">
                  <c:v>25</c:v>
                </c:pt>
                <c:pt idx="19">
                  <c:v>30</c:v>
                </c:pt>
                <c:pt idx="20">
                  <c:v>25</c:v>
                </c:pt>
                <c:pt idx="21">
                  <c:v>23</c:v>
                </c:pt>
                <c:pt idx="22">
                  <c:v>33</c:v>
                </c:pt>
                <c:pt idx="23">
                  <c:v>31</c:v>
                </c:pt>
                <c:pt idx="24">
                  <c:v>27.5</c:v>
                </c:pt>
                <c:pt idx="25">
                  <c:v>20.5</c:v>
                </c:pt>
                <c:pt idx="26">
                  <c:v>15.5</c:v>
                </c:pt>
                <c:pt idx="27">
                  <c:v>24</c:v>
                </c:pt>
                <c:pt idx="28">
                  <c:v>21</c:v>
                </c:pt>
                <c:pt idx="29">
                  <c:v>26.5</c:v>
                </c:pt>
              </c:numCache>
            </c:numRef>
          </c:val>
          <c:smooth val="0"/>
          <c:extLst>
            <c:ext xmlns:c16="http://schemas.microsoft.com/office/drawing/2014/chart" uri="{C3380CC4-5D6E-409C-BE32-E72D297353CC}">
              <c16:uniqueId val="{00000001-2B58-48CF-8B9B-DE818501FE22}"/>
            </c:ext>
          </c:extLst>
        </c:ser>
        <c:dLbls>
          <c:showLegendKey val="0"/>
          <c:showVal val="0"/>
          <c:showCatName val="0"/>
          <c:showSerName val="0"/>
          <c:showPercent val="0"/>
          <c:showBubbleSize val="0"/>
        </c:dLbls>
        <c:marker val="1"/>
        <c:smooth val="0"/>
        <c:axId val="123710080"/>
        <c:axId val="124150144"/>
      </c:lineChart>
      <c:catAx>
        <c:axId val="123710080"/>
        <c:scaling>
          <c:orientation val="minMax"/>
        </c:scaling>
        <c:delete val="0"/>
        <c:axPos val="b"/>
        <c:majorGridlines/>
        <c:numFmt formatCode="General" sourceLinked="1"/>
        <c:majorTickMark val="out"/>
        <c:minorTickMark val="none"/>
        <c:tickLblPos val="nextTo"/>
        <c:txPr>
          <a:bodyPr rot="-5400000" vert="horz"/>
          <a:lstStyle/>
          <a:p>
            <a:pPr>
              <a:defRPr sz="800"/>
            </a:pPr>
            <a:endParaRPr lang="de-DE"/>
          </a:p>
        </c:txPr>
        <c:crossAx val="124150144"/>
        <c:crosses val="autoZero"/>
        <c:auto val="1"/>
        <c:lblAlgn val="ctr"/>
        <c:lblOffset val="100"/>
        <c:noMultiLvlLbl val="0"/>
      </c:catAx>
      <c:valAx>
        <c:axId val="124150144"/>
        <c:scaling>
          <c:orientation val="minMax"/>
        </c:scaling>
        <c:delete val="0"/>
        <c:axPos val="l"/>
        <c:majorGridlines/>
        <c:numFmt formatCode="General" sourceLinked="1"/>
        <c:majorTickMark val="out"/>
        <c:minorTickMark val="none"/>
        <c:tickLblPos val="nextTo"/>
        <c:crossAx val="123710080"/>
        <c:crosses val="autoZero"/>
        <c:crossBetween val="midCat"/>
      </c:valAx>
      <c:spPr>
        <a:solidFill>
          <a:schemeClr val="bg1">
            <a:lumMod val="85000"/>
          </a:schemeClr>
        </a:solidFill>
      </c:spPr>
    </c:plotArea>
    <c:plotVisOnly val="1"/>
    <c:dispBlanksAs val="gap"/>
    <c:showDLblsOverMax val="0"/>
  </c:chart>
  <c:spPr>
    <a:solidFill>
      <a:srgbClr val="FFFF99"/>
    </a:solidFill>
  </c:spPr>
  <c:printSettings>
    <c:headerFooter/>
    <c:pageMargins b="0.78740157499999996" l="0.7" r="0.7" t="0.78740157499999996" header="0.3" footer="0.3"/>
    <c:pageSetup/>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342902</xdr:colOff>
      <xdr:row>4</xdr:row>
      <xdr:rowOff>89647</xdr:rowOff>
    </xdr:from>
    <xdr:to>
      <xdr:col>8</xdr:col>
      <xdr:colOff>595315</xdr:colOff>
      <xdr:row>7</xdr:row>
      <xdr:rowOff>214312</xdr:rowOff>
    </xdr:to>
    <xdr:sp macro="" textlink="">
      <xdr:nvSpPr>
        <xdr:cNvPr id="2" name="Gestreifter Pfeil nach rechts 1">
          <a:extLst>
            <a:ext uri="{FF2B5EF4-FFF2-40B4-BE49-F238E27FC236}">
              <a16:creationId xmlns:a16="http://schemas.microsoft.com/office/drawing/2014/main" id="{00000000-0008-0000-0900-000002000000}"/>
            </a:ext>
          </a:extLst>
        </xdr:cNvPr>
        <xdr:cNvSpPr/>
      </xdr:nvSpPr>
      <xdr:spPr bwMode="auto">
        <a:xfrm rot="16200000">
          <a:off x="7033935" y="1332379"/>
          <a:ext cx="837359" cy="252413"/>
        </a:xfrm>
        <a:prstGeom prst="stripedRightArrow">
          <a:avLst/>
        </a:prstGeom>
        <a:solidFill>
          <a:schemeClr val="tx2">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indent="0" algn="l"/>
          <a:endParaRPr lang="de-DE" sz="1100">
            <a:latin typeface="+mn-lt"/>
            <a:ea typeface="+mn-ea"/>
            <a:cs typeface="+mn-cs"/>
          </a:endParaRPr>
        </a:p>
      </xdr:txBody>
    </xdr:sp>
    <xdr:clientData/>
  </xdr:twoCellAnchor>
  <xdr:twoCellAnchor>
    <xdr:from>
      <xdr:col>8</xdr:col>
      <xdr:colOff>352426</xdr:colOff>
      <xdr:row>9</xdr:row>
      <xdr:rowOff>52388</xdr:rowOff>
    </xdr:from>
    <xdr:to>
      <xdr:col>8</xdr:col>
      <xdr:colOff>604839</xdr:colOff>
      <xdr:row>11</xdr:row>
      <xdr:rowOff>165850</xdr:rowOff>
    </xdr:to>
    <xdr:sp macro="" textlink="">
      <xdr:nvSpPr>
        <xdr:cNvPr id="3" name="Gestreifter Pfeil nach rechts 2">
          <a:extLst>
            <a:ext uri="{FF2B5EF4-FFF2-40B4-BE49-F238E27FC236}">
              <a16:creationId xmlns:a16="http://schemas.microsoft.com/office/drawing/2014/main" id="{00000000-0008-0000-0900-000003000000}"/>
            </a:ext>
          </a:extLst>
        </xdr:cNvPr>
        <xdr:cNvSpPr/>
      </xdr:nvSpPr>
      <xdr:spPr bwMode="auto">
        <a:xfrm rot="5400000">
          <a:off x="7167843" y="2358559"/>
          <a:ext cx="588592" cy="252413"/>
        </a:xfrm>
        <a:prstGeom prst="stripedRightArrow">
          <a:avLst/>
        </a:prstGeom>
        <a:solidFill>
          <a:schemeClr val="tx2">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indent="0" algn="l"/>
          <a:endParaRPr lang="de-DE" sz="1100">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35</xdr:col>
      <xdr:colOff>963587</xdr:colOff>
      <xdr:row>0</xdr:row>
      <xdr:rowOff>35560</xdr:rowOff>
    </xdr:from>
    <xdr:to>
      <xdr:col>51</xdr:col>
      <xdr:colOff>306362</xdr:colOff>
      <xdr:row>41</xdr:row>
      <xdr:rowOff>45085</xdr:rowOff>
    </xdr:to>
    <xdr:graphicFrame macro="">
      <xdr:nvGraphicFramePr>
        <xdr:cNvPr id="36026" name="Chart 5">
          <a:extLst>
            <a:ext uri="{FF2B5EF4-FFF2-40B4-BE49-F238E27FC236}">
              <a16:creationId xmlns:a16="http://schemas.microsoft.com/office/drawing/2014/main" id="{00000000-0008-0000-0E00-0000BA8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28573</xdr:colOff>
      <xdr:row>9</xdr:row>
      <xdr:rowOff>23811</xdr:rowOff>
    </xdr:from>
    <xdr:to>
      <xdr:col>16</xdr:col>
      <xdr:colOff>376463</xdr:colOff>
      <xdr:row>26</xdr:row>
      <xdr:rowOff>0</xdr:rowOff>
    </xdr:to>
    <xdr:graphicFrame macro="">
      <xdr:nvGraphicFramePr>
        <xdr:cNvPr id="4" name="Diagramm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371927</xdr:colOff>
      <xdr:row>9</xdr:row>
      <xdr:rowOff>28891</xdr:rowOff>
    </xdr:from>
    <xdr:to>
      <xdr:col>34</xdr:col>
      <xdr:colOff>3173</xdr:colOff>
      <xdr:row>26</xdr:row>
      <xdr:rowOff>5080</xdr:rowOff>
    </xdr:to>
    <xdr:graphicFrame macro="">
      <xdr:nvGraphicFramePr>
        <xdr:cNvPr id="5" name="Diagramm 4">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334283</xdr:colOff>
      <xdr:row>21</xdr:row>
      <xdr:rowOff>9434</xdr:rowOff>
    </xdr:from>
    <xdr:to>
      <xdr:col>9</xdr:col>
      <xdr:colOff>335644</xdr:colOff>
      <xdr:row>22</xdr:row>
      <xdr:rowOff>72571</xdr:rowOff>
    </xdr:to>
    <xdr:sp macro="" textlink="">
      <xdr:nvSpPr>
        <xdr:cNvPr id="13" name="Textfeld 12">
          <a:extLst>
            <a:ext uri="{FF2B5EF4-FFF2-40B4-BE49-F238E27FC236}">
              <a16:creationId xmlns:a16="http://schemas.microsoft.com/office/drawing/2014/main" id="{00000000-0008-0000-0E00-00000D000000}"/>
            </a:ext>
          </a:extLst>
        </xdr:cNvPr>
        <xdr:cNvSpPr txBox="1"/>
      </xdr:nvSpPr>
      <xdr:spPr>
        <a:xfrm>
          <a:off x="3781426" y="3914684"/>
          <a:ext cx="382361" cy="240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OP</a:t>
          </a:r>
        </a:p>
      </xdr:txBody>
    </xdr:sp>
    <xdr:clientData/>
  </xdr:twoCellAnchor>
  <xdr:twoCellAnchor>
    <xdr:from>
      <xdr:col>3</xdr:col>
      <xdr:colOff>363855</xdr:colOff>
      <xdr:row>21</xdr:row>
      <xdr:rowOff>41367</xdr:rowOff>
    </xdr:from>
    <xdr:to>
      <xdr:col>4</xdr:col>
      <xdr:colOff>362857</xdr:colOff>
      <xdr:row>22</xdr:row>
      <xdr:rowOff>99786</xdr:rowOff>
    </xdr:to>
    <xdr:sp macro="" textlink="">
      <xdr:nvSpPr>
        <xdr:cNvPr id="14" name="Textfeld 13">
          <a:extLst>
            <a:ext uri="{FF2B5EF4-FFF2-40B4-BE49-F238E27FC236}">
              <a16:creationId xmlns:a16="http://schemas.microsoft.com/office/drawing/2014/main" id="{00000000-0008-0000-0E00-00000E000000}"/>
            </a:ext>
          </a:extLst>
        </xdr:cNvPr>
        <xdr:cNvSpPr txBox="1"/>
      </xdr:nvSpPr>
      <xdr:spPr>
        <a:xfrm>
          <a:off x="1905998" y="3946617"/>
          <a:ext cx="380002" cy="23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OP</a:t>
          </a:r>
        </a:p>
      </xdr:txBody>
    </xdr:sp>
    <xdr:clientData/>
  </xdr:twoCellAnchor>
  <xdr:twoCellAnchor>
    <xdr:from>
      <xdr:col>0</xdr:col>
      <xdr:colOff>28574</xdr:colOff>
      <xdr:row>26</xdr:row>
      <xdr:rowOff>23811</xdr:rowOff>
    </xdr:from>
    <xdr:to>
      <xdr:col>16</xdr:col>
      <xdr:colOff>371928</xdr:colOff>
      <xdr:row>42</xdr:row>
      <xdr:rowOff>167640</xdr:rowOff>
    </xdr:to>
    <xdr:graphicFrame macro="">
      <xdr:nvGraphicFramePr>
        <xdr:cNvPr id="6" name="Diagramm 5">
          <a:extLst>
            <a:ext uri="{FF2B5EF4-FFF2-40B4-BE49-F238E27FC236}">
              <a16:creationId xmlns:a16="http://schemas.microsoft.com/office/drawing/2014/main" id="{00000000-0008-0000-0E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367393</xdr:colOff>
      <xdr:row>26</xdr:row>
      <xdr:rowOff>23811</xdr:rowOff>
    </xdr:from>
    <xdr:to>
      <xdr:col>34</xdr:col>
      <xdr:colOff>10160</xdr:colOff>
      <xdr:row>42</xdr:row>
      <xdr:rowOff>172720</xdr:rowOff>
    </xdr:to>
    <xdr:graphicFrame macro="">
      <xdr:nvGraphicFramePr>
        <xdr:cNvPr id="7" name="Diagramm 6">
          <a:extLst>
            <a:ext uri="{FF2B5EF4-FFF2-40B4-BE49-F238E27FC236}">
              <a16:creationId xmlns:a16="http://schemas.microsoft.com/office/drawing/2014/main" id="{00000000-0008-0000-0E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349250</xdr:colOff>
      <xdr:row>22</xdr:row>
      <xdr:rowOff>91077</xdr:rowOff>
    </xdr:from>
    <xdr:to>
      <xdr:col>15</xdr:col>
      <xdr:colOff>322036</xdr:colOff>
      <xdr:row>23</xdr:row>
      <xdr:rowOff>156210</xdr:rowOff>
    </xdr:to>
    <xdr:sp macro="" textlink="">
      <xdr:nvSpPr>
        <xdr:cNvPr id="11" name="Textfeld 10">
          <a:extLst>
            <a:ext uri="{FF2B5EF4-FFF2-40B4-BE49-F238E27FC236}">
              <a16:creationId xmlns:a16="http://schemas.microsoft.com/office/drawing/2014/main" id="{576CA262-0A0A-4087-93E6-665CBAA526CD}"/>
            </a:ext>
          </a:extLst>
        </xdr:cNvPr>
        <xdr:cNvSpPr txBox="1"/>
      </xdr:nvSpPr>
      <xdr:spPr>
        <a:xfrm>
          <a:off x="5701393" y="4173220"/>
          <a:ext cx="734786" cy="242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CORONA</a:t>
          </a:r>
        </a:p>
      </xdr:txBody>
    </xdr:sp>
    <xdr:clientData/>
  </xdr:twoCellAnchor>
  <xdr:twoCellAnchor>
    <xdr:from>
      <xdr:col>13</xdr:col>
      <xdr:colOff>355871</xdr:colOff>
      <xdr:row>20</xdr:row>
      <xdr:rowOff>172901</xdr:rowOff>
    </xdr:from>
    <xdr:to>
      <xdr:col>14</xdr:col>
      <xdr:colOff>362856</xdr:colOff>
      <xdr:row>22</xdr:row>
      <xdr:rowOff>61141</xdr:rowOff>
    </xdr:to>
    <xdr:sp macro="" textlink="">
      <xdr:nvSpPr>
        <xdr:cNvPr id="10" name="Textfeld 9">
          <a:extLst>
            <a:ext uri="{FF2B5EF4-FFF2-40B4-BE49-F238E27FC236}">
              <a16:creationId xmlns:a16="http://schemas.microsoft.com/office/drawing/2014/main" id="{A5AA1E96-5AC8-40DF-8587-C0C752390BD1}"/>
            </a:ext>
          </a:extLst>
        </xdr:cNvPr>
        <xdr:cNvSpPr txBox="1"/>
      </xdr:nvSpPr>
      <xdr:spPr>
        <a:xfrm>
          <a:off x="5708014" y="3901258"/>
          <a:ext cx="387985" cy="242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OP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134640</xdr:colOff>
      <xdr:row>4</xdr:row>
      <xdr:rowOff>96126</xdr:rowOff>
    </xdr:from>
    <xdr:to>
      <xdr:col>5</xdr:col>
      <xdr:colOff>92759</xdr:colOff>
      <xdr:row>6</xdr:row>
      <xdr:rowOff>51846</xdr:rowOff>
    </xdr:to>
    <xdr:sp macro="" textlink="">
      <xdr:nvSpPr>
        <xdr:cNvPr id="2" name="Textfeld 1">
          <a:extLst>
            <a:ext uri="{FF2B5EF4-FFF2-40B4-BE49-F238E27FC236}">
              <a16:creationId xmlns:a16="http://schemas.microsoft.com/office/drawing/2014/main" id="{F2A9FC9F-5A8B-4D84-9DA6-F0037069677D}"/>
            </a:ext>
          </a:extLst>
        </xdr:cNvPr>
        <xdr:cNvSpPr txBox="1"/>
      </xdr:nvSpPr>
      <xdr:spPr>
        <a:xfrm rot="20756863">
          <a:off x="2501322" y="1046385"/>
          <a:ext cx="1804849" cy="430849"/>
        </a:xfrm>
        <a:prstGeom prst="rect">
          <a:avLst/>
        </a:prstGeom>
        <a:solidFill>
          <a:schemeClr val="lt1">
            <a:alpha val="36000"/>
          </a:schemeClr>
        </a:solidFill>
        <a:ln w="28575" cmpd="sng">
          <a:solidFill>
            <a:srgbClr val="FF0000">
              <a:alpha val="4300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400">
              <a:solidFill>
                <a:srgbClr val="FF0000"/>
              </a:solidFill>
            </a:rPr>
            <a:t>C O R O N A</a:t>
          </a:r>
        </a:p>
      </xdr:txBody>
    </xdr:sp>
    <xdr:clientData/>
  </xdr:twoCellAnchor>
  <xdr:twoCellAnchor>
    <xdr:from>
      <xdr:col>5</xdr:col>
      <xdr:colOff>892213</xdr:colOff>
      <xdr:row>14</xdr:row>
      <xdr:rowOff>49169</xdr:rowOff>
    </xdr:from>
    <xdr:to>
      <xdr:col>7</xdr:col>
      <xdr:colOff>850331</xdr:colOff>
      <xdr:row>16</xdr:row>
      <xdr:rowOff>4889</xdr:rowOff>
    </xdr:to>
    <xdr:sp macro="" textlink="">
      <xdr:nvSpPr>
        <xdr:cNvPr id="3" name="Textfeld 2">
          <a:extLst>
            <a:ext uri="{FF2B5EF4-FFF2-40B4-BE49-F238E27FC236}">
              <a16:creationId xmlns:a16="http://schemas.microsoft.com/office/drawing/2014/main" id="{93D16B1F-FC33-45D0-B3E3-06FFB4E4155B}"/>
            </a:ext>
          </a:extLst>
        </xdr:cNvPr>
        <xdr:cNvSpPr txBox="1"/>
      </xdr:nvSpPr>
      <xdr:spPr>
        <a:xfrm rot="20756863">
          <a:off x="5173927" y="3351169"/>
          <a:ext cx="1835904" cy="427434"/>
        </a:xfrm>
        <a:prstGeom prst="rect">
          <a:avLst/>
        </a:prstGeom>
        <a:solidFill>
          <a:schemeClr val="lt1">
            <a:alpha val="36000"/>
          </a:schemeClr>
        </a:solidFill>
        <a:ln w="28575" cmpd="sng">
          <a:solidFill>
            <a:srgbClr val="FF0000">
              <a:alpha val="4300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400">
              <a:solidFill>
                <a:srgbClr val="FF0000"/>
              </a:solidFill>
            </a:rPr>
            <a:t>C O R O N A</a:t>
          </a:r>
        </a:p>
      </xdr:txBody>
    </xdr:sp>
    <xdr:clientData/>
  </xdr:twoCellAnchor>
  <xdr:twoCellAnchor>
    <xdr:from>
      <xdr:col>8</xdr:col>
      <xdr:colOff>393817</xdr:colOff>
      <xdr:row>24</xdr:row>
      <xdr:rowOff>158348</xdr:rowOff>
    </xdr:from>
    <xdr:to>
      <xdr:col>10</xdr:col>
      <xdr:colOff>351935</xdr:colOff>
      <xdr:row>26</xdr:row>
      <xdr:rowOff>114066</xdr:rowOff>
    </xdr:to>
    <xdr:sp macro="" textlink="">
      <xdr:nvSpPr>
        <xdr:cNvPr id="4" name="Textfeld 3">
          <a:extLst>
            <a:ext uri="{FF2B5EF4-FFF2-40B4-BE49-F238E27FC236}">
              <a16:creationId xmlns:a16="http://schemas.microsoft.com/office/drawing/2014/main" id="{42923C97-4154-4E34-BF0C-DA625C52ACDE}"/>
            </a:ext>
          </a:extLst>
        </xdr:cNvPr>
        <xdr:cNvSpPr txBox="1"/>
      </xdr:nvSpPr>
      <xdr:spPr>
        <a:xfrm rot="20756863">
          <a:off x="7492210" y="5818919"/>
          <a:ext cx="1835904" cy="427433"/>
        </a:xfrm>
        <a:prstGeom prst="rect">
          <a:avLst/>
        </a:prstGeom>
        <a:solidFill>
          <a:schemeClr val="lt1">
            <a:alpha val="36000"/>
          </a:schemeClr>
        </a:solidFill>
        <a:ln w="28575" cmpd="sng">
          <a:solidFill>
            <a:srgbClr val="FF0000">
              <a:alpha val="4300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400">
              <a:solidFill>
                <a:srgbClr val="FF0000"/>
              </a:solidFill>
            </a:rPr>
            <a:t>C O R O N 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3203</xdr:colOff>
      <xdr:row>9</xdr:row>
      <xdr:rowOff>204378</xdr:rowOff>
    </xdr:from>
    <xdr:to>
      <xdr:col>3</xdr:col>
      <xdr:colOff>895411</xdr:colOff>
      <xdr:row>11</xdr:row>
      <xdr:rowOff>161163</xdr:rowOff>
    </xdr:to>
    <xdr:sp macro="" textlink="">
      <xdr:nvSpPr>
        <xdr:cNvPr id="2" name="Textfeld 1">
          <a:extLst>
            <a:ext uri="{FF2B5EF4-FFF2-40B4-BE49-F238E27FC236}">
              <a16:creationId xmlns:a16="http://schemas.microsoft.com/office/drawing/2014/main" id="{2C8EEC61-29F2-426D-B41B-CB42A7F0AD5E}"/>
            </a:ext>
          </a:extLst>
        </xdr:cNvPr>
        <xdr:cNvSpPr txBox="1"/>
      </xdr:nvSpPr>
      <xdr:spPr>
        <a:xfrm rot="20756863">
          <a:off x="1255060" y="2327092"/>
          <a:ext cx="1831101" cy="428500"/>
        </a:xfrm>
        <a:prstGeom prst="rect">
          <a:avLst/>
        </a:prstGeom>
        <a:solidFill>
          <a:schemeClr val="lt1">
            <a:alpha val="36000"/>
          </a:schemeClr>
        </a:solidFill>
        <a:ln w="28575" cmpd="sng">
          <a:solidFill>
            <a:srgbClr val="FF0000">
              <a:alpha val="4300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400">
              <a:solidFill>
                <a:srgbClr val="FF0000"/>
              </a:solidFill>
            </a:rPr>
            <a:t>C O R O N A</a:t>
          </a:r>
        </a:p>
      </xdr:txBody>
    </xdr:sp>
    <xdr:clientData/>
  </xdr:twoCellAnchor>
  <xdr:twoCellAnchor>
    <xdr:from>
      <xdr:col>6</xdr:col>
      <xdr:colOff>24066</xdr:colOff>
      <xdr:row>15</xdr:row>
      <xdr:rowOff>84632</xdr:rowOff>
    </xdr:from>
    <xdr:to>
      <xdr:col>7</xdr:col>
      <xdr:colOff>916275</xdr:colOff>
      <xdr:row>17</xdr:row>
      <xdr:rowOff>41418</xdr:rowOff>
    </xdr:to>
    <xdr:sp macro="" textlink="">
      <xdr:nvSpPr>
        <xdr:cNvPr id="3" name="Textfeld 2">
          <a:extLst>
            <a:ext uri="{FF2B5EF4-FFF2-40B4-BE49-F238E27FC236}">
              <a16:creationId xmlns:a16="http://schemas.microsoft.com/office/drawing/2014/main" id="{D7F861C9-DCC7-4158-A759-6F24CAE87976}"/>
            </a:ext>
          </a:extLst>
        </xdr:cNvPr>
        <xdr:cNvSpPr txBox="1"/>
      </xdr:nvSpPr>
      <xdr:spPr>
        <a:xfrm rot="20756863">
          <a:off x="5031495" y="3622489"/>
          <a:ext cx="1831101" cy="428500"/>
        </a:xfrm>
        <a:prstGeom prst="rect">
          <a:avLst/>
        </a:prstGeom>
        <a:solidFill>
          <a:schemeClr val="lt1">
            <a:alpha val="36000"/>
          </a:schemeClr>
        </a:solidFill>
        <a:ln w="28575" cmpd="sng">
          <a:solidFill>
            <a:srgbClr val="FF0000">
              <a:alpha val="4300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400">
              <a:solidFill>
                <a:srgbClr val="FF0000"/>
              </a:solidFill>
            </a:rPr>
            <a:t>C O R O N A</a:t>
          </a:r>
        </a:p>
      </xdr:txBody>
    </xdr:sp>
    <xdr:clientData/>
  </xdr:twoCellAnchor>
  <xdr:twoCellAnchor>
    <xdr:from>
      <xdr:col>10</xdr:col>
      <xdr:colOff>8645</xdr:colOff>
      <xdr:row>21</xdr:row>
      <xdr:rowOff>41997</xdr:rowOff>
    </xdr:from>
    <xdr:to>
      <xdr:col>11</xdr:col>
      <xdr:colOff>900853</xdr:colOff>
      <xdr:row>22</xdr:row>
      <xdr:rowOff>234640</xdr:rowOff>
    </xdr:to>
    <xdr:sp macro="" textlink="">
      <xdr:nvSpPr>
        <xdr:cNvPr id="4" name="Textfeld 3">
          <a:extLst>
            <a:ext uri="{FF2B5EF4-FFF2-40B4-BE49-F238E27FC236}">
              <a16:creationId xmlns:a16="http://schemas.microsoft.com/office/drawing/2014/main" id="{90523356-75D8-4252-B4D2-E224241722A5}"/>
            </a:ext>
          </a:extLst>
        </xdr:cNvPr>
        <xdr:cNvSpPr txBox="1"/>
      </xdr:nvSpPr>
      <xdr:spPr>
        <a:xfrm rot="20756863">
          <a:off x="8771645" y="4994997"/>
          <a:ext cx="1831101" cy="428500"/>
        </a:xfrm>
        <a:prstGeom prst="rect">
          <a:avLst/>
        </a:prstGeom>
        <a:solidFill>
          <a:schemeClr val="lt1">
            <a:alpha val="36000"/>
          </a:schemeClr>
        </a:solidFill>
        <a:ln w="28575" cmpd="sng">
          <a:solidFill>
            <a:srgbClr val="FF0000">
              <a:alpha val="4300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400">
              <a:solidFill>
                <a:srgbClr val="FF0000"/>
              </a:solidFill>
            </a:rPr>
            <a:t>C O R O N 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734787</xdr:colOff>
      <xdr:row>13</xdr:row>
      <xdr:rowOff>154217</xdr:rowOff>
    </xdr:from>
    <xdr:to>
      <xdr:col>5</xdr:col>
      <xdr:colOff>688102</xdr:colOff>
      <xdr:row>15</xdr:row>
      <xdr:rowOff>111003</xdr:rowOff>
    </xdr:to>
    <xdr:sp macro="" textlink="">
      <xdr:nvSpPr>
        <xdr:cNvPr id="5" name="Textfeld 4">
          <a:extLst>
            <a:ext uri="{FF2B5EF4-FFF2-40B4-BE49-F238E27FC236}">
              <a16:creationId xmlns:a16="http://schemas.microsoft.com/office/drawing/2014/main" id="{69A3332F-D384-47AD-BAAA-A8ADAC51740C}"/>
            </a:ext>
          </a:extLst>
        </xdr:cNvPr>
        <xdr:cNvSpPr txBox="1"/>
      </xdr:nvSpPr>
      <xdr:spPr>
        <a:xfrm rot="20756863">
          <a:off x="2925537" y="3220360"/>
          <a:ext cx="1831101" cy="428500"/>
        </a:xfrm>
        <a:prstGeom prst="rect">
          <a:avLst/>
        </a:prstGeom>
        <a:solidFill>
          <a:schemeClr val="lt1">
            <a:alpha val="36000"/>
          </a:schemeClr>
        </a:solidFill>
        <a:ln w="28575" cmpd="sng">
          <a:solidFill>
            <a:srgbClr val="FF0000">
              <a:alpha val="1300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400">
              <a:solidFill>
                <a:srgbClr val="FFCCFF"/>
              </a:solidFill>
            </a:rPr>
            <a:t>C O R O N A</a:t>
          </a:r>
        </a:p>
      </xdr:txBody>
    </xdr:sp>
    <xdr:clientData/>
  </xdr:twoCellAnchor>
  <xdr:twoCellAnchor>
    <xdr:from>
      <xdr:col>1</xdr:col>
      <xdr:colOff>612322</xdr:colOff>
      <xdr:row>17</xdr:row>
      <xdr:rowOff>204109</xdr:rowOff>
    </xdr:from>
    <xdr:to>
      <xdr:col>2</xdr:col>
      <xdr:colOff>36286</xdr:colOff>
      <xdr:row>19</xdr:row>
      <xdr:rowOff>49894</xdr:rowOff>
    </xdr:to>
    <xdr:sp macro="" textlink="">
      <xdr:nvSpPr>
        <xdr:cNvPr id="2" name="Textfeld 1">
          <a:extLst>
            <a:ext uri="{FF2B5EF4-FFF2-40B4-BE49-F238E27FC236}">
              <a16:creationId xmlns:a16="http://schemas.microsoft.com/office/drawing/2014/main" id="{2694488B-46C2-4E18-B59E-F8234ABA3C6B}"/>
            </a:ext>
          </a:extLst>
        </xdr:cNvPr>
        <xdr:cNvSpPr txBox="1"/>
      </xdr:nvSpPr>
      <xdr:spPr>
        <a:xfrm>
          <a:off x="925286" y="4213680"/>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6</xdr:col>
      <xdr:colOff>619578</xdr:colOff>
      <xdr:row>13</xdr:row>
      <xdr:rowOff>197758</xdr:rowOff>
    </xdr:from>
    <xdr:to>
      <xdr:col>7</xdr:col>
      <xdr:colOff>43543</xdr:colOff>
      <xdr:row>15</xdr:row>
      <xdr:rowOff>43544</xdr:rowOff>
    </xdr:to>
    <xdr:sp macro="" textlink="">
      <xdr:nvSpPr>
        <xdr:cNvPr id="6" name="Textfeld 5">
          <a:extLst>
            <a:ext uri="{FF2B5EF4-FFF2-40B4-BE49-F238E27FC236}">
              <a16:creationId xmlns:a16="http://schemas.microsoft.com/office/drawing/2014/main" id="{B8DA7850-DC3E-46DF-9664-313610D12DEC}"/>
            </a:ext>
          </a:extLst>
        </xdr:cNvPr>
        <xdr:cNvSpPr txBox="1"/>
      </xdr:nvSpPr>
      <xdr:spPr>
        <a:xfrm>
          <a:off x="5627007" y="3263901"/>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5</xdr:col>
      <xdr:colOff>608693</xdr:colOff>
      <xdr:row>15</xdr:row>
      <xdr:rowOff>200480</xdr:rowOff>
    </xdr:from>
    <xdr:to>
      <xdr:col>6</xdr:col>
      <xdr:colOff>32657</xdr:colOff>
      <xdr:row>17</xdr:row>
      <xdr:rowOff>46266</xdr:rowOff>
    </xdr:to>
    <xdr:sp macro="" textlink="">
      <xdr:nvSpPr>
        <xdr:cNvPr id="7" name="Textfeld 6">
          <a:extLst>
            <a:ext uri="{FF2B5EF4-FFF2-40B4-BE49-F238E27FC236}">
              <a16:creationId xmlns:a16="http://schemas.microsoft.com/office/drawing/2014/main" id="{1CC22B4C-D671-4CED-B6E2-7BDA08599E6A}"/>
            </a:ext>
          </a:extLst>
        </xdr:cNvPr>
        <xdr:cNvSpPr txBox="1"/>
      </xdr:nvSpPr>
      <xdr:spPr>
        <a:xfrm>
          <a:off x="4677229" y="3738337"/>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4</xdr:col>
      <xdr:colOff>615950</xdr:colOff>
      <xdr:row>15</xdr:row>
      <xdr:rowOff>194130</xdr:rowOff>
    </xdr:from>
    <xdr:to>
      <xdr:col>5</xdr:col>
      <xdr:colOff>39914</xdr:colOff>
      <xdr:row>17</xdr:row>
      <xdr:rowOff>39916</xdr:rowOff>
    </xdr:to>
    <xdr:sp macro="" textlink="">
      <xdr:nvSpPr>
        <xdr:cNvPr id="8" name="Textfeld 7">
          <a:extLst>
            <a:ext uri="{FF2B5EF4-FFF2-40B4-BE49-F238E27FC236}">
              <a16:creationId xmlns:a16="http://schemas.microsoft.com/office/drawing/2014/main" id="{314955F8-7038-4EFA-932F-F2F4FB499ABB}"/>
            </a:ext>
          </a:extLst>
        </xdr:cNvPr>
        <xdr:cNvSpPr txBox="1"/>
      </xdr:nvSpPr>
      <xdr:spPr>
        <a:xfrm>
          <a:off x="3745593" y="3731987"/>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3</xdr:col>
      <xdr:colOff>614136</xdr:colOff>
      <xdr:row>17</xdr:row>
      <xdr:rowOff>196851</xdr:rowOff>
    </xdr:from>
    <xdr:to>
      <xdr:col>4</xdr:col>
      <xdr:colOff>38100</xdr:colOff>
      <xdr:row>19</xdr:row>
      <xdr:rowOff>42636</xdr:rowOff>
    </xdr:to>
    <xdr:sp macro="" textlink="">
      <xdr:nvSpPr>
        <xdr:cNvPr id="9" name="Textfeld 8">
          <a:extLst>
            <a:ext uri="{FF2B5EF4-FFF2-40B4-BE49-F238E27FC236}">
              <a16:creationId xmlns:a16="http://schemas.microsoft.com/office/drawing/2014/main" id="{76AB66BA-CA33-4258-8453-E008A1959C93}"/>
            </a:ext>
          </a:extLst>
        </xdr:cNvPr>
        <xdr:cNvSpPr txBox="1"/>
      </xdr:nvSpPr>
      <xdr:spPr>
        <a:xfrm>
          <a:off x="2804886" y="4206422"/>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2</xdr:col>
      <xdr:colOff>625928</xdr:colOff>
      <xdr:row>15</xdr:row>
      <xdr:rowOff>199573</xdr:rowOff>
    </xdr:from>
    <xdr:to>
      <xdr:col>3</xdr:col>
      <xdr:colOff>49892</xdr:colOff>
      <xdr:row>17</xdr:row>
      <xdr:rowOff>45359</xdr:rowOff>
    </xdr:to>
    <xdr:sp macro="" textlink="">
      <xdr:nvSpPr>
        <xdr:cNvPr id="10" name="Textfeld 9">
          <a:extLst>
            <a:ext uri="{FF2B5EF4-FFF2-40B4-BE49-F238E27FC236}">
              <a16:creationId xmlns:a16="http://schemas.microsoft.com/office/drawing/2014/main" id="{2584D67F-62BF-47C6-A6AC-B49900FBCC76}"/>
            </a:ext>
          </a:extLst>
        </xdr:cNvPr>
        <xdr:cNvSpPr txBox="1"/>
      </xdr:nvSpPr>
      <xdr:spPr>
        <a:xfrm>
          <a:off x="1877785" y="3737430"/>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7</xdr:col>
      <xdr:colOff>622300</xdr:colOff>
      <xdr:row>12</xdr:row>
      <xdr:rowOff>200479</xdr:rowOff>
    </xdr:from>
    <xdr:to>
      <xdr:col>8</xdr:col>
      <xdr:colOff>46264</xdr:colOff>
      <xdr:row>14</xdr:row>
      <xdr:rowOff>46265</xdr:rowOff>
    </xdr:to>
    <xdr:sp macro="" textlink="">
      <xdr:nvSpPr>
        <xdr:cNvPr id="11" name="Textfeld 10">
          <a:extLst>
            <a:ext uri="{FF2B5EF4-FFF2-40B4-BE49-F238E27FC236}">
              <a16:creationId xmlns:a16="http://schemas.microsoft.com/office/drawing/2014/main" id="{36AA49B0-EBA1-49B6-A007-F3ACD8FDF42D}"/>
            </a:ext>
          </a:extLst>
        </xdr:cNvPr>
        <xdr:cNvSpPr txBox="1"/>
      </xdr:nvSpPr>
      <xdr:spPr>
        <a:xfrm>
          <a:off x="6568621" y="3030765"/>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8</xdr:col>
      <xdr:colOff>620485</xdr:colOff>
      <xdr:row>11</xdr:row>
      <xdr:rowOff>198666</xdr:rowOff>
    </xdr:from>
    <xdr:to>
      <xdr:col>9</xdr:col>
      <xdr:colOff>44449</xdr:colOff>
      <xdr:row>13</xdr:row>
      <xdr:rowOff>44452</xdr:rowOff>
    </xdr:to>
    <xdr:sp macro="" textlink="">
      <xdr:nvSpPr>
        <xdr:cNvPr id="12" name="Textfeld 11">
          <a:extLst>
            <a:ext uri="{FF2B5EF4-FFF2-40B4-BE49-F238E27FC236}">
              <a16:creationId xmlns:a16="http://schemas.microsoft.com/office/drawing/2014/main" id="{C9F678D8-4B55-4597-96BD-44D96DFDE8EF}"/>
            </a:ext>
          </a:extLst>
        </xdr:cNvPr>
        <xdr:cNvSpPr txBox="1"/>
      </xdr:nvSpPr>
      <xdr:spPr>
        <a:xfrm>
          <a:off x="7505699" y="2793095"/>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9</xdr:col>
      <xdr:colOff>627745</xdr:colOff>
      <xdr:row>9</xdr:row>
      <xdr:rowOff>201388</xdr:rowOff>
    </xdr:from>
    <xdr:to>
      <xdr:col>10</xdr:col>
      <xdr:colOff>51709</xdr:colOff>
      <xdr:row>11</xdr:row>
      <xdr:rowOff>47173</xdr:rowOff>
    </xdr:to>
    <xdr:sp macro="" textlink="">
      <xdr:nvSpPr>
        <xdr:cNvPr id="13" name="Textfeld 12">
          <a:extLst>
            <a:ext uri="{FF2B5EF4-FFF2-40B4-BE49-F238E27FC236}">
              <a16:creationId xmlns:a16="http://schemas.microsoft.com/office/drawing/2014/main" id="{0099E04B-0314-4EC1-BDDF-89BA837B4DEF}"/>
            </a:ext>
          </a:extLst>
        </xdr:cNvPr>
        <xdr:cNvSpPr txBox="1"/>
      </xdr:nvSpPr>
      <xdr:spPr>
        <a:xfrm>
          <a:off x="8451852" y="2324102"/>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10</xdr:col>
      <xdr:colOff>621392</xdr:colOff>
      <xdr:row>8</xdr:row>
      <xdr:rowOff>199572</xdr:rowOff>
    </xdr:from>
    <xdr:to>
      <xdr:col>11</xdr:col>
      <xdr:colOff>45356</xdr:colOff>
      <xdr:row>10</xdr:row>
      <xdr:rowOff>45358</xdr:rowOff>
    </xdr:to>
    <xdr:sp macro="" textlink="">
      <xdr:nvSpPr>
        <xdr:cNvPr id="14" name="Textfeld 13">
          <a:extLst>
            <a:ext uri="{FF2B5EF4-FFF2-40B4-BE49-F238E27FC236}">
              <a16:creationId xmlns:a16="http://schemas.microsoft.com/office/drawing/2014/main" id="{6B741B40-C779-4E8F-B447-6798B784A9A4}"/>
            </a:ext>
          </a:extLst>
        </xdr:cNvPr>
        <xdr:cNvSpPr txBox="1"/>
      </xdr:nvSpPr>
      <xdr:spPr>
        <a:xfrm>
          <a:off x="9384392" y="2086429"/>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11</xdr:col>
      <xdr:colOff>619578</xdr:colOff>
      <xdr:row>7</xdr:row>
      <xdr:rowOff>197759</xdr:rowOff>
    </xdr:from>
    <xdr:to>
      <xdr:col>12</xdr:col>
      <xdr:colOff>43542</xdr:colOff>
      <xdr:row>9</xdr:row>
      <xdr:rowOff>43545</xdr:rowOff>
    </xdr:to>
    <xdr:sp macro="" textlink="">
      <xdr:nvSpPr>
        <xdr:cNvPr id="15" name="Textfeld 14">
          <a:extLst>
            <a:ext uri="{FF2B5EF4-FFF2-40B4-BE49-F238E27FC236}">
              <a16:creationId xmlns:a16="http://schemas.microsoft.com/office/drawing/2014/main" id="{6A04D2CA-3BC1-4897-9C4E-C24CAC259111}"/>
            </a:ext>
          </a:extLst>
        </xdr:cNvPr>
        <xdr:cNvSpPr txBox="1"/>
      </xdr:nvSpPr>
      <xdr:spPr>
        <a:xfrm>
          <a:off x="10321471" y="1848759"/>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12</xdr:col>
      <xdr:colOff>617764</xdr:colOff>
      <xdr:row>7</xdr:row>
      <xdr:rowOff>205015</xdr:rowOff>
    </xdr:from>
    <xdr:to>
      <xdr:col>13</xdr:col>
      <xdr:colOff>41728</xdr:colOff>
      <xdr:row>9</xdr:row>
      <xdr:rowOff>50801</xdr:rowOff>
    </xdr:to>
    <xdr:sp macro="" textlink="">
      <xdr:nvSpPr>
        <xdr:cNvPr id="16" name="Textfeld 15">
          <a:extLst>
            <a:ext uri="{FF2B5EF4-FFF2-40B4-BE49-F238E27FC236}">
              <a16:creationId xmlns:a16="http://schemas.microsoft.com/office/drawing/2014/main" id="{F7C45086-AAB5-4F16-B0A3-204FBC58BC09}"/>
            </a:ext>
          </a:extLst>
        </xdr:cNvPr>
        <xdr:cNvSpPr txBox="1"/>
      </xdr:nvSpPr>
      <xdr:spPr>
        <a:xfrm>
          <a:off x="11258550" y="1856015"/>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10</xdr:col>
      <xdr:colOff>910771</xdr:colOff>
      <xdr:row>30</xdr:row>
      <xdr:rowOff>198665</xdr:rowOff>
    </xdr:from>
    <xdr:to>
      <xdr:col>11</xdr:col>
      <xdr:colOff>334735</xdr:colOff>
      <xdr:row>32</xdr:row>
      <xdr:rowOff>44450</xdr:rowOff>
    </xdr:to>
    <xdr:sp macro="" textlink="">
      <xdr:nvSpPr>
        <xdr:cNvPr id="17" name="Textfeld 16">
          <a:extLst>
            <a:ext uri="{FF2B5EF4-FFF2-40B4-BE49-F238E27FC236}">
              <a16:creationId xmlns:a16="http://schemas.microsoft.com/office/drawing/2014/main" id="{C5DC4C79-C426-4B54-AE69-2196CB78091B}"/>
            </a:ext>
          </a:extLst>
        </xdr:cNvPr>
        <xdr:cNvSpPr txBox="1"/>
      </xdr:nvSpPr>
      <xdr:spPr>
        <a:xfrm>
          <a:off x="9673771" y="7274379"/>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3</xdr:col>
      <xdr:colOff>471718</xdr:colOff>
      <xdr:row>9</xdr:row>
      <xdr:rowOff>122465</xdr:rowOff>
    </xdr:from>
    <xdr:to>
      <xdr:col>3</xdr:col>
      <xdr:colOff>471718</xdr:colOff>
      <xdr:row>21</xdr:row>
      <xdr:rowOff>185964</xdr:rowOff>
    </xdr:to>
    <xdr:cxnSp macro="">
      <xdr:nvCxnSpPr>
        <xdr:cNvPr id="4" name="Gerade Verbindung mit Pfeil 3">
          <a:extLst>
            <a:ext uri="{FF2B5EF4-FFF2-40B4-BE49-F238E27FC236}">
              <a16:creationId xmlns:a16="http://schemas.microsoft.com/office/drawing/2014/main" id="{0598805E-79FF-4D2F-8DD2-D86B204F8150}"/>
            </a:ext>
          </a:extLst>
        </xdr:cNvPr>
        <xdr:cNvCxnSpPr/>
      </xdr:nvCxnSpPr>
      <xdr:spPr bwMode="auto">
        <a:xfrm>
          <a:off x="2662468" y="2245179"/>
          <a:ext cx="0" cy="2893785"/>
        </a:xfrm>
        <a:prstGeom prst="straightConnector1">
          <a:avLst/>
        </a:prstGeom>
        <a:solidFill>
          <a:srgbClr val="FFFFFF"/>
        </a:solidFill>
        <a:ln w="19050" cap="flat" cmpd="sng" algn="ctr">
          <a:solidFill>
            <a:srgbClr val="000000"/>
          </a:solidFill>
          <a:prstDash val="sysDot"/>
          <a:round/>
          <a:headEnd type="oval" w="med" len="med"/>
          <a:tailEnd type="triangle" w="med" len="lg"/>
        </a:ln>
        <a:effectLst/>
      </xdr:spPr>
    </xdr:cxnSp>
    <xdr:clientData/>
  </xdr:twoCellAnchor>
  <xdr:twoCellAnchor>
    <xdr:from>
      <xdr:col>3</xdr:col>
      <xdr:colOff>480789</xdr:colOff>
      <xdr:row>23</xdr:row>
      <xdr:rowOff>45358</xdr:rowOff>
    </xdr:from>
    <xdr:to>
      <xdr:col>3</xdr:col>
      <xdr:colOff>480789</xdr:colOff>
      <xdr:row>28</xdr:row>
      <xdr:rowOff>113393</xdr:rowOff>
    </xdr:to>
    <xdr:cxnSp macro="">
      <xdr:nvCxnSpPr>
        <xdr:cNvPr id="19" name="Gerade Verbindung mit Pfeil 18">
          <a:extLst>
            <a:ext uri="{FF2B5EF4-FFF2-40B4-BE49-F238E27FC236}">
              <a16:creationId xmlns:a16="http://schemas.microsoft.com/office/drawing/2014/main" id="{D7F974A5-ADFE-430A-AFDF-DF30FF6102FB}"/>
            </a:ext>
          </a:extLst>
        </xdr:cNvPr>
        <xdr:cNvCxnSpPr/>
      </xdr:nvCxnSpPr>
      <xdr:spPr bwMode="auto">
        <a:xfrm flipV="1">
          <a:off x="2671539" y="5470072"/>
          <a:ext cx="0" cy="1247321"/>
        </a:xfrm>
        <a:prstGeom prst="straightConnector1">
          <a:avLst/>
        </a:prstGeom>
        <a:solidFill>
          <a:srgbClr val="FFFFFF"/>
        </a:solidFill>
        <a:ln w="19050" cap="flat" cmpd="sng" algn="ctr">
          <a:solidFill>
            <a:srgbClr val="000000"/>
          </a:solidFill>
          <a:prstDash val="sysDot"/>
          <a:round/>
          <a:headEnd type="oval" w="med" len="med"/>
          <a:tailEnd type="triangle" w="med" len="lg"/>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630465</xdr:colOff>
      <xdr:row>6</xdr:row>
      <xdr:rowOff>204108</xdr:rowOff>
    </xdr:from>
    <xdr:to>
      <xdr:col>2</xdr:col>
      <xdr:colOff>54429</xdr:colOff>
      <xdr:row>8</xdr:row>
      <xdr:rowOff>49894</xdr:rowOff>
    </xdr:to>
    <xdr:sp macro="" textlink="">
      <xdr:nvSpPr>
        <xdr:cNvPr id="3" name="Textfeld 2">
          <a:extLst>
            <a:ext uri="{FF2B5EF4-FFF2-40B4-BE49-F238E27FC236}">
              <a16:creationId xmlns:a16="http://schemas.microsoft.com/office/drawing/2014/main" id="{6864E79D-11F0-4C7C-8026-966CD1652375}"/>
            </a:ext>
          </a:extLst>
        </xdr:cNvPr>
        <xdr:cNvSpPr txBox="1"/>
      </xdr:nvSpPr>
      <xdr:spPr>
        <a:xfrm>
          <a:off x="943429" y="1619251"/>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6</xdr:col>
      <xdr:colOff>619578</xdr:colOff>
      <xdr:row>3</xdr:row>
      <xdr:rowOff>188687</xdr:rowOff>
    </xdr:from>
    <xdr:to>
      <xdr:col>7</xdr:col>
      <xdr:colOff>43543</xdr:colOff>
      <xdr:row>5</xdr:row>
      <xdr:rowOff>34472</xdr:rowOff>
    </xdr:to>
    <xdr:sp macro="" textlink="">
      <xdr:nvSpPr>
        <xdr:cNvPr id="4" name="Textfeld 3">
          <a:extLst>
            <a:ext uri="{FF2B5EF4-FFF2-40B4-BE49-F238E27FC236}">
              <a16:creationId xmlns:a16="http://schemas.microsoft.com/office/drawing/2014/main" id="{BB188590-EA56-42B8-86E3-238E1977822F}"/>
            </a:ext>
          </a:extLst>
        </xdr:cNvPr>
        <xdr:cNvSpPr txBox="1"/>
      </xdr:nvSpPr>
      <xdr:spPr>
        <a:xfrm>
          <a:off x="5627007" y="896258"/>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5</xdr:col>
      <xdr:colOff>617764</xdr:colOff>
      <xdr:row>4</xdr:row>
      <xdr:rowOff>205015</xdr:rowOff>
    </xdr:from>
    <xdr:to>
      <xdr:col>6</xdr:col>
      <xdr:colOff>41728</xdr:colOff>
      <xdr:row>6</xdr:row>
      <xdr:rowOff>50801</xdr:rowOff>
    </xdr:to>
    <xdr:sp macro="" textlink="">
      <xdr:nvSpPr>
        <xdr:cNvPr id="5" name="Textfeld 4">
          <a:extLst>
            <a:ext uri="{FF2B5EF4-FFF2-40B4-BE49-F238E27FC236}">
              <a16:creationId xmlns:a16="http://schemas.microsoft.com/office/drawing/2014/main" id="{B561ECEC-8B8B-4FCD-BA95-AB04A2FDC636}"/>
            </a:ext>
          </a:extLst>
        </xdr:cNvPr>
        <xdr:cNvSpPr txBox="1"/>
      </xdr:nvSpPr>
      <xdr:spPr>
        <a:xfrm>
          <a:off x="4686300" y="1148444"/>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4</xdr:col>
      <xdr:colOff>629557</xdr:colOff>
      <xdr:row>5</xdr:row>
      <xdr:rowOff>203201</xdr:rowOff>
    </xdr:from>
    <xdr:to>
      <xdr:col>5</xdr:col>
      <xdr:colOff>53521</xdr:colOff>
      <xdr:row>7</xdr:row>
      <xdr:rowOff>48987</xdr:rowOff>
    </xdr:to>
    <xdr:sp macro="" textlink="">
      <xdr:nvSpPr>
        <xdr:cNvPr id="6" name="Textfeld 5">
          <a:extLst>
            <a:ext uri="{FF2B5EF4-FFF2-40B4-BE49-F238E27FC236}">
              <a16:creationId xmlns:a16="http://schemas.microsoft.com/office/drawing/2014/main" id="{C30F4C69-D572-4783-8679-3F6438284D27}"/>
            </a:ext>
          </a:extLst>
        </xdr:cNvPr>
        <xdr:cNvSpPr txBox="1"/>
      </xdr:nvSpPr>
      <xdr:spPr>
        <a:xfrm>
          <a:off x="3759200" y="1382487"/>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3</xdr:col>
      <xdr:colOff>605065</xdr:colOff>
      <xdr:row>6</xdr:row>
      <xdr:rowOff>214994</xdr:rowOff>
    </xdr:from>
    <xdr:to>
      <xdr:col>4</xdr:col>
      <xdr:colOff>29029</xdr:colOff>
      <xdr:row>8</xdr:row>
      <xdr:rowOff>60780</xdr:rowOff>
    </xdr:to>
    <xdr:sp macro="" textlink="">
      <xdr:nvSpPr>
        <xdr:cNvPr id="7" name="Textfeld 6">
          <a:extLst>
            <a:ext uri="{FF2B5EF4-FFF2-40B4-BE49-F238E27FC236}">
              <a16:creationId xmlns:a16="http://schemas.microsoft.com/office/drawing/2014/main" id="{31A54A86-D38F-458F-B3A7-F7A71D6C056F}"/>
            </a:ext>
          </a:extLst>
        </xdr:cNvPr>
        <xdr:cNvSpPr txBox="1"/>
      </xdr:nvSpPr>
      <xdr:spPr>
        <a:xfrm>
          <a:off x="2795815" y="1630137"/>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2</xdr:col>
      <xdr:colOff>630464</xdr:colOff>
      <xdr:row>5</xdr:row>
      <xdr:rowOff>213180</xdr:rowOff>
    </xdr:from>
    <xdr:to>
      <xdr:col>3</xdr:col>
      <xdr:colOff>54428</xdr:colOff>
      <xdr:row>7</xdr:row>
      <xdr:rowOff>58966</xdr:rowOff>
    </xdr:to>
    <xdr:sp macro="" textlink="">
      <xdr:nvSpPr>
        <xdr:cNvPr id="8" name="Textfeld 7">
          <a:extLst>
            <a:ext uri="{FF2B5EF4-FFF2-40B4-BE49-F238E27FC236}">
              <a16:creationId xmlns:a16="http://schemas.microsoft.com/office/drawing/2014/main" id="{D348EAB8-C82C-43A9-95DA-5A0836A3BB9E}"/>
            </a:ext>
          </a:extLst>
        </xdr:cNvPr>
        <xdr:cNvSpPr txBox="1"/>
      </xdr:nvSpPr>
      <xdr:spPr>
        <a:xfrm>
          <a:off x="1882321" y="1392466"/>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8</xdr:col>
      <xdr:colOff>615950</xdr:colOff>
      <xdr:row>0</xdr:row>
      <xdr:rowOff>203201</xdr:rowOff>
    </xdr:from>
    <xdr:to>
      <xdr:col>9</xdr:col>
      <xdr:colOff>39914</xdr:colOff>
      <xdr:row>2</xdr:row>
      <xdr:rowOff>48988</xdr:rowOff>
    </xdr:to>
    <xdr:sp macro="" textlink="">
      <xdr:nvSpPr>
        <xdr:cNvPr id="10" name="Textfeld 9">
          <a:extLst>
            <a:ext uri="{FF2B5EF4-FFF2-40B4-BE49-F238E27FC236}">
              <a16:creationId xmlns:a16="http://schemas.microsoft.com/office/drawing/2014/main" id="{71C74A2A-FA5E-411E-B6DE-8352C3185273}"/>
            </a:ext>
          </a:extLst>
        </xdr:cNvPr>
        <xdr:cNvSpPr txBox="1"/>
      </xdr:nvSpPr>
      <xdr:spPr>
        <a:xfrm>
          <a:off x="7501164" y="203201"/>
          <a:ext cx="362857" cy="317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9</xdr:col>
      <xdr:colOff>614138</xdr:colOff>
      <xdr:row>28</xdr:row>
      <xdr:rowOff>196852</xdr:rowOff>
    </xdr:from>
    <xdr:to>
      <xdr:col>10</xdr:col>
      <xdr:colOff>38102</xdr:colOff>
      <xdr:row>30</xdr:row>
      <xdr:rowOff>42638</xdr:rowOff>
    </xdr:to>
    <xdr:sp macro="" textlink="">
      <xdr:nvSpPr>
        <xdr:cNvPr id="11" name="Textfeld 10">
          <a:extLst>
            <a:ext uri="{FF2B5EF4-FFF2-40B4-BE49-F238E27FC236}">
              <a16:creationId xmlns:a16="http://schemas.microsoft.com/office/drawing/2014/main" id="{C8EAAE93-EE93-4842-A60A-74B0045E7B67}"/>
            </a:ext>
          </a:extLst>
        </xdr:cNvPr>
        <xdr:cNvSpPr txBox="1"/>
      </xdr:nvSpPr>
      <xdr:spPr>
        <a:xfrm>
          <a:off x="8438245" y="6800852"/>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10</xdr:col>
      <xdr:colOff>621392</xdr:colOff>
      <xdr:row>27</xdr:row>
      <xdr:rowOff>204107</xdr:rowOff>
    </xdr:from>
    <xdr:to>
      <xdr:col>11</xdr:col>
      <xdr:colOff>45356</xdr:colOff>
      <xdr:row>29</xdr:row>
      <xdr:rowOff>49893</xdr:rowOff>
    </xdr:to>
    <xdr:sp macro="" textlink="">
      <xdr:nvSpPr>
        <xdr:cNvPr id="12" name="Textfeld 11">
          <a:extLst>
            <a:ext uri="{FF2B5EF4-FFF2-40B4-BE49-F238E27FC236}">
              <a16:creationId xmlns:a16="http://schemas.microsoft.com/office/drawing/2014/main" id="{A44A6589-94D8-484D-AF02-A064FA07F207}"/>
            </a:ext>
          </a:extLst>
        </xdr:cNvPr>
        <xdr:cNvSpPr txBox="1"/>
      </xdr:nvSpPr>
      <xdr:spPr>
        <a:xfrm>
          <a:off x="9384392" y="6572250"/>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11</xdr:col>
      <xdr:colOff>605971</xdr:colOff>
      <xdr:row>26</xdr:row>
      <xdr:rowOff>211366</xdr:rowOff>
    </xdr:from>
    <xdr:to>
      <xdr:col>12</xdr:col>
      <xdr:colOff>29935</xdr:colOff>
      <xdr:row>28</xdr:row>
      <xdr:rowOff>57152</xdr:rowOff>
    </xdr:to>
    <xdr:sp macro="" textlink="">
      <xdr:nvSpPr>
        <xdr:cNvPr id="13" name="Textfeld 12">
          <a:extLst>
            <a:ext uri="{FF2B5EF4-FFF2-40B4-BE49-F238E27FC236}">
              <a16:creationId xmlns:a16="http://schemas.microsoft.com/office/drawing/2014/main" id="{AA92CD66-3E72-453D-9F78-8207EFEADE42}"/>
            </a:ext>
          </a:extLst>
        </xdr:cNvPr>
        <xdr:cNvSpPr txBox="1"/>
      </xdr:nvSpPr>
      <xdr:spPr>
        <a:xfrm>
          <a:off x="10307864" y="6343652"/>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12</xdr:col>
      <xdr:colOff>622299</xdr:colOff>
      <xdr:row>26</xdr:row>
      <xdr:rowOff>200479</xdr:rowOff>
    </xdr:from>
    <xdr:to>
      <xdr:col>13</xdr:col>
      <xdr:colOff>46263</xdr:colOff>
      <xdr:row>28</xdr:row>
      <xdr:rowOff>46265</xdr:rowOff>
    </xdr:to>
    <xdr:sp macro="" textlink="">
      <xdr:nvSpPr>
        <xdr:cNvPr id="14" name="Textfeld 13">
          <a:extLst>
            <a:ext uri="{FF2B5EF4-FFF2-40B4-BE49-F238E27FC236}">
              <a16:creationId xmlns:a16="http://schemas.microsoft.com/office/drawing/2014/main" id="{BB0E3EEC-B23B-41BE-9698-45AC15A8B537}"/>
            </a:ext>
          </a:extLst>
        </xdr:cNvPr>
        <xdr:cNvSpPr txBox="1"/>
      </xdr:nvSpPr>
      <xdr:spPr>
        <a:xfrm>
          <a:off x="11263085" y="6332765"/>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10</xdr:col>
      <xdr:colOff>910771</xdr:colOff>
      <xdr:row>30</xdr:row>
      <xdr:rowOff>198665</xdr:rowOff>
    </xdr:from>
    <xdr:to>
      <xdr:col>11</xdr:col>
      <xdr:colOff>334735</xdr:colOff>
      <xdr:row>32</xdr:row>
      <xdr:rowOff>44450</xdr:rowOff>
    </xdr:to>
    <xdr:sp macro="" textlink="">
      <xdr:nvSpPr>
        <xdr:cNvPr id="15" name="Textfeld 14">
          <a:extLst>
            <a:ext uri="{FF2B5EF4-FFF2-40B4-BE49-F238E27FC236}">
              <a16:creationId xmlns:a16="http://schemas.microsoft.com/office/drawing/2014/main" id="{58A05657-39BA-42D1-BF35-47AD37C031CE}"/>
            </a:ext>
          </a:extLst>
        </xdr:cNvPr>
        <xdr:cNvSpPr txBox="1"/>
      </xdr:nvSpPr>
      <xdr:spPr>
        <a:xfrm>
          <a:off x="9680121" y="7247165"/>
          <a:ext cx="363764" cy="31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7</xdr:col>
      <xdr:colOff>622300</xdr:colOff>
      <xdr:row>2</xdr:row>
      <xdr:rowOff>209551</xdr:rowOff>
    </xdr:from>
    <xdr:to>
      <xdr:col>8</xdr:col>
      <xdr:colOff>46264</xdr:colOff>
      <xdr:row>4</xdr:row>
      <xdr:rowOff>55336</xdr:rowOff>
    </xdr:to>
    <xdr:sp macro="" textlink="">
      <xdr:nvSpPr>
        <xdr:cNvPr id="18" name="Textfeld 17">
          <a:extLst>
            <a:ext uri="{FF2B5EF4-FFF2-40B4-BE49-F238E27FC236}">
              <a16:creationId xmlns:a16="http://schemas.microsoft.com/office/drawing/2014/main" id="{4D05D971-E43C-4CE8-9F66-21C25F80C7B3}"/>
            </a:ext>
          </a:extLst>
        </xdr:cNvPr>
        <xdr:cNvSpPr txBox="1"/>
      </xdr:nvSpPr>
      <xdr:spPr>
        <a:xfrm>
          <a:off x="6568621" y="681265"/>
          <a:ext cx="362857"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8</xdr:col>
      <xdr:colOff>595993</xdr:colOff>
      <xdr:row>30</xdr:row>
      <xdr:rowOff>201387</xdr:rowOff>
    </xdr:from>
    <xdr:to>
      <xdr:col>9</xdr:col>
      <xdr:colOff>19957</xdr:colOff>
      <xdr:row>32</xdr:row>
      <xdr:rowOff>47173</xdr:rowOff>
    </xdr:to>
    <xdr:sp macro="" textlink="">
      <xdr:nvSpPr>
        <xdr:cNvPr id="19" name="Textfeld 18">
          <a:extLst>
            <a:ext uri="{FF2B5EF4-FFF2-40B4-BE49-F238E27FC236}">
              <a16:creationId xmlns:a16="http://schemas.microsoft.com/office/drawing/2014/main" id="{A45DE0B1-6D06-4B07-9790-8D9905E4E6A3}"/>
            </a:ext>
          </a:extLst>
        </xdr:cNvPr>
        <xdr:cNvSpPr txBox="1"/>
      </xdr:nvSpPr>
      <xdr:spPr>
        <a:xfrm>
          <a:off x="7481207" y="7277101"/>
          <a:ext cx="362857" cy="317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645119</xdr:colOff>
      <xdr:row>24</xdr:row>
      <xdr:rowOff>208992</xdr:rowOff>
    </xdr:from>
    <xdr:to>
      <xdr:col>2</xdr:col>
      <xdr:colOff>69083</xdr:colOff>
      <xdr:row>26</xdr:row>
      <xdr:rowOff>54778</xdr:rowOff>
    </xdr:to>
    <xdr:sp macro="" textlink="">
      <xdr:nvSpPr>
        <xdr:cNvPr id="2" name="Textfeld 1">
          <a:extLst>
            <a:ext uri="{FF2B5EF4-FFF2-40B4-BE49-F238E27FC236}">
              <a16:creationId xmlns:a16="http://schemas.microsoft.com/office/drawing/2014/main" id="{6C86100F-872A-4178-A6D8-96607B9832DF}"/>
            </a:ext>
          </a:extLst>
        </xdr:cNvPr>
        <xdr:cNvSpPr txBox="1"/>
      </xdr:nvSpPr>
      <xdr:spPr>
        <a:xfrm>
          <a:off x="957734" y="5836069"/>
          <a:ext cx="361811" cy="314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6</xdr:col>
      <xdr:colOff>629347</xdr:colOff>
      <xdr:row>21</xdr:row>
      <xdr:rowOff>203341</xdr:rowOff>
    </xdr:from>
    <xdr:to>
      <xdr:col>7</xdr:col>
      <xdr:colOff>53312</xdr:colOff>
      <xdr:row>23</xdr:row>
      <xdr:rowOff>49126</xdr:rowOff>
    </xdr:to>
    <xdr:sp macro="" textlink="">
      <xdr:nvSpPr>
        <xdr:cNvPr id="3" name="Textfeld 2">
          <a:extLst>
            <a:ext uri="{FF2B5EF4-FFF2-40B4-BE49-F238E27FC236}">
              <a16:creationId xmlns:a16="http://schemas.microsoft.com/office/drawing/2014/main" id="{D2DA913F-D0A9-4D3D-BD9E-54FED18D0B25}"/>
            </a:ext>
          </a:extLst>
        </xdr:cNvPr>
        <xdr:cNvSpPr txBox="1"/>
      </xdr:nvSpPr>
      <xdr:spPr>
        <a:xfrm>
          <a:off x="5631193" y="5127033"/>
          <a:ext cx="361811" cy="314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5</xdr:col>
      <xdr:colOff>607995</xdr:colOff>
      <xdr:row>22</xdr:row>
      <xdr:rowOff>200130</xdr:rowOff>
    </xdr:from>
    <xdr:to>
      <xdr:col>6</xdr:col>
      <xdr:colOff>31959</xdr:colOff>
      <xdr:row>24</xdr:row>
      <xdr:rowOff>45916</xdr:rowOff>
    </xdr:to>
    <xdr:sp macro="" textlink="">
      <xdr:nvSpPr>
        <xdr:cNvPr id="4" name="Textfeld 3">
          <a:extLst>
            <a:ext uri="{FF2B5EF4-FFF2-40B4-BE49-F238E27FC236}">
              <a16:creationId xmlns:a16="http://schemas.microsoft.com/office/drawing/2014/main" id="{9C9D0A32-2D08-469E-9F97-72018FE7785A}"/>
            </a:ext>
          </a:extLst>
        </xdr:cNvPr>
        <xdr:cNvSpPr txBox="1"/>
      </xdr:nvSpPr>
      <xdr:spPr>
        <a:xfrm>
          <a:off x="4671995" y="5358284"/>
          <a:ext cx="361810" cy="314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4</xdr:col>
      <xdr:colOff>629557</xdr:colOff>
      <xdr:row>22</xdr:row>
      <xdr:rowOff>193432</xdr:rowOff>
    </xdr:from>
    <xdr:to>
      <xdr:col>5</xdr:col>
      <xdr:colOff>53521</xdr:colOff>
      <xdr:row>24</xdr:row>
      <xdr:rowOff>39218</xdr:rowOff>
    </xdr:to>
    <xdr:sp macro="" textlink="">
      <xdr:nvSpPr>
        <xdr:cNvPr id="5" name="Textfeld 4">
          <a:extLst>
            <a:ext uri="{FF2B5EF4-FFF2-40B4-BE49-F238E27FC236}">
              <a16:creationId xmlns:a16="http://schemas.microsoft.com/office/drawing/2014/main" id="{821288F8-AB13-4946-A0E4-C61D74C7A13D}"/>
            </a:ext>
          </a:extLst>
        </xdr:cNvPr>
        <xdr:cNvSpPr txBox="1"/>
      </xdr:nvSpPr>
      <xdr:spPr>
        <a:xfrm>
          <a:off x="3755711" y="5351586"/>
          <a:ext cx="361810" cy="314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3</xdr:col>
      <xdr:colOff>614834</xdr:colOff>
      <xdr:row>24</xdr:row>
      <xdr:rowOff>210109</xdr:rowOff>
    </xdr:from>
    <xdr:to>
      <xdr:col>4</xdr:col>
      <xdr:colOff>38798</xdr:colOff>
      <xdr:row>26</xdr:row>
      <xdr:rowOff>55895</xdr:rowOff>
    </xdr:to>
    <xdr:sp macro="" textlink="">
      <xdr:nvSpPr>
        <xdr:cNvPr id="6" name="Textfeld 5">
          <a:extLst>
            <a:ext uri="{FF2B5EF4-FFF2-40B4-BE49-F238E27FC236}">
              <a16:creationId xmlns:a16="http://schemas.microsoft.com/office/drawing/2014/main" id="{FFB55FF7-A428-4AFD-B51E-160E86BCBB02}"/>
            </a:ext>
          </a:extLst>
        </xdr:cNvPr>
        <xdr:cNvSpPr txBox="1"/>
      </xdr:nvSpPr>
      <xdr:spPr>
        <a:xfrm>
          <a:off x="2803142" y="5837186"/>
          <a:ext cx="361810" cy="314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2</xdr:col>
      <xdr:colOff>610925</xdr:colOff>
      <xdr:row>23</xdr:row>
      <xdr:rowOff>198527</xdr:rowOff>
    </xdr:from>
    <xdr:to>
      <xdr:col>3</xdr:col>
      <xdr:colOff>34889</xdr:colOff>
      <xdr:row>25</xdr:row>
      <xdr:rowOff>44313</xdr:rowOff>
    </xdr:to>
    <xdr:sp macro="" textlink="">
      <xdr:nvSpPr>
        <xdr:cNvPr id="7" name="Textfeld 6">
          <a:extLst>
            <a:ext uri="{FF2B5EF4-FFF2-40B4-BE49-F238E27FC236}">
              <a16:creationId xmlns:a16="http://schemas.microsoft.com/office/drawing/2014/main" id="{4386DA53-CD74-4D58-A87E-8E486BBBCDF6}"/>
            </a:ext>
          </a:extLst>
        </xdr:cNvPr>
        <xdr:cNvSpPr txBox="1"/>
      </xdr:nvSpPr>
      <xdr:spPr>
        <a:xfrm>
          <a:off x="1861387" y="5591142"/>
          <a:ext cx="361810" cy="314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8</xdr:col>
      <xdr:colOff>630604</xdr:colOff>
      <xdr:row>18</xdr:row>
      <xdr:rowOff>198316</xdr:rowOff>
    </xdr:from>
    <xdr:to>
      <xdr:col>9</xdr:col>
      <xdr:colOff>54568</xdr:colOff>
      <xdr:row>20</xdr:row>
      <xdr:rowOff>44103</xdr:rowOff>
    </xdr:to>
    <xdr:sp macro="" textlink="">
      <xdr:nvSpPr>
        <xdr:cNvPr id="8" name="Textfeld 7">
          <a:extLst>
            <a:ext uri="{FF2B5EF4-FFF2-40B4-BE49-F238E27FC236}">
              <a16:creationId xmlns:a16="http://schemas.microsoft.com/office/drawing/2014/main" id="{212BF8AB-EC0D-46D5-B82A-A4451D014395}"/>
            </a:ext>
          </a:extLst>
        </xdr:cNvPr>
        <xdr:cNvSpPr txBox="1"/>
      </xdr:nvSpPr>
      <xdr:spPr>
        <a:xfrm>
          <a:off x="7508142" y="4418624"/>
          <a:ext cx="361811" cy="314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9</xdr:col>
      <xdr:colOff>609254</xdr:colOff>
      <xdr:row>17</xdr:row>
      <xdr:rowOff>187083</xdr:rowOff>
    </xdr:from>
    <xdr:to>
      <xdr:col>10</xdr:col>
      <xdr:colOff>33218</xdr:colOff>
      <xdr:row>19</xdr:row>
      <xdr:rowOff>32869</xdr:rowOff>
    </xdr:to>
    <xdr:sp macro="" textlink="">
      <xdr:nvSpPr>
        <xdr:cNvPr id="9" name="Textfeld 8">
          <a:extLst>
            <a:ext uri="{FF2B5EF4-FFF2-40B4-BE49-F238E27FC236}">
              <a16:creationId xmlns:a16="http://schemas.microsoft.com/office/drawing/2014/main" id="{E4EF6636-22BB-40B6-9671-5B6A5FA9DBC1}"/>
            </a:ext>
          </a:extLst>
        </xdr:cNvPr>
        <xdr:cNvSpPr txBox="1"/>
      </xdr:nvSpPr>
      <xdr:spPr>
        <a:xfrm>
          <a:off x="8424639" y="4172929"/>
          <a:ext cx="361810" cy="314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10</xdr:col>
      <xdr:colOff>621392</xdr:colOff>
      <xdr:row>16</xdr:row>
      <xdr:rowOff>179684</xdr:rowOff>
    </xdr:from>
    <xdr:to>
      <xdr:col>11</xdr:col>
      <xdr:colOff>45356</xdr:colOff>
      <xdr:row>18</xdr:row>
      <xdr:rowOff>25470</xdr:rowOff>
    </xdr:to>
    <xdr:sp macro="" textlink="">
      <xdr:nvSpPr>
        <xdr:cNvPr id="10" name="Textfeld 9">
          <a:extLst>
            <a:ext uri="{FF2B5EF4-FFF2-40B4-BE49-F238E27FC236}">
              <a16:creationId xmlns:a16="http://schemas.microsoft.com/office/drawing/2014/main" id="{AA52FA21-0ACC-4F21-8EF5-8EDF75D9FA93}"/>
            </a:ext>
          </a:extLst>
        </xdr:cNvPr>
        <xdr:cNvSpPr txBox="1"/>
      </xdr:nvSpPr>
      <xdr:spPr>
        <a:xfrm>
          <a:off x="9374623" y="3931069"/>
          <a:ext cx="361810" cy="314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11</xdr:col>
      <xdr:colOff>625510</xdr:colOff>
      <xdr:row>14</xdr:row>
      <xdr:rowOff>186942</xdr:rowOff>
    </xdr:from>
    <xdr:to>
      <xdr:col>12</xdr:col>
      <xdr:colOff>49474</xdr:colOff>
      <xdr:row>16</xdr:row>
      <xdr:rowOff>32728</xdr:rowOff>
    </xdr:to>
    <xdr:sp macro="" textlink="">
      <xdr:nvSpPr>
        <xdr:cNvPr id="11" name="Textfeld 10">
          <a:extLst>
            <a:ext uri="{FF2B5EF4-FFF2-40B4-BE49-F238E27FC236}">
              <a16:creationId xmlns:a16="http://schemas.microsoft.com/office/drawing/2014/main" id="{9AFE2451-03A9-4E13-9059-DB33391575F9}"/>
            </a:ext>
          </a:extLst>
        </xdr:cNvPr>
        <xdr:cNvSpPr txBox="1"/>
      </xdr:nvSpPr>
      <xdr:spPr>
        <a:xfrm>
          <a:off x="10316587" y="3469404"/>
          <a:ext cx="361810" cy="314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12</xdr:col>
      <xdr:colOff>627184</xdr:colOff>
      <xdr:row>14</xdr:row>
      <xdr:rowOff>205364</xdr:rowOff>
    </xdr:from>
    <xdr:to>
      <xdr:col>13</xdr:col>
      <xdr:colOff>51148</xdr:colOff>
      <xdr:row>16</xdr:row>
      <xdr:rowOff>51150</xdr:rowOff>
    </xdr:to>
    <xdr:sp macro="" textlink="">
      <xdr:nvSpPr>
        <xdr:cNvPr id="12" name="Textfeld 11">
          <a:extLst>
            <a:ext uri="{FF2B5EF4-FFF2-40B4-BE49-F238E27FC236}">
              <a16:creationId xmlns:a16="http://schemas.microsoft.com/office/drawing/2014/main" id="{40F3C7A6-F6A9-4073-A684-C6558CF856C0}"/>
            </a:ext>
          </a:extLst>
        </xdr:cNvPr>
        <xdr:cNvSpPr txBox="1"/>
      </xdr:nvSpPr>
      <xdr:spPr>
        <a:xfrm>
          <a:off x="11256107" y="3487826"/>
          <a:ext cx="361810" cy="3147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twoCellAnchor>
    <xdr:from>
      <xdr:col>10</xdr:col>
      <xdr:colOff>910771</xdr:colOff>
      <xdr:row>30</xdr:row>
      <xdr:rowOff>198665</xdr:rowOff>
    </xdr:from>
    <xdr:to>
      <xdr:col>11</xdr:col>
      <xdr:colOff>334735</xdr:colOff>
      <xdr:row>32</xdr:row>
      <xdr:rowOff>44450</xdr:rowOff>
    </xdr:to>
    <xdr:sp macro="" textlink="">
      <xdr:nvSpPr>
        <xdr:cNvPr id="13" name="Textfeld 12">
          <a:extLst>
            <a:ext uri="{FF2B5EF4-FFF2-40B4-BE49-F238E27FC236}">
              <a16:creationId xmlns:a16="http://schemas.microsoft.com/office/drawing/2014/main" id="{17C82B62-D3CF-4645-9D35-EB14F7BD382A}"/>
            </a:ext>
          </a:extLst>
        </xdr:cNvPr>
        <xdr:cNvSpPr txBox="1"/>
      </xdr:nvSpPr>
      <xdr:spPr>
        <a:xfrm>
          <a:off x="9680121" y="7247165"/>
          <a:ext cx="363764" cy="315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200"/>
        </a:p>
      </xdr:txBody>
    </xdr:sp>
    <xdr:clientData/>
  </xdr:twoCellAnchor>
  <xdr:twoCellAnchor>
    <xdr:from>
      <xdr:col>7</xdr:col>
      <xdr:colOff>622300</xdr:colOff>
      <xdr:row>20</xdr:row>
      <xdr:rowOff>194897</xdr:rowOff>
    </xdr:from>
    <xdr:to>
      <xdr:col>8</xdr:col>
      <xdr:colOff>46264</xdr:colOff>
      <xdr:row>22</xdr:row>
      <xdr:rowOff>40682</xdr:rowOff>
    </xdr:to>
    <xdr:sp macro="" textlink="">
      <xdr:nvSpPr>
        <xdr:cNvPr id="14" name="Textfeld 13">
          <a:extLst>
            <a:ext uri="{FF2B5EF4-FFF2-40B4-BE49-F238E27FC236}">
              <a16:creationId xmlns:a16="http://schemas.microsoft.com/office/drawing/2014/main" id="{FC814553-E597-439D-B76D-387400A61130}"/>
            </a:ext>
          </a:extLst>
        </xdr:cNvPr>
        <xdr:cNvSpPr txBox="1"/>
      </xdr:nvSpPr>
      <xdr:spPr>
        <a:xfrm>
          <a:off x="6561992" y="4884128"/>
          <a:ext cx="361810" cy="314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19050</xdr:colOff>
      <xdr:row>0</xdr:row>
      <xdr:rowOff>-3171825</xdr:rowOff>
    </xdr:from>
    <xdr:to>
      <xdr:col>19</xdr:col>
      <xdr:colOff>228600</xdr:colOff>
      <xdr:row>0</xdr:row>
      <xdr:rowOff>0</xdr:rowOff>
    </xdr:to>
    <xdr:graphicFrame macro="">
      <xdr:nvGraphicFramePr>
        <xdr:cNvPr id="32847" name="Chart 5">
          <a:extLst>
            <a:ext uri="{FF2B5EF4-FFF2-40B4-BE49-F238E27FC236}">
              <a16:creationId xmlns:a16="http://schemas.microsoft.com/office/drawing/2014/main" id="{00000000-0008-0000-0D00-00004F8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95250</xdr:colOff>
      <xdr:row>0</xdr:row>
      <xdr:rowOff>15875</xdr:rowOff>
    </xdr:from>
    <xdr:to>
      <xdr:col>34</xdr:col>
      <xdr:colOff>430530</xdr:colOff>
      <xdr:row>202</xdr:row>
      <xdr:rowOff>25400</xdr:rowOff>
    </xdr:to>
    <xdr:graphicFrame macro="">
      <xdr:nvGraphicFramePr>
        <xdr:cNvPr id="32848" name="Chart 6">
          <a:extLst>
            <a:ext uri="{FF2B5EF4-FFF2-40B4-BE49-F238E27FC236}">
              <a16:creationId xmlns:a16="http://schemas.microsoft.com/office/drawing/2014/main" id="{00000000-0008-0000-0D00-0000508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109538</xdr:colOff>
      <xdr:row>1</xdr:row>
      <xdr:rowOff>19050</xdr:rowOff>
    </xdr:from>
    <xdr:to>
      <xdr:col>35</xdr:col>
      <xdr:colOff>374333</xdr:colOff>
      <xdr:row>129</xdr:row>
      <xdr:rowOff>99060</xdr:rowOff>
    </xdr:to>
    <xdr:graphicFrame macro="">
      <xdr:nvGraphicFramePr>
        <xdr:cNvPr id="30763" name="Chart 6">
          <a:extLst>
            <a:ext uri="{FF2B5EF4-FFF2-40B4-BE49-F238E27FC236}">
              <a16:creationId xmlns:a16="http://schemas.microsoft.com/office/drawing/2014/main" id="{00000000-0008-0000-0C00-00002B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38</xdr:col>
      <xdr:colOff>70484</xdr:colOff>
      <xdr:row>0</xdr:row>
      <xdr:rowOff>55245</xdr:rowOff>
    </xdr:from>
    <xdr:to>
      <xdr:col>73</xdr:col>
      <xdr:colOff>666750</xdr:colOff>
      <xdr:row>47</xdr:row>
      <xdr:rowOff>15875</xdr:rowOff>
    </xdr:to>
    <xdr:graphicFrame macro="">
      <xdr:nvGraphicFramePr>
        <xdr:cNvPr id="42085" name="Chart 1">
          <a:extLst>
            <a:ext uri="{FF2B5EF4-FFF2-40B4-BE49-F238E27FC236}">
              <a16:creationId xmlns:a16="http://schemas.microsoft.com/office/drawing/2014/main" id="{00000000-0008-0000-0F00-000065A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293053</xdr:colOff>
      <xdr:row>1</xdr:row>
      <xdr:rowOff>164464</xdr:rowOff>
    </xdr:from>
    <xdr:to>
      <xdr:col>51</xdr:col>
      <xdr:colOff>71437</xdr:colOff>
      <xdr:row>23</xdr:row>
      <xdr:rowOff>119062</xdr:rowOff>
    </xdr:to>
    <xdr:graphicFrame macro="">
      <xdr:nvGraphicFramePr>
        <xdr:cNvPr id="42086" name="Chart 2">
          <a:extLst>
            <a:ext uri="{FF2B5EF4-FFF2-40B4-BE49-F238E27FC236}">
              <a16:creationId xmlns:a16="http://schemas.microsoft.com/office/drawing/2014/main" id="{00000000-0008-0000-0F00-000066A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pferdetrekking.it/" TargetMode="External"/><Relationship Id="rId1" Type="http://schemas.openxmlformats.org/officeDocument/2006/relationships/hyperlink" Target="http://www.lamatrekking.de/"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hyperlink" Target="http://www.lamatrekking.de/"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17" Type="http://schemas.openxmlformats.org/officeDocument/2006/relationships/hyperlink" Target="http://bayerwald1000er.de/gipfelliste-bayerischer-wald/lusen-1373m/" TargetMode="External"/><Relationship Id="rId21" Type="http://schemas.openxmlformats.org/officeDocument/2006/relationships/hyperlink" Target="http://bayerwald1000er.de/gipfelliste-bayerischer-wald/dreihuettenriegel-1103m/" TargetMode="External"/><Relationship Id="rId42" Type="http://schemas.openxmlformats.org/officeDocument/2006/relationships/hyperlink" Target="http://bayerwald1000er.de/gipfelliste-bayerischer-wald/geissberg-1018m/" TargetMode="External"/><Relationship Id="rId63" Type="http://schemas.openxmlformats.org/officeDocument/2006/relationships/hyperlink" Target="http://bayerwald1000er.de/gipfelliste-bayerischer-wald/helmwald-1104m/" TargetMode="External"/><Relationship Id="rId84" Type="http://schemas.openxmlformats.org/officeDocument/2006/relationships/hyperlink" Target="http://bayerwald1000er.de/gipfelliste-bayerischer-wald/hochzellberg-1208m/" TargetMode="External"/><Relationship Id="rId138" Type="http://schemas.openxmlformats.org/officeDocument/2006/relationships/hyperlink" Target="http://bayerwald1000er.de/gipfelliste-bayerischer-wald/riedberg-1001m/" TargetMode="External"/><Relationship Id="rId159" Type="http://schemas.openxmlformats.org/officeDocument/2006/relationships/hyperlink" Target="http://bayerwald1000er.de/gipfelliste-bayerischer-wald/simandlruck-1252m/" TargetMode="External"/><Relationship Id="rId170" Type="http://schemas.openxmlformats.org/officeDocument/2006/relationships/hyperlink" Target="http://bayerwald1000er.de/gipfelliste-bayerischer-wald/steinfleckberg-mit-huette-1340m/" TargetMode="External"/><Relationship Id="rId191" Type="http://schemas.openxmlformats.org/officeDocument/2006/relationships/hyperlink" Target="http://bayerwald1000er.de/gipfelliste-bayerischer-wald/zwieseleck-1072m/" TargetMode="External"/><Relationship Id="rId107" Type="http://schemas.openxmlformats.org/officeDocument/2006/relationships/hyperlink" Target="http://bayerwald1000er.de/gipfelliste-bayerischer-wald/kleiner-seeriegel-am-arber-1440m/" TargetMode="External"/><Relationship Id="rId11" Type="http://schemas.openxmlformats.org/officeDocument/2006/relationships/hyperlink" Target="http://bayerwald1000er.de/gipfelliste-bayerischer-wald/beerenkopf-1158m/" TargetMode="External"/><Relationship Id="rId32" Type="http://schemas.openxmlformats.org/officeDocument/2006/relationships/hyperlink" Target="http://bayerwald1000er.de/gipfelliste-bayerischer-wald/emairiegel-1017m/" TargetMode="External"/><Relationship Id="rId53" Type="http://schemas.openxmlformats.org/officeDocument/2006/relationships/hyperlink" Target="http://bayerwald1000er.de/gipfelliste-bayerischer-wald/grosser-rachel-1453m/" TargetMode="External"/><Relationship Id="rId74" Type="http://schemas.openxmlformats.org/officeDocument/2006/relationships/hyperlink" Target="http://bayerwald1000er.de/gipfelliste-bayerischer-wald/hochkamm-hochwald-1330m/" TargetMode="External"/><Relationship Id="rId128" Type="http://schemas.openxmlformats.org/officeDocument/2006/relationships/hyperlink" Target="http://bayerwald1000er.de/gipfelliste-bayerischer-wald/pampferfleck-1186m/" TargetMode="External"/><Relationship Id="rId149" Type="http://schemas.openxmlformats.org/officeDocument/2006/relationships/hyperlink" Target="http://bayerwald1000er.de/gipfelliste-bayerischer-wald/schoenes-moos-1225m/" TargetMode="External"/><Relationship Id="rId5" Type="http://schemas.openxmlformats.org/officeDocument/2006/relationships/hyperlink" Target="http://bayerwald1000er.de/gipfelliste-bayerischer-wald/alzenberg-1100m/" TargetMode="External"/><Relationship Id="rId95" Type="http://schemas.openxmlformats.org/officeDocument/2006/relationships/hyperlink" Target="http://bayerwald1000er.de/gipfelliste-bayerischer-wald/kiesberg-1087m/" TargetMode="External"/><Relationship Id="rId160" Type="http://schemas.openxmlformats.org/officeDocument/2006/relationships/hyperlink" Target="http://bayerwald1000er.de/gipfelliste-bayerischer-wald/sperrbruehl-1115m/" TargetMode="External"/><Relationship Id="rId181" Type="http://schemas.openxmlformats.org/officeDocument/2006/relationships/hyperlink" Target="http://bayerwald1000er.de/gipfelliste-bayerischer-wald/klosterstein-am-vogelsang-1022m/" TargetMode="External"/><Relationship Id="rId22" Type="http://schemas.openxmlformats.org/officeDocument/2006/relationships/hyperlink" Target="http://bayerwald1000er.de/gipfelliste-bayerischer-wald/drei-zwerge-1250m/" TargetMode="External"/><Relationship Id="rId43" Type="http://schemas.openxmlformats.org/officeDocument/2006/relationships/hyperlink" Target="http://bayerwald1000er.de/gipfelliste-bayerischer-wald/geisskopf-1097m/" TargetMode="External"/><Relationship Id="rId64" Type="http://schemas.openxmlformats.org/officeDocument/2006/relationships/hyperlink" Target="http://bayerwald1000er.de/gipfelliste-bayerischer-wald/heugstatt-1262m/" TargetMode="External"/><Relationship Id="rId118" Type="http://schemas.openxmlformats.org/officeDocument/2006/relationships/hyperlink" Target="http://bayerwald1000er.de/gipfelliste-bayerischer-wald/maxfelsen-1138m/" TargetMode="External"/><Relationship Id="rId139" Type="http://schemas.openxmlformats.org/officeDocument/2006/relationships/hyperlink" Target="http://bayerwald1000er.de/gipfelliste-bayerischer-wald/rollmannsberg-1042m/" TargetMode="External"/><Relationship Id="rId85" Type="http://schemas.openxmlformats.org/officeDocument/2006/relationships/hyperlink" Target="http://bayerwald1000er.de/gipfelliste-bayerischer-wald/hoher-filzberg-1274m/" TargetMode="External"/><Relationship Id="rId150" Type="http://schemas.openxmlformats.org/officeDocument/2006/relationships/hyperlink" Target="http://bayerwald1000er.de/gipfelliste-bayerischer-wald/schuhnagelkopf-1317m/" TargetMode="External"/><Relationship Id="rId171" Type="http://schemas.openxmlformats.org/officeDocument/2006/relationships/hyperlink" Target="http://bayerwald1000er.de/gipfelliste-bayerischer-wald/steinkopf-almberg-1052m/" TargetMode="External"/><Relationship Id="rId192" Type="http://schemas.openxmlformats.org/officeDocument/2006/relationships/printerSettings" Target="../printerSettings/printerSettings24.bin"/><Relationship Id="rId12" Type="http://schemas.openxmlformats.org/officeDocument/2006/relationships/hyperlink" Target="http://bayerwald1000er.de/gipfelliste-bayerischer-wald/blaslauruck-1045m/" TargetMode="External"/><Relationship Id="rId33" Type="http://schemas.openxmlformats.org/officeDocument/2006/relationships/hyperlink" Target="http://bayerwald1000er.de/gipfelliste-bayerischer-wald/enzian-1285m/" TargetMode="External"/><Relationship Id="rId108" Type="http://schemas.openxmlformats.org/officeDocument/2006/relationships/hyperlink" Target="http://bayerwald1000er.de/gipfelliste-bayerischer-wald/kleiner-spitzberg-1233m/" TargetMode="External"/><Relationship Id="rId129" Type="http://schemas.openxmlformats.org/officeDocument/2006/relationships/hyperlink" Target="http://bayerwald1000er.de/gipfelliste-bayerischer-wald/plattenhausenriegel-1376m/" TargetMode="External"/><Relationship Id="rId54" Type="http://schemas.openxmlformats.org/officeDocument/2006/relationships/hyperlink" Target="http://bayerwald1000er.de/gipfelliste-bayerischer-wald/grosser-riedelstein-1132m/" TargetMode="External"/><Relationship Id="rId75" Type="http://schemas.openxmlformats.org/officeDocument/2006/relationships/hyperlink" Target="http://bayerwald1000er.de/gipfelliste-bayerischer-wald/hochplattel-1057m/" TargetMode="External"/><Relationship Id="rId96" Type="http://schemas.openxmlformats.org/officeDocument/2006/relationships/hyperlink" Target="http://bayerwald1000er.de/gipfelliste-bayerischer-wald/kiesruck-1265m/" TargetMode="External"/><Relationship Id="rId140" Type="http://schemas.openxmlformats.org/officeDocument/2006/relationships/hyperlink" Target="http://bayerwald1000er.de/gipfelliste-bayerischer-wald/rote-hoehe-1049m/" TargetMode="External"/><Relationship Id="rId161" Type="http://schemas.openxmlformats.org/officeDocument/2006/relationships/hyperlink" Target="http://bayerwald1000er.de/gipfelliste-bayerischer-wald/spitzberg-kl-arbersee-1058m/" TargetMode="External"/><Relationship Id="rId182" Type="http://schemas.openxmlformats.org/officeDocument/2006/relationships/hyperlink" Target="http://bayerwald1000er.de/gipfelliste-bayerischer-wald/wagnerspitze-1125m/" TargetMode="External"/><Relationship Id="rId6" Type="http://schemas.openxmlformats.org/officeDocument/2006/relationships/hyperlink" Target="http://bayerwald1000er.de/gipfelliste-bayerischer-wald/am-ruckel-1083m/" TargetMode="External"/><Relationship Id="rId23" Type="http://schemas.openxmlformats.org/officeDocument/2006/relationships/hyperlink" Target="http://bayerwald1000er.de/gipfelliste-bayerischer-wald/dreisessel-1333m/" TargetMode="External"/><Relationship Id="rId119" Type="http://schemas.openxmlformats.org/officeDocument/2006/relationships/hyperlink" Target="http://bayerwald1000er.de/gipfelliste-bayerischer-wald/mittagsplatzl-1340m/" TargetMode="External"/><Relationship Id="rId44" Type="http://schemas.openxmlformats.org/officeDocument/2006/relationships/hyperlink" Target="http://bayerwald1000er.de/gipfelliste-bayerischer-wald/geissriegel-1043m/" TargetMode="External"/><Relationship Id="rId65" Type="http://schemas.openxmlformats.org/officeDocument/2006/relationships/hyperlink" Target="http://bayerwald1000er.de/gipfelliste-bayerischer-wald/hindenburgfelsen-1162m/" TargetMode="External"/><Relationship Id="rId86" Type="http://schemas.openxmlformats.org/officeDocument/2006/relationships/hyperlink" Target="http://bayerwald1000er.de/gipfelliste-bayerischer-wald/hohlstein-grossalmeyerschloss-1196m/" TargetMode="External"/><Relationship Id="rId130" Type="http://schemas.openxmlformats.org/officeDocument/2006/relationships/hyperlink" Target="http://bayerwald1000er.de/gipfelliste-bayerischer-wald/plattenriegel-1055m/" TargetMode="External"/><Relationship Id="rId151" Type="http://schemas.openxmlformats.org/officeDocument/2006/relationships/hyperlink" Target="http://bayerwald1000er.de/gipfelliste-bayerischer-wald/schwarzbachriegel-1145m/" TargetMode="External"/><Relationship Id="rId172" Type="http://schemas.openxmlformats.org/officeDocument/2006/relationships/hyperlink" Target="http://bayerwald1000er.de/gipfelliste-bayerischer-wald/steinkopf-rachel-1131m/" TargetMode="External"/><Relationship Id="rId13" Type="http://schemas.openxmlformats.org/officeDocument/2006/relationships/hyperlink" Target="http://bayerwald1000er.de/gipfelliste-bayerischer-wald/bocksruck-1016m/" TargetMode="External"/><Relationship Id="rId18" Type="http://schemas.openxmlformats.org/officeDocument/2006/relationships/hyperlink" Target="http://bayerwald1000er.de/gipfelliste-bayerischer-wald/buchmuehlkopf-1122m/" TargetMode="External"/><Relationship Id="rId39" Type="http://schemas.openxmlformats.org/officeDocument/2006/relationships/hyperlink" Target="http://bayerwald1000er.de/gipfelliste-bayerischer-wald/filzriegel-1059m/" TargetMode="External"/><Relationship Id="rId109" Type="http://schemas.openxmlformats.org/officeDocument/2006/relationships/hyperlink" Target="http://bayerwald1000er.de/gipfelliste-bayerischer-wald/knoechel-1181m/" TargetMode="External"/><Relationship Id="rId34" Type="http://schemas.openxmlformats.org/officeDocument/2006/relationships/hyperlink" Target="http://bayerwald1000er.de/gipfelliste-bayerischer-wald/enzianriegel-1285m/" TargetMode="External"/><Relationship Id="rId50" Type="http://schemas.openxmlformats.org/officeDocument/2006/relationships/hyperlink" Target="http://bayerwald1000er.de/gipfelliste-bayerischer-wald/grosse-kanzel-1002m/" TargetMode="External"/><Relationship Id="rId55" Type="http://schemas.openxmlformats.org/officeDocument/2006/relationships/hyperlink" Target="http://bayerwald1000er.de/gipfelliste-bayerischer-wald/grosser-spitzberg-1351m/" TargetMode="External"/><Relationship Id="rId76" Type="http://schemas.openxmlformats.org/officeDocument/2006/relationships/hyperlink" Target="http://bayerwald1000er.de/gipfelliste-bayerischer-wald/hochruck-1285m/" TargetMode="External"/><Relationship Id="rId97" Type="http://schemas.openxmlformats.org/officeDocument/2006/relationships/hyperlink" Target="http://bayerwald1000er.de/gipfelliste-bayerischer-wald/klausenstein-1047m/" TargetMode="External"/><Relationship Id="rId104" Type="http://schemas.openxmlformats.org/officeDocument/2006/relationships/hyperlink" Target="http://bayerwald1000er.de/gipfelliste-bayerischer-wald/kleiner-osser-1266m/" TargetMode="External"/><Relationship Id="rId120" Type="http://schemas.openxmlformats.org/officeDocument/2006/relationships/hyperlink" Target="http://bayerwald1000er.de/gipfelliste-bayerischer-wald/mittagsstein-1034m/" TargetMode="External"/><Relationship Id="rId125" Type="http://schemas.openxmlformats.org/officeDocument/2006/relationships/hyperlink" Target="http://bayerwald1000er.de/gipfelliste-bayerischer-wald/neuwelter-riegel-1135m/" TargetMode="External"/><Relationship Id="rId141" Type="http://schemas.openxmlformats.org/officeDocument/2006/relationships/hyperlink" Target="http://bayerwald1000er.de/gipfelliste-bayerischer-wald/ruckwiesberg-ruckowitzberg-konitzberg-1269m/" TargetMode="External"/><Relationship Id="rId146" Type="http://schemas.openxmlformats.org/officeDocument/2006/relationships/hyperlink" Target="http://bayerwald1000er.de/gipfelliste-bayerischer-wald/schneiderberg-1004m/" TargetMode="External"/><Relationship Id="rId167" Type="http://schemas.openxmlformats.org/officeDocument/2006/relationships/hyperlink" Target="http://bayerwald1000er.de/gipfelliste-bayerischer-wald/steinberg-philipsreuth-1035m/" TargetMode="External"/><Relationship Id="rId188" Type="http://schemas.openxmlformats.org/officeDocument/2006/relationships/hyperlink" Target="http://bayerwald1000er.de/gipfelliste-bayerischer-wald/wistlberg-1072m/" TargetMode="External"/><Relationship Id="rId7" Type="http://schemas.openxmlformats.org/officeDocument/2006/relationships/hyperlink" Target="http://bayerwald1000er.de/gipfelliste-bayerischer-wald/baerenlochriegel-1304m/" TargetMode="External"/><Relationship Id="rId71" Type="http://schemas.openxmlformats.org/officeDocument/2006/relationships/hyperlink" Target="http://bayerwald1000er.de/gipfelliste-bayerischer-wald/hochberg-1025m/" TargetMode="External"/><Relationship Id="rId92" Type="http://schemas.openxmlformats.org/officeDocument/2006/relationships/hyperlink" Target="http://bayerwald1000er.de/gipfelliste-bayerischer-wald/im-aussatz-bei-filzriegel-arber-1026m/" TargetMode="External"/><Relationship Id="rId162" Type="http://schemas.openxmlformats.org/officeDocument/2006/relationships/hyperlink" Target="http://bayerwald1000er.de/gipfelliste-bayerischer-wald/spitzenberg-frauenberger-wald-1023m/" TargetMode="External"/><Relationship Id="rId183" Type="http://schemas.openxmlformats.org/officeDocument/2006/relationships/hyperlink" Target="http://bayerwald1000er.de/gipfelliste-bayerischer-wald/waldhaeuserriegel-1151m/" TargetMode="External"/><Relationship Id="rId2" Type="http://schemas.openxmlformats.org/officeDocument/2006/relationships/hyperlink" Target="http://bayerwald1000er.de/gipfelliste-bayerischer-wald/ahornriegel-hoher-bogen-1050m/" TargetMode="External"/><Relationship Id="rId29" Type="http://schemas.openxmlformats.org/officeDocument/2006/relationships/hyperlink" Target="http://bayerwald1000er.de/gipfelliste-bayerischer-wald/eibenberg-1028m/" TargetMode="External"/><Relationship Id="rId24" Type="http://schemas.openxmlformats.org/officeDocument/2006/relationships/hyperlink" Target="http://bayerwald1000er.de/gipfelliste-bayerischer-wald/dreitannenriegel-1090m/" TargetMode="External"/><Relationship Id="rId40" Type="http://schemas.openxmlformats.org/officeDocument/2006/relationships/hyperlink" Target="http://bayerwald1000er.de/gipfelliste-bayerischer-wald/finsterauer-filz-1065m/" TargetMode="External"/><Relationship Id="rId45" Type="http://schemas.openxmlformats.org/officeDocument/2006/relationships/hyperlink" Target="http://bayerwald1000er.de/gipfelliste-bayerischer-wald/gfaelleiruck-enzianfilz-1304m/" TargetMode="External"/><Relationship Id="rId66" Type="http://schemas.openxmlformats.org/officeDocument/2006/relationships/hyperlink" Target="http://bayerwald1000er.de/gipfelliste-bayerischer-wald/hindenburgkanzel-1049m/" TargetMode="External"/><Relationship Id="rId87" Type="http://schemas.openxmlformats.org/officeDocument/2006/relationships/hyperlink" Target="http://bayerwald1000er.de/gipfelliste-bayerischer-wald/hoellbachriegel-1154m/" TargetMode="External"/><Relationship Id="rId110" Type="http://schemas.openxmlformats.org/officeDocument/2006/relationships/hyperlink" Target="http://bayerwald1000er.de/gipfelliste-bayerischer-wald/knogl-1056m/" TargetMode="External"/><Relationship Id="rId115" Type="http://schemas.openxmlformats.org/officeDocument/2006/relationships/hyperlink" Target="http://bayerwald1000er.de/gipfelliste-bayerischer-wald/lohberger-steindl-aussichtsfelden-ossser-1054m/" TargetMode="External"/><Relationship Id="rId131" Type="http://schemas.openxmlformats.org/officeDocument/2006/relationships/hyperlink" Target="http://bayerwald1000er.de/gipfelliste-bayerischer-wald/predigtstuhl-1024m/" TargetMode="External"/><Relationship Id="rId136" Type="http://schemas.openxmlformats.org/officeDocument/2006/relationships/hyperlink" Target="http://bayerwald1000er.de/gipfelliste-bayerischer-wald/reischfleckhaenge-1146m/" TargetMode="External"/><Relationship Id="rId157" Type="http://schemas.openxmlformats.org/officeDocument/2006/relationships/hyperlink" Target="http://bayerwald1000er.de/gipfelliste-bayerischer-wald/seesteig-hoehe-1259m/" TargetMode="External"/><Relationship Id="rId178" Type="http://schemas.openxmlformats.org/officeDocument/2006/relationships/hyperlink" Target="http://bayerwald1000er.de/gipfelliste-bayerischer-wald/sulzriegel-hochgfeichtetstein-1257m/" TargetMode="External"/><Relationship Id="rId61" Type="http://schemas.openxmlformats.org/officeDocument/2006/relationships/hyperlink" Target="http://bayerwald1000er.de/gipfelliste-bayerischer-wald/haidel-1166m/" TargetMode="External"/><Relationship Id="rId82" Type="http://schemas.openxmlformats.org/officeDocument/2006/relationships/hyperlink" Target="http://bayerwald1000er.de/gipfelliste-bayerischer-wald/hochsteiner-hoehe-1111m/" TargetMode="External"/><Relationship Id="rId152" Type="http://schemas.openxmlformats.org/officeDocument/2006/relationships/hyperlink" Target="http://bayerwald1000er.de/gipfelliste-bayerischer-wald/schwarzeck-1238m/" TargetMode="External"/><Relationship Id="rId173" Type="http://schemas.openxmlformats.org/officeDocument/2006/relationships/hyperlink" Target="http://bayerwald1000er.de/gipfelliste-bayerischer-wald/steinriegel-1013m/" TargetMode="External"/><Relationship Id="rId19" Type="http://schemas.openxmlformats.org/officeDocument/2006/relationships/hyperlink" Target="http://bayerwald1000er.de/gipfelliste-bayerischer-wald/buchwald-hoehe-1232m/" TargetMode="External"/><Relationship Id="rId14" Type="http://schemas.openxmlformats.org/officeDocument/2006/relationships/hyperlink" Target="http://bayerwald1000er.de/gipfelliste-bayerischer-wald/bodenmaiser-riegel-richard-wagner-kopf-1430m/" TargetMode="External"/><Relationship Id="rId30" Type="http://schemas.openxmlformats.org/officeDocument/2006/relationships/hyperlink" Target="http://bayerwald1000er.de/gipfelliste-bayerischer-wald/einoedriegel-1121m/" TargetMode="External"/><Relationship Id="rId35" Type="http://schemas.openxmlformats.org/officeDocument/2006/relationships/hyperlink" Target="http://bayerwald1000er.de/gipfelliste-bayerischer-wald/eschenberg-1042m/" TargetMode="External"/><Relationship Id="rId56" Type="http://schemas.openxmlformats.org/officeDocument/2006/relationships/hyperlink" Target="http://bayerwald1000er.de/gipfelliste-bayerischer-wald/guglhupf-1108m/" TargetMode="External"/><Relationship Id="rId77" Type="http://schemas.openxmlformats.org/officeDocument/2006/relationships/hyperlink" Target="http://bayerwald1000er.de/gipfelliste-bayerischer-wald/hochstaetter-1081m/" TargetMode="External"/><Relationship Id="rId100" Type="http://schemas.openxmlformats.org/officeDocument/2006/relationships/hyperlink" Target="http://bayerwald1000er.de/gipfelliste-bayerischer-wald/kleiner-arber-1384m/" TargetMode="External"/><Relationship Id="rId105" Type="http://schemas.openxmlformats.org/officeDocument/2006/relationships/hyperlink" Target="http://bayerwald1000er.de/gipfelliste-bayerischer-wald/kleiner-rachel-1399m/" TargetMode="External"/><Relationship Id="rId126" Type="http://schemas.openxmlformats.org/officeDocument/2006/relationships/hyperlink" Target="http://bayerwald1000er.de/gipfelliste-bayerischer-wald/obere-steinwand-1023m/" TargetMode="External"/><Relationship Id="rId147" Type="http://schemas.openxmlformats.org/officeDocument/2006/relationships/hyperlink" Target="http://bayerwald1000er.de/gipfelliste-bayerischer-wald/schobereck-1224m/" TargetMode="External"/><Relationship Id="rId168" Type="http://schemas.openxmlformats.org/officeDocument/2006/relationships/hyperlink" Target="http://bayerwald1000er.de/gipfelliste-bayerischer-wald/steinberg-frauenberger-wald-1038m/" TargetMode="External"/><Relationship Id="rId8" Type="http://schemas.openxmlformats.org/officeDocument/2006/relationships/hyperlink" Target="http://bayerwald1000er.de/gipfelliste-bayerischer-wald/baerenriegel-hoher-bogen-1017m/" TargetMode="External"/><Relationship Id="rId51" Type="http://schemas.openxmlformats.org/officeDocument/2006/relationships/hyperlink" Target="http://bayerwald1000er.de/gipfelliste-bayerischer-wald/grosser-lichtenberg-1058m/" TargetMode="External"/><Relationship Id="rId72" Type="http://schemas.openxmlformats.org/officeDocument/2006/relationships/hyperlink" Target="http://bayerwald1000er.de/gipfelliste-bayerischer-wald/hochgfeichtetstein-siehe-sulzriegel-1260m/" TargetMode="External"/><Relationship Id="rId93" Type="http://schemas.openxmlformats.org/officeDocument/2006/relationships/hyperlink" Target="http://bayerwald1000er.de/gipfelliste-bayerischer-wald/jaegerhuebel-1101m/" TargetMode="External"/><Relationship Id="rId98" Type="http://schemas.openxmlformats.org/officeDocument/2006/relationships/hyperlink" Target="http://bayerwald1000er.de/gipfelliste-bayerischer-wald/kleinalmeyerschloss-1137m/" TargetMode="External"/><Relationship Id="rId121" Type="http://schemas.openxmlformats.org/officeDocument/2006/relationships/hyperlink" Target="http://bayerwald1000er.de/gipfelliste-bayerischer-wald/moorberg-1370m/" TargetMode="External"/><Relationship Id="rId142" Type="http://schemas.openxmlformats.org/officeDocument/2006/relationships/hyperlink" Target="http://bayerwald1000er.de/gipfelliste-bayerischer-wald/sandberg-1082m/" TargetMode="External"/><Relationship Id="rId163" Type="http://schemas.openxmlformats.org/officeDocument/2006/relationships/hyperlink" Target="http://bayerwald1000er.de/gipfelliste-bayerischer-wald/spitzenberg-hoellengsteinet-1044m/" TargetMode="External"/><Relationship Id="rId184" Type="http://schemas.openxmlformats.org/officeDocument/2006/relationships/hyperlink" Target="http://bayerwald1000er.de/gipfelliste-bayerischer-wald/waldwiesmarterl-1139m/" TargetMode="External"/><Relationship Id="rId189" Type="http://schemas.openxmlformats.org/officeDocument/2006/relationships/hyperlink" Target="http://bayerwald1000er.de/gipfelliste-bayerischer-wald/wolfsriegel-1020m/" TargetMode="External"/><Relationship Id="rId3" Type="http://schemas.openxmlformats.org/officeDocument/2006/relationships/hyperlink" Target="http://bayerwald1000er.de/gipfelliste-bayerischer-wald/ahornriegel-gr-falkenstein-1020m/" TargetMode="External"/><Relationship Id="rId25" Type="http://schemas.openxmlformats.org/officeDocument/2006/relationships/hyperlink" Target="http://bayerwald1000er.de/gipfelliste-bayerischer-wald/duschlberg-1108m/" TargetMode="External"/><Relationship Id="rId46" Type="http://schemas.openxmlformats.org/officeDocument/2006/relationships/hyperlink" Target="http://bayerwald1000er.de/gipfelliste-bayerischer-wald/schoenbuchetfelsen-grandelberg-1022m/" TargetMode="External"/><Relationship Id="rId67" Type="http://schemas.openxmlformats.org/officeDocument/2006/relationships/hyperlink" Target="http://bayerwald1000er.de/gipfelliste-bayerischer-wald/hintere-sulz-1163m/" TargetMode="External"/><Relationship Id="rId116" Type="http://schemas.openxmlformats.org/officeDocument/2006/relationships/hyperlink" Target="http://bayerwald1000er.de/gipfelliste-bayerischer-wald/luchsstein-1060m/" TargetMode="External"/><Relationship Id="rId137" Type="http://schemas.openxmlformats.org/officeDocument/2006/relationships/hyperlink" Target="http://bayerwald1000er.de/gipfelliste-bayerischer-wald/reuten-1027m/" TargetMode="External"/><Relationship Id="rId158" Type="http://schemas.openxmlformats.org/officeDocument/2006/relationships/hyperlink" Target="http://bayerwald1000er.de/gipfelliste-bayerischer-wald/siebensteinkopf-1263m/" TargetMode="External"/><Relationship Id="rId20" Type="http://schemas.openxmlformats.org/officeDocument/2006/relationships/hyperlink" Target="http://bayerwald1000er.de/gipfelliste-bayerischer-wald/distelruck-enzianfilz-1303m/" TargetMode="External"/><Relationship Id="rId41" Type="http://schemas.openxmlformats.org/officeDocument/2006/relationships/hyperlink" Target="http://bayerwald1000er.de/gipfelliste-bayerischer-wald/gahhoernel-hoehe-1144m/" TargetMode="External"/><Relationship Id="rId62" Type="http://schemas.openxmlformats.org/officeDocument/2006/relationships/hyperlink" Target="http://bayerwald1000er.de/gipfelliste-bayerischer-wald/haengender-riegel-1183m/" TargetMode="External"/><Relationship Id="rId83" Type="http://schemas.openxmlformats.org/officeDocument/2006/relationships/hyperlink" Target="http://bayerwald1000er.de/gipfelliste-bayerischer-wald/hochwiesriegel-1243m/" TargetMode="External"/><Relationship Id="rId88" Type="http://schemas.openxmlformats.org/officeDocument/2006/relationships/hyperlink" Target="http://bayerwald1000er.de/gipfelliste-bayerischer-wald/holzschuhriegel-1099m/" TargetMode="External"/><Relationship Id="rId111" Type="http://schemas.openxmlformats.org/officeDocument/2006/relationships/hyperlink" Target="http://bayerwald1000er.de/gipfelliste-bayerischer-wald/kopfriegel-1036m/" TargetMode="External"/><Relationship Id="rId132" Type="http://schemas.openxmlformats.org/officeDocument/2006/relationships/hyperlink" Target="http://bayerwald1000er.de/gipfelliste-bayerischer-wald/proeller-1048m/" TargetMode="External"/><Relationship Id="rId153" Type="http://schemas.openxmlformats.org/officeDocument/2006/relationships/hyperlink" Target="http://bayerwald1000er.de/gipfelliste-bayerischer-wald/schwarzkopf-1060m/" TargetMode="External"/><Relationship Id="rId174" Type="http://schemas.openxmlformats.org/officeDocument/2006/relationships/hyperlink" Target="http://bayerwald1000er.de/gipfelliste-bayerischer-wald/streuberg-1034m/" TargetMode="External"/><Relationship Id="rId179" Type="http://schemas.openxmlformats.org/officeDocument/2006/relationships/hyperlink" Target="http://bayerwald1000er.de/gipfelliste-bayerischer-wald/tausender-1042m/" TargetMode="External"/><Relationship Id="rId190" Type="http://schemas.openxmlformats.org/officeDocument/2006/relationships/hyperlink" Target="http://bayerwald1000er.de/gipfelliste-bayerischer-wald/zwercheck-1333m/" TargetMode="External"/><Relationship Id="rId15" Type="http://schemas.openxmlformats.org/officeDocument/2006/relationships/hyperlink" Target="http://bayerwald1000er.de/gipfelliste-bayerischer-wald/breitenauriegel-1116m/" TargetMode="External"/><Relationship Id="rId36" Type="http://schemas.openxmlformats.org/officeDocument/2006/relationships/hyperlink" Target="http://bayerwald1000er.de/gipfelliste-bayerischer-wald/fahnenriegel-1203m/" TargetMode="External"/><Relationship Id="rId57" Type="http://schemas.openxmlformats.org/officeDocument/2006/relationships/hyperlink" Target="http://bayerwald1000er.de/gipfelliste-bayerischer-wald/habergrasberg-1243m/" TargetMode="External"/><Relationship Id="rId106" Type="http://schemas.openxmlformats.org/officeDocument/2006/relationships/hyperlink" Target="http://bayerwald1000er.de/gipfelliste-bayerischer-wald/kleiner-riedelstein-1042m/" TargetMode="External"/><Relationship Id="rId127" Type="http://schemas.openxmlformats.org/officeDocument/2006/relationships/hyperlink" Target="http://bayerwald1000er.de/gipfelliste-bayerischer-wald/oedriegel-1156m/" TargetMode="External"/><Relationship Id="rId10" Type="http://schemas.openxmlformats.org/officeDocument/2006/relationships/hyperlink" Target="http://bayerwald1000er.de/gipfelliste-bayerischer-wald/bayr-ploeckenstein-1365m/" TargetMode="External"/><Relationship Id="rId31" Type="http://schemas.openxmlformats.org/officeDocument/2006/relationships/hyperlink" Target="http://bayerwald1000er.de/gipfelliste-bayerischer-wald/eisnerhaenge-1060m/" TargetMode="External"/><Relationship Id="rId52" Type="http://schemas.openxmlformats.org/officeDocument/2006/relationships/hyperlink" Target="http://bayerwald1000er.de/gipfelliste-bayerischer-wald/grosser-osser-1293m/" TargetMode="External"/><Relationship Id="rId73" Type="http://schemas.openxmlformats.org/officeDocument/2006/relationships/hyperlink" Target="http://bayerwald1000er.de/gipfelliste-bayerischer-wald/hochgfichtet-bei-mittagsplatzl-1306m/" TargetMode="External"/><Relationship Id="rId78" Type="http://schemas.openxmlformats.org/officeDocument/2006/relationships/hyperlink" Target="http://bayerwald1000er.de/gipfelliste-bayerischer-wald/hochschachten-fels-1150m/" TargetMode="External"/><Relationship Id="rId94" Type="http://schemas.openxmlformats.org/officeDocument/2006/relationships/hyperlink" Target="http://bayerwald1000er.de/gipfelliste-bayerischer-wald/kaelberbuckel-1054m/" TargetMode="External"/><Relationship Id="rId99" Type="http://schemas.openxmlformats.org/officeDocument/2006/relationships/hyperlink" Target="http://bayerwald1000er.de/gipfelliste-bayerischer-wald/kleine-kanzel-1011m/" TargetMode="External"/><Relationship Id="rId101" Type="http://schemas.openxmlformats.org/officeDocument/2006/relationships/hyperlink" Target="http://bayerwald1000er.de/gipfelliste-bayerischer-wald/kleiner-falkenstein-1190m/" TargetMode="External"/><Relationship Id="rId122" Type="http://schemas.openxmlformats.org/officeDocument/2006/relationships/hyperlink" Target="http://bayerwald1000er.de/gipfelliste-bayerischer-wald/moorkopf-1330m/" TargetMode="External"/><Relationship Id="rId143" Type="http://schemas.openxmlformats.org/officeDocument/2006/relationships/hyperlink" Target="http://bayerwald1000er.de/gipfelliste-bayerischer-wald/schachtenhausriegerl-1168m/" TargetMode="External"/><Relationship Id="rId148" Type="http://schemas.openxmlformats.org/officeDocument/2006/relationships/hyperlink" Target="http://bayerwald1000er.de/gipfelliste-bayerischer-wald/schoenberg-1076m/" TargetMode="External"/><Relationship Id="rId164" Type="http://schemas.openxmlformats.org/officeDocument/2006/relationships/hyperlink" Target="http://bayerwald1000er.de/gipfelliste-bayerischer-wald/spitzigstein-1034m/" TargetMode="External"/><Relationship Id="rId169" Type="http://schemas.openxmlformats.org/officeDocument/2006/relationships/hyperlink" Target="http://bayerwald1000er.de/gipfelliste-bayerischer-wald/steinbuehler-gesenke-1044m/" TargetMode="External"/><Relationship Id="rId185" Type="http://schemas.openxmlformats.org/officeDocument/2006/relationships/hyperlink" Target="http://bayerwald1000er.de/gipfelliste-bayerischer-wald/weberberg-1101m/" TargetMode="External"/><Relationship Id="rId4" Type="http://schemas.openxmlformats.org/officeDocument/2006/relationships/hyperlink" Target="http://bayerwald1000er.de/gipfelliste-bayerischer-wald/almberg-1042m/" TargetMode="External"/><Relationship Id="rId9" Type="http://schemas.openxmlformats.org/officeDocument/2006/relationships/hyperlink" Target="http://bayerwald1000er.de/gipfelliste-bayerischer-wald/baerenriegel-arber-1087m/" TargetMode="External"/><Relationship Id="rId180" Type="http://schemas.openxmlformats.org/officeDocument/2006/relationships/hyperlink" Target="http://bayerwald1000er.de/gipfelliste-bayerischer-wald/totenkopf-cz-1248m/" TargetMode="External"/><Relationship Id="rId26" Type="http://schemas.openxmlformats.org/officeDocument/2006/relationships/hyperlink" Target="http://bayerwald1000er.de/gipfelliste-bayerischer-wald/ecker-riegel/" TargetMode="External"/><Relationship Id="rId47" Type="http://schemas.openxmlformats.org/officeDocument/2006/relationships/hyperlink" Target="http://bayerwald1000er.de/gipfelliste-bayerischer-wald/grosser-arber-1456m/" TargetMode="External"/><Relationship Id="rId68" Type="http://schemas.openxmlformats.org/officeDocument/2006/relationships/hyperlink" Target="http://bayerwald1000er.de/gipfelliste-bayerischer-wald/hinterer-riegel-1017m/" TargetMode="External"/><Relationship Id="rId89" Type="http://schemas.openxmlformats.org/officeDocument/2006/relationships/hyperlink" Target="http://bayerwald1000er.de/gipfelliste-bayerischer-wald/hoerndl-1015m/" TargetMode="External"/><Relationship Id="rId112" Type="http://schemas.openxmlformats.org/officeDocument/2006/relationships/hyperlink" Target="http://bayerwald1000er.de/gipfelliste-bayerischer-wald/lackenberg-1350m/" TargetMode="External"/><Relationship Id="rId133" Type="http://schemas.openxmlformats.org/officeDocument/2006/relationships/hyperlink" Target="http://bayerwald1000er.de/gipfelliste-bayerischer-wald/rauchroehren-hoher-stein-1042m/" TargetMode="External"/><Relationship Id="rId154" Type="http://schemas.openxmlformats.org/officeDocument/2006/relationships/hyperlink" Target="http://bayerwald1000er.de/gipfelliste-bayerischer-wald/schwarzriegel-1079m/" TargetMode="External"/><Relationship Id="rId175" Type="http://schemas.openxmlformats.org/officeDocument/2006/relationships/hyperlink" Target="http://bayerwald1000er.de/gipfelliste-bayerischer-wald/strickberg-1068m/" TargetMode="External"/><Relationship Id="rId16" Type="http://schemas.openxmlformats.org/officeDocument/2006/relationships/hyperlink" Target="http://bayerwald1000er.de/gipfelliste-bayerischer-wald/brenntgupf-1043m/" TargetMode="External"/><Relationship Id="rId37" Type="http://schemas.openxmlformats.org/officeDocument/2006/relationships/hyperlink" Target="http://bayerwald1000er.de/gipfelliste-bayerischer-wald/farrenberg-1203m/" TargetMode="External"/><Relationship Id="rId58" Type="http://schemas.openxmlformats.org/officeDocument/2006/relationships/hyperlink" Target="http://bayerwald1000er.de/gipfelliste-bayerischer-wald/hackelberg-1049m/" TargetMode="External"/><Relationship Id="rId79" Type="http://schemas.openxmlformats.org/officeDocument/2006/relationships/hyperlink" Target="http://bayerwald1000er.de/gipfelliste-bayerischer-wald/hochschachtenriegel-1002m/" TargetMode="External"/><Relationship Id="rId102" Type="http://schemas.openxmlformats.org/officeDocument/2006/relationships/hyperlink" Target="http://bayerwald1000er.de/gipfelliste-bayerischer-wald/kleiner-hahnenbogen-1232m/" TargetMode="External"/><Relationship Id="rId123" Type="http://schemas.openxmlformats.org/officeDocument/2006/relationships/hyperlink" Target="http://bayerwald1000er.de/gipfelliste-bayerischer-wald/muehlriegel-1080m/" TargetMode="External"/><Relationship Id="rId144" Type="http://schemas.openxmlformats.org/officeDocument/2006/relationships/hyperlink" Target="http://bayerwald1000er.de/gipfelliste-bayerischer-wald/scheuereckberg-1193m/" TargetMode="External"/><Relationship Id="rId90" Type="http://schemas.openxmlformats.org/officeDocument/2006/relationships/hyperlink" Target="http://bayerwald1000er.de/gipfelliste-bayerischer-wald/huberriegel-1189m/" TargetMode="External"/><Relationship Id="rId165" Type="http://schemas.openxmlformats.org/officeDocument/2006/relationships/hyperlink" Target="http://bayerwald1000er.de/gipfelliste-bayerischer-wald/stallriegel-1228m/" TargetMode="External"/><Relationship Id="rId186" Type="http://schemas.openxmlformats.org/officeDocument/2006/relationships/hyperlink" Target="http://bayerwald1000er.de/gipfelliste-bayerischer-wald/weisser-riegel-1108m/" TargetMode="External"/><Relationship Id="rId27" Type="http://schemas.openxmlformats.org/officeDocument/2006/relationships/hyperlink" Target="http://bayerwald1000er.de/gipfelliste-bayerischer-wald/eckstein-1073m/" TargetMode="External"/><Relationship Id="rId48" Type="http://schemas.openxmlformats.org/officeDocument/2006/relationships/hyperlink" Target="http://bayerwald1000er.de/gipfelliste-bayerischer-wald/grosser-falkenstein-1315m/" TargetMode="External"/><Relationship Id="rId69" Type="http://schemas.openxmlformats.org/officeDocument/2006/relationships/hyperlink" Target="http://bayerwald1000er.de/gipfelliste-bayerischer-wald/hirschberg-1039m/" TargetMode="External"/><Relationship Id="rId113" Type="http://schemas.openxmlformats.org/officeDocument/2006/relationships/hyperlink" Target="http://bayerwald1000er.de/gipfelliste-bayerischer-wald/lichtenberg-1024m/" TargetMode="External"/><Relationship Id="rId134" Type="http://schemas.openxmlformats.org/officeDocument/2006/relationships/hyperlink" Target="http://bayerwald1000er.de/gipfelliste-bayerischer-wald/rauher-kulm-1050m/" TargetMode="External"/><Relationship Id="rId80" Type="http://schemas.openxmlformats.org/officeDocument/2006/relationships/hyperlink" Target="http://bayerwald1000er.de/gipfelliste-bayerischer-wald/hochstein-arber-1134m/" TargetMode="External"/><Relationship Id="rId155" Type="http://schemas.openxmlformats.org/officeDocument/2006/relationships/hyperlink" Target="http://bayerwald1000er.de/gipfelliste-bayerischer-wald/sesselplatz-1151m/" TargetMode="External"/><Relationship Id="rId176" Type="http://schemas.openxmlformats.org/officeDocument/2006/relationships/hyperlink" Target="http://bayerwald1000er.de/gipfelliste-bayerischer-wald/stubenriegel-1015m/" TargetMode="External"/><Relationship Id="rId17" Type="http://schemas.openxmlformats.org/officeDocument/2006/relationships/hyperlink" Target="http://bayerwald1000er.de/gipfelliste-bayerischer-wald/brotjacklriegel-1010m/" TargetMode="External"/><Relationship Id="rId38" Type="http://schemas.openxmlformats.org/officeDocument/2006/relationships/hyperlink" Target="http://bayerwald1000er.de/gipfelliste-bayerischer-wald/felsenkanzel-1150m/" TargetMode="External"/><Relationship Id="rId59" Type="http://schemas.openxmlformats.org/officeDocument/2006/relationships/hyperlink" Target="http://bayerwald1000er.de/gipfelliste-bayerischer-wald/hahnenriegel-1108m/" TargetMode="External"/><Relationship Id="rId103" Type="http://schemas.openxmlformats.org/officeDocument/2006/relationships/hyperlink" Target="http://bayerwald1000er.de/gipfelliste-bayerischer-wald/kleiner-lusen-1000m/" TargetMode="External"/><Relationship Id="rId124" Type="http://schemas.openxmlformats.org/officeDocument/2006/relationships/hyperlink" Target="http://bayerwald1000er.de/gipfelliste-bayerischer-wald/neuschlag-1025m/" TargetMode="External"/><Relationship Id="rId70" Type="http://schemas.openxmlformats.org/officeDocument/2006/relationships/hyperlink" Target="http://bayerwald1000er.de/gipfelliste-bayerischer-wald/hirschenstein-1095m/" TargetMode="External"/><Relationship Id="rId91" Type="http://schemas.openxmlformats.org/officeDocument/2006/relationships/hyperlink" Target="http://bayerwald1000er.de/gipfelliste-bayerischer-wald/im-graenk-1161m/" TargetMode="External"/><Relationship Id="rId145" Type="http://schemas.openxmlformats.org/officeDocument/2006/relationships/hyperlink" Target="http://bayerwald1000er.de/gipfelliste-bayerischer-wald/scheuereckriegel-1064m/" TargetMode="External"/><Relationship Id="rId166" Type="http://schemas.openxmlformats.org/officeDocument/2006/relationships/hyperlink" Target="http://bayerwald1000er.de/gipfelliste-bayerischer-wald/stangenfilz-1202m/" TargetMode="External"/><Relationship Id="rId187" Type="http://schemas.openxmlformats.org/officeDocument/2006/relationships/hyperlink" Target="http://bayerwald1000er.de/gipfelliste-bayerischer-wald/wiesfleckriegel-1093m/" TargetMode="External"/><Relationship Id="rId1" Type="http://schemas.openxmlformats.org/officeDocument/2006/relationships/hyperlink" Target="http://bayerwald1000er.de/gipfelliste-bayerischer-wald/adamsberg-1060m/" TargetMode="External"/><Relationship Id="rId28" Type="http://schemas.openxmlformats.org/officeDocument/2006/relationships/hyperlink" Target="http://bayerwald1000er.de/gipfelliste-bayerischer-wald/ederplattn-1065m/" TargetMode="External"/><Relationship Id="rId49" Type="http://schemas.openxmlformats.org/officeDocument/2006/relationships/hyperlink" Target="http://bayerwald1000er.de/gipfelliste-bayerischer-wald/grosser-hahnenbogen-1257m/" TargetMode="External"/><Relationship Id="rId114" Type="http://schemas.openxmlformats.org/officeDocument/2006/relationships/hyperlink" Target="http://bayerwald1000er.de/gipfelliste-bayerischer-wald/lohberger-riegel-1270m/" TargetMode="External"/><Relationship Id="rId60" Type="http://schemas.openxmlformats.org/officeDocument/2006/relationships/hyperlink" Target="http://bayerwald1000er.de/gipfelliste-bayerischer-wald/haibuehler-spitz-1047m/" TargetMode="External"/><Relationship Id="rId81" Type="http://schemas.openxmlformats.org/officeDocument/2006/relationships/hyperlink" Target="http://bayerwald1000er.de/gipfelliste-bayerischer-wald/hochstein-dreisessel-1333m/" TargetMode="External"/><Relationship Id="rId135" Type="http://schemas.openxmlformats.org/officeDocument/2006/relationships/hyperlink" Target="http://bayerwald1000er.de/gipfelliste-bayerischer-wald/reifenspitz-1044m/" TargetMode="External"/><Relationship Id="rId156" Type="http://schemas.openxmlformats.org/officeDocument/2006/relationships/hyperlink" Target="http://bayerwald1000er.de/gipfelliste-bayerischer-wald/grosser_seeriegel-am-arber-1430m/" TargetMode="External"/><Relationship Id="rId177" Type="http://schemas.openxmlformats.org/officeDocument/2006/relationships/hyperlink" Target="http://bayerwald1000er.de/gipfelliste-bayerischer-wald/sulzberg-1146m/"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N48"/>
  <sheetViews>
    <sheetView defaultGridColor="0" colorId="16" workbookViewId="0"/>
  </sheetViews>
  <sheetFormatPr baseColWidth="10" defaultColWidth="11.1796875" defaultRowHeight="17.5" x14ac:dyDescent="0.3"/>
  <cols>
    <col min="1" max="1" width="7.54296875" style="95" bestFit="1" customWidth="1"/>
    <col min="2" max="13" width="13.453125" style="96" customWidth="1"/>
    <col min="14" max="16384" width="11.1796875" style="96"/>
  </cols>
  <sheetData>
    <row r="1" spans="1:14" s="93" customFormat="1" ht="18.75" customHeight="1" thickTop="1" thickBot="1" x14ac:dyDescent="0.35">
      <c r="A1" s="139">
        <v>2009</v>
      </c>
      <c r="B1" s="101" t="s">
        <v>1379</v>
      </c>
      <c r="C1" s="101" t="s">
        <v>1380</v>
      </c>
      <c r="D1" s="101" t="s">
        <v>1381</v>
      </c>
      <c r="E1" s="101" t="s">
        <v>1382</v>
      </c>
      <c r="F1" s="101" t="s">
        <v>1383</v>
      </c>
      <c r="G1" s="101" t="s">
        <v>1384</v>
      </c>
      <c r="H1" s="101" t="s">
        <v>1385</v>
      </c>
      <c r="I1" s="101" t="s">
        <v>1386</v>
      </c>
      <c r="J1" s="101" t="s">
        <v>1387</v>
      </c>
      <c r="K1" s="101" t="s">
        <v>1388</v>
      </c>
      <c r="L1" s="101" t="s">
        <v>1389</v>
      </c>
      <c r="M1" s="102" t="s">
        <v>1390</v>
      </c>
      <c r="N1" s="99"/>
    </row>
    <row r="2" spans="1:14" s="94" customFormat="1" ht="18.75" customHeight="1" thickTop="1" x14ac:dyDescent="0.3">
      <c r="A2" s="103">
        <v>1</v>
      </c>
      <c r="B2" s="105"/>
      <c r="C2" s="106"/>
      <c r="D2" s="106"/>
      <c r="E2" s="107"/>
      <c r="F2" s="108"/>
      <c r="G2" s="108"/>
      <c r="H2" s="107"/>
      <c r="I2" s="106"/>
      <c r="J2" s="200"/>
      <c r="K2" s="107"/>
      <c r="L2" s="106"/>
      <c r="M2" s="109"/>
      <c r="N2" s="97"/>
    </row>
    <row r="3" spans="1:14" s="94" customFormat="1" ht="18.75" customHeight="1" x14ac:dyDescent="0.3">
      <c r="A3" s="103">
        <v>2</v>
      </c>
      <c r="B3" s="196"/>
      <c r="C3" s="111"/>
      <c r="D3" s="111"/>
      <c r="E3" s="111" t="s">
        <v>240</v>
      </c>
      <c r="F3" s="112"/>
      <c r="G3" s="198"/>
      <c r="H3" s="111"/>
      <c r="I3" s="112" t="s">
        <v>34</v>
      </c>
      <c r="J3" s="198"/>
      <c r="K3" s="111"/>
      <c r="L3" s="198"/>
      <c r="M3" s="113"/>
      <c r="N3" s="97"/>
    </row>
    <row r="4" spans="1:14" s="94" customFormat="1" ht="18.75" customHeight="1" x14ac:dyDescent="0.3">
      <c r="A4" s="103">
        <v>3</v>
      </c>
      <c r="B4" s="114" t="s">
        <v>1391</v>
      </c>
      <c r="C4" s="111"/>
      <c r="D4" s="111"/>
      <c r="E4" s="111" t="s">
        <v>240</v>
      </c>
      <c r="F4" s="112" t="s">
        <v>1357</v>
      </c>
      <c r="G4" s="198"/>
      <c r="H4" s="111"/>
      <c r="I4" s="198"/>
      <c r="J4" s="197" t="s">
        <v>235</v>
      </c>
      <c r="K4" s="112"/>
      <c r="L4" s="198" t="s">
        <v>1502</v>
      </c>
      <c r="M4" s="113"/>
      <c r="N4" s="97"/>
    </row>
    <row r="5" spans="1:14" s="94" customFormat="1" ht="18.75" customHeight="1" x14ac:dyDescent="0.3">
      <c r="A5" s="103">
        <v>4</v>
      </c>
      <c r="B5" s="115" t="s">
        <v>1364</v>
      </c>
      <c r="C5" s="111"/>
      <c r="D5" s="111"/>
      <c r="E5" s="112"/>
      <c r="F5" s="111"/>
      <c r="G5" s="198"/>
      <c r="H5" s="112"/>
      <c r="I5" s="198"/>
      <c r="J5" s="197" t="s">
        <v>235</v>
      </c>
      <c r="K5" s="112"/>
      <c r="L5" s="198" t="s">
        <v>1502</v>
      </c>
      <c r="M5" s="113"/>
      <c r="N5" s="97"/>
    </row>
    <row r="6" spans="1:14" s="94" customFormat="1" ht="18.75" customHeight="1" x14ac:dyDescent="0.3">
      <c r="A6" s="103">
        <v>5</v>
      </c>
      <c r="B6" s="196" t="s">
        <v>1392</v>
      </c>
      <c r="C6" s="111"/>
      <c r="D6" s="111"/>
      <c r="E6" s="112"/>
      <c r="F6" s="111"/>
      <c r="G6" s="198"/>
      <c r="H6" s="112"/>
      <c r="I6" s="198"/>
      <c r="J6" s="182" t="s">
        <v>1410</v>
      </c>
      <c r="K6" s="111"/>
      <c r="L6" s="198" t="s">
        <v>1502</v>
      </c>
      <c r="M6" s="116"/>
      <c r="N6" s="97"/>
    </row>
    <row r="7" spans="1:14" s="94" customFormat="1" ht="18.75" customHeight="1" x14ac:dyDescent="0.3">
      <c r="A7" s="103">
        <v>6</v>
      </c>
      <c r="B7" s="117"/>
      <c r="C7" s="111"/>
      <c r="D7" s="111"/>
      <c r="E7" s="198"/>
      <c r="F7" s="111"/>
      <c r="G7" s="112"/>
      <c r="H7" s="111"/>
      <c r="I7" s="198"/>
      <c r="J7" s="112" t="s">
        <v>1410</v>
      </c>
      <c r="K7" s="111"/>
      <c r="L7" s="198" t="s">
        <v>1502</v>
      </c>
      <c r="M7" s="116"/>
      <c r="N7" s="97"/>
    </row>
    <row r="8" spans="1:14" s="94" customFormat="1" ht="18.75" customHeight="1" x14ac:dyDescent="0.3">
      <c r="A8" s="103">
        <v>7</v>
      </c>
      <c r="B8" s="110"/>
      <c r="C8" s="112"/>
      <c r="D8" s="195" t="s">
        <v>1391</v>
      </c>
      <c r="E8" s="198"/>
      <c r="F8" s="111"/>
      <c r="G8" s="112"/>
      <c r="H8" s="111"/>
      <c r="I8" s="198"/>
      <c r="J8" s="198" t="s">
        <v>1410</v>
      </c>
      <c r="K8" s="111"/>
      <c r="L8" s="112" t="s">
        <v>1502</v>
      </c>
      <c r="M8" s="113"/>
      <c r="N8" s="97"/>
    </row>
    <row r="9" spans="1:14" s="94" customFormat="1" ht="18.75" customHeight="1" x14ac:dyDescent="0.3">
      <c r="A9" s="103">
        <v>8</v>
      </c>
      <c r="B9" s="110"/>
      <c r="C9" s="112"/>
      <c r="D9" s="182" t="s">
        <v>1393</v>
      </c>
      <c r="E9" s="198"/>
      <c r="F9" s="111"/>
      <c r="G9" s="198"/>
      <c r="H9" s="111"/>
      <c r="I9" s="112"/>
      <c r="J9" s="198"/>
      <c r="K9" s="111"/>
      <c r="L9" s="112"/>
      <c r="M9" s="113"/>
      <c r="N9" s="97"/>
    </row>
    <row r="10" spans="1:14" s="94" customFormat="1" ht="18.75" customHeight="1" x14ac:dyDescent="0.3">
      <c r="A10" s="103">
        <v>9</v>
      </c>
      <c r="B10" s="110"/>
      <c r="C10" s="111"/>
      <c r="D10" s="111"/>
      <c r="E10" s="198"/>
      <c r="F10" s="112"/>
      <c r="G10" s="198"/>
      <c r="H10" s="111"/>
      <c r="I10" s="112"/>
      <c r="J10" s="198"/>
      <c r="K10" s="111"/>
      <c r="L10" s="111"/>
      <c r="M10" s="113"/>
      <c r="N10" s="97"/>
    </row>
    <row r="11" spans="1:14" s="94" customFormat="1" ht="18.75" customHeight="1" x14ac:dyDescent="0.3">
      <c r="A11" s="103">
        <v>10</v>
      </c>
      <c r="B11" s="115"/>
      <c r="C11" s="111"/>
      <c r="D11" s="111"/>
      <c r="E11" s="119"/>
      <c r="F11" s="112"/>
      <c r="G11" s="198"/>
      <c r="H11" s="111"/>
      <c r="I11" s="198"/>
      <c r="J11" s="198"/>
      <c r="K11" s="182" t="s">
        <v>1335</v>
      </c>
      <c r="L11" s="111"/>
      <c r="M11" s="113"/>
      <c r="N11" s="97"/>
    </row>
    <row r="12" spans="1:14" s="94" customFormat="1" ht="18.75" customHeight="1" x14ac:dyDescent="0.3">
      <c r="A12" s="103">
        <v>11</v>
      </c>
      <c r="B12" s="115" t="s">
        <v>1354</v>
      </c>
      <c r="C12" s="111"/>
      <c r="D12" s="111"/>
      <c r="E12" s="112"/>
      <c r="F12" s="111"/>
      <c r="G12" s="119" t="s">
        <v>1473</v>
      </c>
      <c r="H12" s="112"/>
      <c r="I12" s="198"/>
      <c r="J12" s="198"/>
      <c r="K12" s="182" t="s">
        <v>83</v>
      </c>
      <c r="L12" s="111"/>
      <c r="M12" s="113"/>
      <c r="N12" s="97"/>
    </row>
    <row r="13" spans="1:14" s="94" customFormat="1" ht="18.75" customHeight="1" x14ac:dyDescent="0.3">
      <c r="A13" s="103">
        <v>12</v>
      </c>
      <c r="B13" s="110"/>
      <c r="C13" s="111"/>
      <c r="D13" s="111"/>
      <c r="E13" s="112"/>
      <c r="F13" s="111"/>
      <c r="G13" s="198" t="s">
        <v>1474</v>
      </c>
      <c r="H13" s="112"/>
      <c r="I13" s="198"/>
      <c r="J13" s="112" t="s">
        <v>62</v>
      </c>
      <c r="K13" s="111"/>
      <c r="L13" s="111"/>
      <c r="M13" s="116"/>
      <c r="N13" s="97"/>
    </row>
    <row r="14" spans="1:14" s="94" customFormat="1" ht="18.75" customHeight="1" x14ac:dyDescent="0.3">
      <c r="A14" s="103">
        <v>13</v>
      </c>
      <c r="B14" s="110"/>
      <c r="C14" s="111"/>
      <c r="D14" s="111"/>
      <c r="E14" s="119" t="s">
        <v>1417</v>
      </c>
      <c r="F14" s="111"/>
      <c r="G14" s="112" t="s">
        <v>1474</v>
      </c>
      <c r="H14" s="111"/>
      <c r="I14" s="198"/>
      <c r="J14" s="112"/>
      <c r="K14" s="111"/>
      <c r="L14" s="111"/>
      <c r="M14" s="230" t="s">
        <v>620</v>
      </c>
      <c r="N14" s="97"/>
    </row>
    <row r="15" spans="1:14" s="94" customFormat="1" ht="18.75" customHeight="1" x14ac:dyDescent="0.3">
      <c r="A15" s="103">
        <v>14</v>
      </c>
      <c r="B15" s="110"/>
      <c r="C15" s="182" t="s">
        <v>1376</v>
      </c>
      <c r="D15" s="182" t="s">
        <v>1376</v>
      </c>
      <c r="E15" s="198" t="s">
        <v>1417</v>
      </c>
      <c r="F15" s="111"/>
      <c r="G15" s="112" t="s">
        <v>653</v>
      </c>
      <c r="H15" s="111"/>
      <c r="I15" s="198" t="s">
        <v>54</v>
      </c>
      <c r="J15" s="111"/>
      <c r="K15" s="111"/>
      <c r="L15" s="112" t="s">
        <v>1510</v>
      </c>
      <c r="M15" s="113"/>
      <c r="N15" s="97"/>
    </row>
    <row r="16" spans="1:14" s="94" customFormat="1" ht="18.75" customHeight="1" x14ac:dyDescent="0.3">
      <c r="A16" s="103">
        <v>15</v>
      </c>
      <c r="B16" s="110"/>
      <c r="C16" s="182" t="s">
        <v>1376</v>
      </c>
      <c r="D16" s="112" t="s">
        <v>1455</v>
      </c>
      <c r="E16" s="198" t="s">
        <v>1417</v>
      </c>
      <c r="F16" s="111"/>
      <c r="G16" s="111"/>
      <c r="H16" s="111"/>
      <c r="I16" s="112" t="s">
        <v>54</v>
      </c>
      <c r="J16" s="111"/>
      <c r="K16" s="111"/>
      <c r="L16" s="112"/>
      <c r="M16" s="113" t="s">
        <v>1501</v>
      </c>
      <c r="N16" s="97"/>
    </row>
    <row r="17" spans="1:14" s="94" customFormat="1" ht="18.75" customHeight="1" x14ac:dyDescent="0.3">
      <c r="A17" s="103">
        <v>16</v>
      </c>
      <c r="B17" s="110"/>
      <c r="C17" s="111"/>
      <c r="D17" s="111"/>
      <c r="E17" s="198"/>
      <c r="F17" s="112"/>
      <c r="G17" s="111"/>
      <c r="H17" s="111"/>
      <c r="I17" s="112" t="s">
        <v>54</v>
      </c>
      <c r="J17" s="111"/>
      <c r="K17" s="111"/>
      <c r="L17" s="111"/>
      <c r="M17" s="113"/>
      <c r="N17" s="97"/>
    </row>
    <row r="18" spans="1:14" s="94" customFormat="1" ht="18.75" customHeight="1" x14ac:dyDescent="0.3">
      <c r="A18" s="103">
        <v>17</v>
      </c>
      <c r="B18" s="115" t="s">
        <v>1397</v>
      </c>
      <c r="C18" s="111"/>
      <c r="D18" s="111"/>
      <c r="E18" s="198"/>
      <c r="F18" s="182" t="s">
        <v>225</v>
      </c>
      <c r="G18" s="111"/>
      <c r="H18" s="111"/>
      <c r="I18" s="198"/>
      <c r="J18" s="111"/>
      <c r="K18" s="182" t="s">
        <v>1394</v>
      </c>
      <c r="L18" s="111"/>
      <c r="M18" s="113"/>
      <c r="N18" s="97"/>
    </row>
    <row r="19" spans="1:14" s="94" customFormat="1" ht="18.75" customHeight="1" x14ac:dyDescent="0.3">
      <c r="A19" s="103">
        <v>18</v>
      </c>
      <c r="B19" s="115"/>
      <c r="C19" s="111"/>
      <c r="D19" s="111"/>
      <c r="E19" s="112"/>
      <c r="F19" s="111"/>
      <c r="G19" s="111"/>
      <c r="H19" s="112"/>
      <c r="I19" s="198"/>
      <c r="J19" s="111"/>
      <c r="K19" s="112"/>
      <c r="L19" s="111"/>
      <c r="M19" s="113"/>
      <c r="N19" s="97"/>
    </row>
    <row r="20" spans="1:14" s="94" customFormat="1" ht="18.75" customHeight="1" x14ac:dyDescent="0.3">
      <c r="A20" s="103">
        <v>19</v>
      </c>
      <c r="B20" s="110"/>
      <c r="C20" s="111"/>
      <c r="D20" s="111"/>
      <c r="E20" s="112"/>
      <c r="F20" s="111"/>
      <c r="G20" s="111"/>
      <c r="H20" s="112"/>
      <c r="I20" s="198"/>
      <c r="J20" s="112" t="s">
        <v>1493</v>
      </c>
      <c r="K20" s="111"/>
      <c r="L20" s="111"/>
      <c r="M20" s="116"/>
      <c r="N20" s="97"/>
    </row>
    <row r="21" spans="1:14" s="94" customFormat="1" ht="18.75" customHeight="1" x14ac:dyDescent="0.3">
      <c r="A21" s="103">
        <v>20</v>
      </c>
      <c r="B21" s="110"/>
      <c r="C21" s="120" t="s">
        <v>1391</v>
      </c>
      <c r="D21" s="111"/>
      <c r="E21" s="111"/>
      <c r="F21" s="111"/>
      <c r="G21" s="112"/>
      <c r="H21" s="111"/>
      <c r="I21" s="198"/>
      <c r="J21" s="112"/>
      <c r="K21" s="111"/>
      <c r="L21" s="111"/>
      <c r="M21" s="116"/>
      <c r="N21" s="97"/>
    </row>
    <row r="22" spans="1:14" s="94" customFormat="1" ht="18.75" customHeight="1" x14ac:dyDescent="0.3">
      <c r="A22" s="103">
        <v>21</v>
      </c>
      <c r="B22" s="110"/>
      <c r="C22" s="118" t="s">
        <v>1391</v>
      </c>
      <c r="D22" s="118" t="s">
        <v>1391</v>
      </c>
      <c r="E22" s="111"/>
      <c r="F22" s="119" t="s">
        <v>30</v>
      </c>
      <c r="G22" s="112"/>
      <c r="H22" s="111"/>
      <c r="I22" s="198"/>
      <c r="J22" s="111"/>
      <c r="K22" s="111" t="s">
        <v>1501</v>
      </c>
      <c r="L22" s="112" t="s">
        <v>1514</v>
      </c>
      <c r="M22" s="113"/>
      <c r="N22" s="97"/>
    </row>
    <row r="23" spans="1:14" s="94" customFormat="1" ht="18.75" customHeight="1" x14ac:dyDescent="0.3">
      <c r="A23" s="103">
        <v>22</v>
      </c>
      <c r="B23" s="110"/>
      <c r="C23" s="118" t="s">
        <v>1391</v>
      </c>
      <c r="D23" s="112" t="s">
        <v>1459</v>
      </c>
      <c r="E23" s="111"/>
      <c r="F23" s="111"/>
      <c r="G23" s="111"/>
      <c r="H23" s="111"/>
      <c r="I23" s="112" t="s">
        <v>1488</v>
      </c>
      <c r="J23" s="111"/>
      <c r="K23" s="111"/>
      <c r="L23" s="112"/>
      <c r="M23" s="113"/>
      <c r="N23" s="97"/>
    </row>
    <row r="24" spans="1:14" s="94" customFormat="1" ht="18.75" customHeight="1" x14ac:dyDescent="0.3">
      <c r="A24" s="103">
        <v>23</v>
      </c>
      <c r="B24" s="110"/>
      <c r="C24" s="203" t="s">
        <v>1391</v>
      </c>
      <c r="D24" s="111"/>
      <c r="E24" s="111"/>
      <c r="F24" s="112" t="s">
        <v>1378</v>
      </c>
      <c r="G24" s="111"/>
      <c r="H24" s="111"/>
      <c r="I24" s="112"/>
      <c r="J24" s="111"/>
      <c r="K24" s="111"/>
      <c r="L24" s="111"/>
      <c r="M24" s="113"/>
      <c r="N24" s="97"/>
    </row>
    <row r="25" spans="1:14" s="94" customFormat="1" ht="18.75" customHeight="1" x14ac:dyDescent="0.3">
      <c r="A25" s="103">
        <v>24</v>
      </c>
      <c r="B25" s="115"/>
      <c r="C25" s="203"/>
      <c r="D25" s="111"/>
      <c r="E25" s="111"/>
      <c r="F25" s="112"/>
      <c r="G25" s="111"/>
      <c r="H25" s="111"/>
      <c r="I25" s="198"/>
      <c r="J25" s="111"/>
      <c r="K25" s="112"/>
      <c r="L25" s="111"/>
      <c r="M25" s="201" t="s">
        <v>1523</v>
      </c>
      <c r="N25" s="97"/>
    </row>
    <row r="26" spans="1:14" s="94" customFormat="1" ht="18.75" customHeight="1" x14ac:dyDescent="0.3">
      <c r="A26" s="103">
        <v>25</v>
      </c>
      <c r="B26" s="115" t="s">
        <v>1416</v>
      </c>
      <c r="C26" s="198"/>
      <c r="D26" s="111"/>
      <c r="E26" s="112"/>
      <c r="F26" s="111"/>
      <c r="G26" s="111"/>
      <c r="H26" s="112"/>
      <c r="I26" s="198"/>
      <c r="J26" s="111"/>
      <c r="K26" s="112"/>
      <c r="L26" s="111"/>
      <c r="M26" s="121"/>
      <c r="N26" s="97"/>
    </row>
    <row r="27" spans="1:14" s="94" customFormat="1" ht="18.75" customHeight="1" x14ac:dyDescent="0.3">
      <c r="A27" s="103">
        <v>26</v>
      </c>
      <c r="B27" s="110"/>
      <c r="C27" s="198"/>
      <c r="D27" s="111"/>
      <c r="E27" s="112"/>
      <c r="F27" s="111"/>
      <c r="G27" s="111"/>
      <c r="H27" s="112" t="s">
        <v>621</v>
      </c>
      <c r="I27" s="198"/>
      <c r="J27" s="112" t="s">
        <v>235</v>
      </c>
      <c r="K27" s="111"/>
      <c r="L27" s="111"/>
      <c r="M27" s="116"/>
      <c r="N27" s="97"/>
    </row>
    <row r="28" spans="1:14" s="94" customFormat="1" ht="18.75" customHeight="1" x14ac:dyDescent="0.3">
      <c r="A28" s="103">
        <v>27</v>
      </c>
      <c r="B28" s="110"/>
      <c r="C28" s="198"/>
      <c r="D28" s="111"/>
      <c r="E28" s="111"/>
      <c r="F28" s="111"/>
      <c r="G28" s="182" t="s">
        <v>235</v>
      </c>
      <c r="H28" s="111"/>
      <c r="I28" s="198"/>
      <c r="J28" s="112" t="s">
        <v>235</v>
      </c>
      <c r="K28" s="111"/>
      <c r="L28" s="111"/>
      <c r="M28" s="116"/>
      <c r="N28" s="97"/>
    </row>
    <row r="29" spans="1:14" s="94" customFormat="1" ht="18.75" customHeight="1" x14ac:dyDescent="0.3">
      <c r="A29" s="103">
        <v>28</v>
      </c>
      <c r="B29" s="110"/>
      <c r="C29" s="112"/>
      <c r="D29" s="112"/>
      <c r="E29" s="111"/>
      <c r="F29" s="111"/>
      <c r="G29" s="182" t="s">
        <v>235</v>
      </c>
      <c r="H29" s="111"/>
      <c r="I29" s="198"/>
      <c r="J29" s="111"/>
      <c r="K29" s="111"/>
      <c r="L29" s="112"/>
      <c r="M29" s="201"/>
      <c r="N29" s="97"/>
    </row>
    <row r="30" spans="1:14" s="94" customFormat="1" ht="18.75" customHeight="1" x14ac:dyDescent="0.3">
      <c r="A30" s="103">
        <v>29</v>
      </c>
      <c r="B30" s="110"/>
      <c r="C30" s="157"/>
      <c r="D30" s="112"/>
      <c r="E30" s="111"/>
      <c r="F30" s="111"/>
      <c r="G30" s="111"/>
      <c r="H30" s="111"/>
      <c r="I30" s="182" t="s">
        <v>235</v>
      </c>
      <c r="J30" s="111"/>
      <c r="K30" s="111"/>
      <c r="L30" s="112"/>
      <c r="M30" s="201"/>
      <c r="N30" s="97"/>
    </row>
    <row r="31" spans="1:14" s="94" customFormat="1" ht="18.75" customHeight="1" x14ac:dyDescent="0.3">
      <c r="A31" s="103">
        <v>30</v>
      </c>
      <c r="B31" s="110"/>
      <c r="C31" s="158" t="s">
        <v>1408</v>
      </c>
      <c r="D31" s="111"/>
      <c r="E31" s="111"/>
      <c r="F31" s="112"/>
      <c r="G31" s="111"/>
      <c r="H31" s="111"/>
      <c r="I31" s="182" t="s">
        <v>235</v>
      </c>
      <c r="J31" s="111"/>
      <c r="K31" s="111"/>
      <c r="L31" s="111"/>
      <c r="M31" s="201"/>
      <c r="N31" s="97"/>
    </row>
    <row r="32" spans="1:14" s="94" customFormat="1" ht="18.75" customHeight="1" thickBot="1" x14ac:dyDescent="0.35">
      <c r="A32" s="104">
        <v>31</v>
      </c>
      <c r="B32" s="122"/>
      <c r="C32" s="159">
        <f ca="1">TODAY()</f>
        <v>45387</v>
      </c>
      <c r="D32" s="123"/>
      <c r="E32" s="156"/>
      <c r="F32" s="124"/>
      <c r="G32" s="156"/>
      <c r="H32" s="123"/>
      <c r="I32" s="199"/>
      <c r="J32" s="156"/>
      <c r="K32" s="124"/>
      <c r="L32" s="156"/>
      <c r="M32" s="125" t="s">
        <v>253</v>
      </c>
      <c r="N32" s="97"/>
    </row>
    <row r="33" spans="1:13" s="94" customFormat="1" ht="18" thickTop="1" x14ac:dyDescent="0.3">
      <c r="A33" s="100"/>
      <c r="B33" s="181" t="s">
        <v>1418</v>
      </c>
      <c r="C33" s="98"/>
      <c r="D33" s="98"/>
      <c r="E33" s="98"/>
      <c r="F33" s="98"/>
      <c r="G33" s="98"/>
      <c r="H33" s="98"/>
      <c r="I33" s="98"/>
      <c r="J33" s="98"/>
      <c r="K33" s="98"/>
      <c r="L33" s="98"/>
      <c r="M33" s="98"/>
    </row>
    <row r="34" spans="1:13" s="94" customFormat="1" x14ac:dyDescent="0.3">
      <c r="A34" s="93"/>
    </row>
    <row r="35" spans="1:13" s="94" customFormat="1" x14ac:dyDescent="0.3">
      <c r="A35" s="93"/>
    </row>
    <row r="36" spans="1:13" s="94" customFormat="1" x14ac:dyDescent="0.3">
      <c r="A36" s="93"/>
    </row>
    <row r="37" spans="1:13" s="94" customFormat="1" x14ac:dyDescent="0.3">
      <c r="A37" s="93"/>
    </row>
    <row r="38" spans="1:13" s="94" customFormat="1" x14ac:dyDescent="0.3">
      <c r="A38" s="93"/>
    </row>
    <row r="39" spans="1:13" s="94" customFormat="1" x14ac:dyDescent="0.3">
      <c r="A39" s="93"/>
    </row>
    <row r="40" spans="1:13" s="94" customFormat="1" x14ac:dyDescent="0.3">
      <c r="A40" s="93"/>
    </row>
    <row r="41" spans="1:13" s="94" customFormat="1" x14ac:dyDescent="0.3">
      <c r="A41" s="93"/>
    </row>
    <row r="42" spans="1:13" s="94" customFormat="1" x14ac:dyDescent="0.3">
      <c r="A42" s="93"/>
    </row>
    <row r="43" spans="1:13" s="94" customFormat="1" x14ac:dyDescent="0.3">
      <c r="A43" s="93"/>
    </row>
    <row r="44" spans="1:13" s="94" customFormat="1" x14ac:dyDescent="0.3">
      <c r="A44" s="93"/>
    </row>
    <row r="45" spans="1:13" s="94" customFormat="1" x14ac:dyDescent="0.3">
      <c r="A45" s="93"/>
    </row>
    <row r="46" spans="1:13" s="94" customFormat="1" x14ac:dyDescent="0.3">
      <c r="A46" s="93"/>
    </row>
    <row r="47" spans="1:13" s="94" customFormat="1" x14ac:dyDescent="0.3">
      <c r="A47" s="93"/>
    </row>
    <row r="48" spans="1:13" s="94" customFormat="1" x14ac:dyDescent="0.3">
      <c r="A48" s="93"/>
    </row>
  </sheetData>
  <phoneticPr fontId="3" type="noConversion"/>
  <printOptions horizontalCentered="1" verticalCentered="1"/>
  <pageMargins left="0" right="0" top="0.51181102362204722" bottom="0.39370078740157483" header="0" footer="0"/>
  <pageSetup paperSize="9" scale="87" orientation="landscape" r:id="rId1"/>
  <headerFooter alignWithMargins="0">
    <oddHeader>&amp;R&amp;Z &amp;"Arial,Fett"&amp;12&amp;F \ &amp;A</oddHeader>
    <oddFooter>&amp;R&amp;8&amp;P / &amp;N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3"/>
    <pageSetUpPr fitToPage="1"/>
  </sheetPr>
  <dimension ref="A1:U48"/>
  <sheetViews>
    <sheetView defaultGridColor="0" colorId="16" zoomScale="170" zoomScaleNormal="170" workbookViewId="0">
      <selection activeCell="H30" sqref="H30"/>
    </sheetView>
  </sheetViews>
  <sheetFormatPr baseColWidth="10" defaultColWidth="11.1796875" defaultRowHeight="18" x14ac:dyDescent="0.3"/>
  <cols>
    <col min="1" max="1" width="7.54296875" style="249" bestFit="1" customWidth="1"/>
    <col min="2" max="13" width="13.453125" style="250" customWidth="1"/>
    <col min="14" max="14" width="2.08984375" style="250" customWidth="1"/>
    <col min="15" max="15" width="13.453125" style="250" customWidth="1"/>
    <col min="16" max="16" width="14.1796875" style="250" customWidth="1"/>
    <col min="17" max="17" width="7.6328125" style="250" customWidth="1"/>
    <col min="18" max="20" width="9.453125" style="250" customWidth="1"/>
    <col min="21" max="16384" width="11.1796875" style="250"/>
  </cols>
  <sheetData>
    <row r="1" spans="1:21" s="241" customFormat="1" ht="18.75" customHeight="1" thickTop="1" thickBot="1" x14ac:dyDescent="0.35">
      <c r="A1" s="237">
        <v>2018</v>
      </c>
      <c r="B1" s="445" t="s">
        <v>1379</v>
      </c>
      <c r="C1" s="446" t="s">
        <v>1380</v>
      </c>
      <c r="D1" s="446" t="s">
        <v>1381</v>
      </c>
      <c r="E1" s="446" t="s">
        <v>1382</v>
      </c>
      <c r="F1" s="446" t="s">
        <v>1383</v>
      </c>
      <c r="G1" s="446" t="s">
        <v>1384</v>
      </c>
      <c r="H1" s="446" t="s">
        <v>1385</v>
      </c>
      <c r="I1" s="446" t="s">
        <v>1386</v>
      </c>
      <c r="J1" s="446" t="s">
        <v>1387</v>
      </c>
      <c r="K1" s="446" t="s">
        <v>1388</v>
      </c>
      <c r="L1" s="446" t="s">
        <v>1389</v>
      </c>
      <c r="M1" s="447" t="s">
        <v>1390</v>
      </c>
      <c r="N1" s="240"/>
    </row>
    <row r="2" spans="1:21" s="244" customFormat="1" ht="18.75" customHeight="1" thickTop="1" x14ac:dyDescent="0.3">
      <c r="A2" s="242">
        <v>1</v>
      </c>
      <c r="B2" s="448" t="s">
        <v>2520</v>
      </c>
      <c r="C2" s="522"/>
      <c r="D2" s="522" t="s">
        <v>2502</v>
      </c>
      <c r="E2" s="481"/>
      <c r="F2" s="451"/>
      <c r="G2" s="486"/>
      <c r="H2" s="481" t="s">
        <v>2604</v>
      </c>
      <c r="I2" s="486"/>
      <c r="J2" s="481"/>
      <c r="K2" s="449"/>
      <c r="L2" s="451"/>
      <c r="M2" s="524"/>
      <c r="N2" s="243"/>
      <c r="O2" s="550"/>
      <c r="P2" s="551"/>
      <c r="Q2" s="551"/>
      <c r="R2" s="551"/>
      <c r="S2" s="551"/>
      <c r="T2" s="551"/>
      <c r="U2" s="551"/>
    </row>
    <row r="3" spans="1:21" s="244" customFormat="1" ht="18.75" customHeight="1" x14ac:dyDescent="0.3">
      <c r="A3" s="242">
        <v>2</v>
      </c>
      <c r="B3" s="484"/>
      <c r="C3" s="455"/>
      <c r="D3" s="455"/>
      <c r="E3" s="459"/>
      <c r="F3" s="455"/>
      <c r="G3" s="480"/>
      <c r="H3" s="455" t="s">
        <v>2604</v>
      </c>
      <c r="I3" s="485"/>
      <c r="J3" s="480"/>
      <c r="K3" s="455"/>
      <c r="L3" s="485"/>
      <c r="M3" s="483"/>
      <c r="N3" s="243"/>
      <c r="O3" s="550"/>
      <c r="P3" s="550"/>
      <c r="Q3" s="551"/>
      <c r="R3" s="551"/>
      <c r="S3" s="551"/>
      <c r="T3" s="551"/>
      <c r="U3" s="551"/>
    </row>
    <row r="4" spans="1:21" s="244" customFormat="1" ht="18.75" customHeight="1" x14ac:dyDescent="0.3">
      <c r="A4" s="242">
        <v>3</v>
      </c>
      <c r="B4" s="484"/>
      <c r="C4" s="479"/>
      <c r="D4" s="480" t="s">
        <v>1521</v>
      </c>
      <c r="E4" s="485" t="s">
        <v>2547</v>
      </c>
      <c r="F4" s="455"/>
      <c r="G4" s="480"/>
      <c r="H4" s="455"/>
      <c r="I4" s="485"/>
      <c r="J4" s="485"/>
      <c r="K4" s="459"/>
      <c r="L4" s="480"/>
      <c r="M4" s="458"/>
      <c r="N4" s="243"/>
      <c r="O4" s="550"/>
      <c r="P4" s="550"/>
      <c r="Q4" s="551"/>
      <c r="R4" s="551"/>
      <c r="S4" s="551"/>
      <c r="T4" s="551"/>
      <c r="U4" s="551"/>
    </row>
    <row r="5" spans="1:21" s="244" customFormat="1" ht="18.75" customHeight="1" x14ac:dyDescent="0.3">
      <c r="A5" s="242">
        <v>4</v>
      </c>
      <c r="B5" s="484"/>
      <c r="C5" s="479" t="s">
        <v>1972</v>
      </c>
      <c r="D5" s="544" t="s">
        <v>150</v>
      </c>
      <c r="E5" s="485" t="s">
        <v>2548</v>
      </c>
      <c r="F5" s="455"/>
      <c r="G5" s="455" t="s">
        <v>2594</v>
      </c>
      <c r="H5" s="455"/>
      <c r="I5" s="480"/>
      <c r="J5" s="485"/>
      <c r="K5" s="455"/>
      <c r="L5" s="480" t="s">
        <v>1375</v>
      </c>
      <c r="M5" s="458"/>
      <c r="N5" s="243"/>
      <c r="O5" s="550"/>
      <c r="P5" s="550"/>
      <c r="Q5" s="551"/>
      <c r="R5" s="551"/>
      <c r="S5" s="551"/>
      <c r="T5" s="551"/>
      <c r="U5" s="551"/>
    </row>
    <row r="6" spans="1:21" s="244" customFormat="1" ht="18.75" customHeight="1" x14ac:dyDescent="0.3">
      <c r="A6" s="242">
        <v>5</v>
      </c>
      <c r="B6" s="484"/>
      <c r="C6" s="455"/>
      <c r="D6" s="455"/>
      <c r="E6" s="485"/>
      <c r="F6" s="480"/>
      <c r="G6" s="455"/>
      <c r="H6" s="455"/>
      <c r="I6" s="480"/>
      <c r="J6" s="485" t="s">
        <v>2247</v>
      </c>
      <c r="K6" s="455"/>
      <c r="L6" s="455"/>
      <c r="M6" s="458"/>
      <c r="N6" s="243"/>
      <c r="O6" s="550"/>
      <c r="P6" s="550"/>
      <c r="Q6" s="551"/>
      <c r="R6" s="551"/>
      <c r="S6" s="551"/>
      <c r="T6" s="551"/>
      <c r="U6" s="551"/>
    </row>
    <row r="7" spans="1:21" s="244" customFormat="1" ht="18.75" customHeight="1" x14ac:dyDescent="0.3">
      <c r="A7" s="242">
        <v>6</v>
      </c>
      <c r="B7" s="462"/>
      <c r="C7" s="455" t="s">
        <v>609</v>
      </c>
      <c r="D7" s="455"/>
      <c r="E7" s="485"/>
      <c r="F7" s="480" t="s">
        <v>2452</v>
      </c>
      <c r="G7" s="455"/>
      <c r="H7" s="455"/>
      <c r="I7" s="485"/>
      <c r="J7" s="485" t="s">
        <v>2247</v>
      </c>
      <c r="K7" s="482" t="s">
        <v>1492</v>
      </c>
      <c r="L7" s="455"/>
      <c r="M7" s="458"/>
      <c r="N7" s="243"/>
      <c r="O7" s="550"/>
      <c r="P7" s="550"/>
      <c r="Q7" s="551"/>
      <c r="R7" s="551"/>
      <c r="S7" s="551"/>
      <c r="T7" s="551"/>
      <c r="U7" s="551"/>
    </row>
    <row r="8" spans="1:21" s="244" customFormat="1" ht="18.75" customHeight="1" x14ac:dyDescent="0.3">
      <c r="A8" s="242">
        <v>7</v>
      </c>
      <c r="B8" s="544" t="s">
        <v>150</v>
      </c>
      <c r="C8" s="455"/>
      <c r="D8" s="455"/>
      <c r="E8" s="480"/>
      <c r="F8" s="455"/>
      <c r="G8" s="455"/>
      <c r="H8" s="480" t="s">
        <v>59</v>
      </c>
      <c r="I8" s="485"/>
      <c r="J8" s="485"/>
      <c r="K8" s="480"/>
      <c r="L8" s="455"/>
      <c r="M8" s="458"/>
      <c r="N8" s="243"/>
      <c r="Q8" s="551"/>
      <c r="R8" s="551"/>
      <c r="S8" s="551"/>
      <c r="T8" s="551"/>
      <c r="U8" s="551"/>
    </row>
    <row r="9" spans="1:21" s="244" customFormat="1" ht="18.75" customHeight="1" x14ac:dyDescent="0.3">
      <c r="A9" s="242">
        <v>8</v>
      </c>
      <c r="B9" s="463"/>
      <c r="C9" s="455"/>
      <c r="D9" s="455" t="s">
        <v>2502</v>
      </c>
      <c r="E9" s="480"/>
      <c r="F9" s="455"/>
      <c r="G9" s="455"/>
      <c r="H9" s="480"/>
      <c r="I9" s="485" t="s">
        <v>2495</v>
      </c>
      <c r="J9" s="480"/>
      <c r="K9" s="455"/>
      <c r="L9" s="455"/>
      <c r="M9" s="483"/>
      <c r="N9" s="243"/>
      <c r="O9" s="551"/>
      <c r="P9" s="550"/>
      <c r="Q9" s="551"/>
      <c r="R9" s="551"/>
      <c r="S9" s="551"/>
      <c r="T9" s="551"/>
      <c r="U9" s="551"/>
    </row>
    <row r="10" spans="1:21" s="244" customFormat="1" ht="18.75" customHeight="1" x14ac:dyDescent="0.3">
      <c r="A10" s="242">
        <v>9</v>
      </c>
      <c r="B10" s="463"/>
      <c r="C10" s="455"/>
      <c r="D10" s="455"/>
      <c r="E10" s="477" t="s">
        <v>2506</v>
      </c>
      <c r="F10" s="455" t="s">
        <v>2383</v>
      </c>
      <c r="G10" s="480"/>
      <c r="H10" s="455" t="s">
        <v>2603</v>
      </c>
      <c r="I10" s="485"/>
      <c r="J10" s="480"/>
      <c r="K10" s="455" t="s">
        <v>1911</v>
      </c>
      <c r="L10" s="455"/>
      <c r="M10" s="483"/>
      <c r="N10" s="243"/>
      <c r="O10" s="550"/>
      <c r="P10" s="550"/>
      <c r="Q10" s="551"/>
      <c r="R10" s="551"/>
      <c r="S10" s="551"/>
      <c r="T10" s="551"/>
      <c r="U10" s="551"/>
    </row>
    <row r="11" spans="1:21" s="244" customFormat="1" ht="18.75" customHeight="1" x14ac:dyDescent="0.3">
      <c r="A11" s="242">
        <v>10</v>
      </c>
      <c r="B11" s="463"/>
      <c r="C11" s="548" t="s">
        <v>2530</v>
      </c>
      <c r="D11" s="480"/>
      <c r="E11" s="455"/>
      <c r="F11" s="459" t="s">
        <v>2383</v>
      </c>
      <c r="G11" s="480"/>
      <c r="H11" s="455"/>
      <c r="I11" s="485"/>
      <c r="J11" s="485" t="s">
        <v>2647</v>
      </c>
      <c r="K11" s="455" t="s">
        <v>2651</v>
      </c>
      <c r="L11" s="480"/>
      <c r="M11" s="458"/>
      <c r="N11" s="243"/>
      <c r="O11" s="550"/>
      <c r="P11" s="550"/>
      <c r="Q11" s="551"/>
      <c r="R11" s="551"/>
      <c r="S11" s="551"/>
      <c r="T11" s="551"/>
      <c r="U11" s="551"/>
    </row>
    <row r="12" spans="1:21" s="244" customFormat="1" ht="18.75" customHeight="1" x14ac:dyDescent="0.3">
      <c r="A12" s="242">
        <v>11</v>
      </c>
      <c r="B12" s="463"/>
      <c r="C12" s="480"/>
      <c r="D12" s="544" t="s">
        <v>150</v>
      </c>
      <c r="E12" s="455"/>
      <c r="F12" s="455" t="s">
        <v>2383</v>
      </c>
      <c r="G12" s="455" t="s">
        <v>2597</v>
      </c>
      <c r="H12" s="455"/>
      <c r="I12" s="482"/>
      <c r="J12" s="455"/>
      <c r="K12" s="455" t="s">
        <v>2652</v>
      </c>
      <c r="L12" s="480"/>
      <c r="M12" s="458"/>
      <c r="N12" s="243"/>
      <c r="O12" s="551"/>
      <c r="P12" s="551"/>
      <c r="Q12" s="551"/>
      <c r="R12" s="551"/>
      <c r="S12" s="551"/>
      <c r="T12" s="551"/>
      <c r="U12" s="551"/>
    </row>
    <row r="13" spans="1:21" s="244" customFormat="1" ht="18.75" customHeight="1" x14ac:dyDescent="0.3">
      <c r="A13" s="242">
        <v>12</v>
      </c>
      <c r="B13" s="463"/>
      <c r="C13" s="485"/>
      <c r="D13" s="455"/>
      <c r="E13" s="455"/>
      <c r="F13" s="480" t="s">
        <v>2383</v>
      </c>
      <c r="G13" s="455"/>
      <c r="H13" s="455"/>
      <c r="I13" s="480"/>
      <c r="J13" s="455"/>
      <c r="K13" s="455" t="s">
        <v>1911</v>
      </c>
      <c r="L13" s="455"/>
      <c r="M13" s="458"/>
      <c r="N13" s="243"/>
      <c r="O13" s="551"/>
      <c r="P13" s="551"/>
      <c r="Q13" s="551"/>
      <c r="R13" s="551"/>
      <c r="S13" s="551"/>
      <c r="T13" s="551"/>
      <c r="U13" s="551"/>
    </row>
    <row r="14" spans="1:21" s="244" customFormat="1" ht="18.75" customHeight="1" x14ac:dyDescent="0.3">
      <c r="A14" s="242">
        <v>13</v>
      </c>
      <c r="B14" s="479"/>
      <c r="C14" s="485"/>
      <c r="D14" s="455"/>
      <c r="E14" s="455"/>
      <c r="F14" s="480" t="s">
        <v>2383</v>
      </c>
      <c r="G14" s="455"/>
      <c r="H14" s="455"/>
      <c r="I14" s="485"/>
      <c r="J14" s="455"/>
      <c r="K14" s="480" t="s">
        <v>2653</v>
      </c>
      <c r="L14" s="455"/>
      <c r="M14" s="458"/>
      <c r="N14" s="243"/>
      <c r="O14" s="551"/>
      <c r="P14" s="551"/>
      <c r="Q14" s="551"/>
      <c r="R14" s="551"/>
      <c r="S14" s="551"/>
      <c r="T14" s="551"/>
      <c r="U14" s="551"/>
    </row>
    <row r="15" spans="1:21" s="244" customFormat="1" ht="18.75" customHeight="1" x14ac:dyDescent="0.3">
      <c r="A15" s="242">
        <v>14</v>
      </c>
      <c r="B15" s="479" t="s">
        <v>2505</v>
      </c>
      <c r="C15" s="545" t="s">
        <v>318</v>
      </c>
      <c r="D15" s="455"/>
      <c r="E15" s="480"/>
      <c r="F15" s="455"/>
      <c r="G15" s="455"/>
      <c r="H15" s="480"/>
      <c r="I15" s="485"/>
      <c r="J15" s="455"/>
      <c r="K15" s="480" t="s">
        <v>1911</v>
      </c>
      <c r="L15" s="455"/>
      <c r="M15" s="458"/>
      <c r="N15" s="243"/>
      <c r="O15" s="551"/>
      <c r="P15" s="551"/>
      <c r="Q15" s="551"/>
      <c r="R15" s="551"/>
      <c r="S15" s="551"/>
      <c r="T15" s="551"/>
      <c r="U15" s="551"/>
    </row>
    <row r="16" spans="1:21" s="244" customFormat="1" ht="18.75" customHeight="1" x14ac:dyDescent="0.3">
      <c r="A16" s="242">
        <v>15</v>
      </c>
      <c r="B16" s="521"/>
      <c r="C16" s="485" t="s">
        <v>318</v>
      </c>
      <c r="D16" s="455"/>
      <c r="E16" s="482"/>
      <c r="F16" s="455"/>
      <c r="G16" s="455"/>
      <c r="H16" s="480"/>
      <c r="I16" s="459"/>
      <c r="J16" s="480"/>
      <c r="K16" s="455"/>
      <c r="L16" s="455"/>
      <c r="M16" s="483" t="s">
        <v>2510</v>
      </c>
      <c r="N16" s="243"/>
      <c r="O16" s="551"/>
      <c r="P16" s="551"/>
      <c r="Q16" s="551"/>
      <c r="R16" s="551"/>
      <c r="S16" s="551"/>
      <c r="T16" s="551"/>
      <c r="U16" s="551"/>
    </row>
    <row r="17" spans="1:21" s="244" customFormat="1" ht="18.75" customHeight="1" x14ac:dyDescent="0.3">
      <c r="A17" s="242">
        <v>16</v>
      </c>
      <c r="B17" s="463"/>
      <c r="C17" s="545" t="s">
        <v>318</v>
      </c>
      <c r="D17" s="455"/>
      <c r="E17" s="477" t="s">
        <v>2507</v>
      </c>
      <c r="F17" s="455"/>
      <c r="G17" s="480"/>
      <c r="H17" s="477" t="s">
        <v>2611</v>
      </c>
      <c r="I17" s="485" t="s">
        <v>109</v>
      </c>
      <c r="J17" s="480"/>
      <c r="K17" s="455"/>
      <c r="L17" s="455"/>
      <c r="M17" s="483"/>
      <c r="N17" s="243"/>
      <c r="O17" s="551"/>
      <c r="P17" s="550"/>
      <c r="Q17" s="551"/>
      <c r="R17" s="551"/>
      <c r="S17" s="551"/>
      <c r="T17" s="551"/>
      <c r="U17" s="551"/>
    </row>
    <row r="18" spans="1:21" s="244" customFormat="1" ht="18.75" customHeight="1" x14ac:dyDescent="0.3">
      <c r="A18" s="242">
        <v>17</v>
      </c>
      <c r="B18" s="463"/>
      <c r="C18" s="480" t="s">
        <v>318</v>
      </c>
      <c r="D18" s="482" t="s">
        <v>2494</v>
      </c>
      <c r="E18" s="455"/>
      <c r="F18" s="455"/>
      <c r="G18" s="480"/>
      <c r="H18" s="455"/>
      <c r="I18" s="485" t="s">
        <v>109</v>
      </c>
      <c r="J18" s="455"/>
      <c r="K18" s="455"/>
      <c r="L18" s="480"/>
      <c r="M18" s="458"/>
      <c r="N18" s="243"/>
      <c r="O18" s="551"/>
      <c r="P18" s="550"/>
      <c r="Q18" s="551"/>
      <c r="R18" s="551"/>
      <c r="S18" s="551"/>
      <c r="T18" s="551"/>
      <c r="U18" s="551"/>
    </row>
    <row r="19" spans="1:21" s="244" customFormat="1" ht="18.75" customHeight="1" x14ac:dyDescent="0.3">
      <c r="A19" s="242">
        <v>18</v>
      </c>
      <c r="B19" s="463"/>
      <c r="C19" s="546" t="s">
        <v>318</v>
      </c>
      <c r="D19" s="482" t="s">
        <v>2494</v>
      </c>
      <c r="E19" s="455"/>
      <c r="F19" s="455"/>
      <c r="G19" s="477" t="s">
        <v>2033</v>
      </c>
      <c r="H19" s="455"/>
      <c r="I19" s="480"/>
      <c r="J19" s="455"/>
      <c r="K19" s="455"/>
      <c r="L19" s="480"/>
      <c r="M19" s="458"/>
      <c r="N19" s="243"/>
      <c r="O19" s="551"/>
      <c r="P19" s="550"/>
      <c r="Q19" s="551"/>
      <c r="R19" s="551"/>
      <c r="S19" s="551"/>
      <c r="T19" s="551"/>
      <c r="U19" s="551"/>
    </row>
    <row r="20" spans="1:21" s="244" customFormat="1" ht="18.75" customHeight="1" x14ac:dyDescent="0.3">
      <c r="A20" s="242">
        <v>19</v>
      </c>
      <c r="B20" s="463"/>
      <c r="C20" s="477"/>
      <c r="D20" s="455"/>
      <c r="E20" s="455"/>
      <c r="F20" s="480"/>
      <c r="G20" s="455"/>
      <c r="H20" s="455"/>
      <c r="I20" s="480"/>
      <c r="J20" s="455"/>
      <c r="K20" s="455"/>
      <c r="L20" s="477" t="s">
        <v>1521</v>
      </c>
      <c r="M20" s="458"/>
      <c r="N20" s="243"/>
      <c r="O20" s="551"/>
      <c r="P20" s="550"/>
      <c r="Q20" s="551"/>
      <c r="R20" s="551"/>
      <c r="S20" s="551"/>
      <c r="T20" s="551"/>
      <c r="U20" s="551"/>
    </row>
    <row r="21" spans="1:21" s="244" customFormat="1" ht="18.75" customHeight="1" x14ac:dyDescent="0.3">
      <c r="A21" s="242">
        <v>20</v>
      </c>
      <c r="B21" s="548" t="s">
        <v>2496</v>
      </c>
      <c r="C21" s="477"/>
      <c r="D21" s="455" t="s">
        <v>2544</v>
      </c>
      <c r="E21" s="455"/>
      <c r="F21" s="480"/>
      <c r="G21" s="455" t="s">
        <v>2602</v>
      </c>
      <c r="H21" s="455"/>
      <c r="I21" s="485"/>
      <c r="J21" s="455"/>
      <c r="K21" s="480"/>
      <c r="L21" s="455"/>
      <c r="M21" s="458"/>
      <c r="N21" s="243"/>
      <c r="O21" s="551"/>
      <c r="P21" s="550"/>
      <c r="Q21" s="550"/>
      <c r="R21" s="551"/>
    </row>
    <row r="22" spans="1:21" s="244" customFormat="1" ht="18.75" customHeight="1" x14ac:dyDescent="0.3">
      <c r="A22" s="242">
        <v>21</v>
      </c>
      <c r="B22" s="479"/>
      <c r="C22" s="455"/>
      <c r="D22" s="455"/>
      <c r="E22" s="480" t="s">
        <v>2554</v>
      </c>
      <c r="F22" s="459"/>
      <c r="G22" s="455"/>
      <c r="H22" s="480"/>
      <c r="I22" s="485"/>
      <c r="J22" s="455"/>
      <c r="K22" s="480"/>
      <c r="L22" s="455" t="s">
        <v>94</v>
      </c>
      <c r="M22" s="458"/>
      <c r="N22" s="243"/>
      <c r="O22" s="551"/>
      <c r="P22" s="550"/>
      <c r="Q22" s="550"/>
      <c r="R22" s="551"/>
    </row>
    <row r="23" spans="1:21" s="244" customFormat="1" ht="18.75" customHeight="1" x14ac:dyDescent="0.3">
      <c r="A23" s="242">
        <v>22</v>
      </c>
      <c r="B23" s="463"/>
      <c r="C23" s="455"/>
      <c r="D23" s="455"/>
      <c r="E23" s="480"/>
      <c r="F23" s="485"/>
      <c r="G23" s="455"/>
      <c r="H23" s="480"/>
      <c r="I23" s="485" t="s">
        <v>2632</v>
      </c>
      <c r="J23" s="482" t="s">
        <v>1492</v>
      </c>
      <c r="K23" s="455" t="s">
        <v>1492</v>
      </c>
      <c r="L23" s="455"/>
      <c r="M23" s="483"/>
      <c r="N23" s="243"/>
      <c r="O23" s="551"/>
      <c r="P23" s="550"/>
      <c r="Q23" s="550"/>
      <c r="R23" s="551"/>
    </row>
    <row r="24" spans="1:21" s="244" customFormat="1" ht="18.75" customHeight="1" x14ac:dyDescent="0.3">
      <c r="A24" s="242">
        <v>23</v>
      </c>
      <c r="B24" s="463"/>
      <c r="C24" s="455"/>
      <c r="D24" s="455"/>
      <c r="E24" s="455"/>
      <c r="F24" s="485"/>
      <c r="G24" s="482" t="s">
        <v>1348</v>
      </c>
      <c r="H24" s="455"/>
      <c r="I24" s="485" t="s">
        <v>2632</v>
      </c>
      <c r="J24" s="480"/>
      <c r="K24" s="455"/>
      <c r="L24" s="455"/>
      <c r="M24" s="483"/>
      <c r="N24" s="243"/>
      <c r="O24" s="551"/>
      <c r="P24" s="550"/>
      <c r="Q24" s="550"/>
      <c r="R24" s="551"/>
    </row>
    <row r="25" spans="1:21" s="244" customFormat="1" ht="18.75" customHeight="1" x14ac:dyDescent="0.3">
      <c r="A25" s="242">
        <v>24</v>
      </c>
      <c r="B25" s="463"/>
      <c r="C25" s="480"/>
      <c r="D25" s="480" t="s">
        <v>2545</v>
      </c>
      <c r="E25" s="455"/>
      <c r="F25" s="485"/>
      <c r="G25" s="482" t="s">
        <v>1348</v>
      </c>
      <c r="H25" s="455"/>
      <c r="I25" s="485"/>
      <c r="J25" s="455"/>
      <c r="K25" s="455"/>
      <c r="L25" s="480"/>
      <c r="M25" s="488"/>
      <c r="N25" s="243"/>
      <c r="O25" s="551"/>
      <c r="P25" s="550"/>
      <c r="Q25" s="550"/>
      <c r="R25" s="551"/>
    </row>
    <row r="26" spans="1:21" s="244" customFormat="1" ht="18.75" customHeight="1" x14ac:dyDescent="0.3">
      <c r="A26" s="242">
        <v>25</v>
      </c>
      <c r="B26" s="463" t="s">
        <v>1670</v>
      </c>
      <c r="C26" s="480"/>
      <c r="D26" s="480" t="s">
        <v>2545</v>
      </c>
      <c r="E26" s="455" t="s">
        <v>1786</v>
      </c>
      <c r="F26" s="485" t="s">
        <v>275</v>
      </c>
      <c r="G26" s="455"/>
      <c r="H26" s="455"/>
      <c r="I26" s="480"/>
      <c r="J26" s="455"/>
      <c r="K26" s="455"/>
      <c r="L26" s="480"/>
      <c r="M26" s="465" t="s">
        <v>2675</v>
      </c>
      <c r="N26" s="243"/>
      <c r="O26" s="551"/>
      <c r="P26" s="550"/>
      <c r="Q26" s="550"/>
      <c r="R26" s="551"/>
    </row>
    <row r="27" spans="1:21" s="244" customFormat="1" ht="18.75" customHeight="1" x14ac:dyDescent="0.3">
      <c r="A27" s="242">
        <v>26</v>
      </c>
      <c r="B27" s="463"/>
      <c r="C27" s="455" t="s">
        <v>2543</v>
      </c>
      <c r="D27" s="485"/>
      <c r="E27" s="455"/>
      <c r="F27" s="480"/>
      <c r="G27" s="455"/>
      <c r="H27" s="455"/>
      <c r="I27" s="480"/>
      <c r="J27" s="455"/>
      <c r="K27" s="455"/>
      <c r="L27" s="455"/>
      <c r="M27" s="465"/>
      <c r="N27" s="243"/>
      <c r="O27" s="551"/>
      <c r="P27" s="550"/>
      <c r="Q27" s="550"/>
      <c r="R27" s="551"/>
    </row>
    <row r="28" spans="1:21" s="244" customFormat="1" ht="18.75" customHeight="1" x14ac:dyDescent="0.3">
      <c r="A28" s="242">
        <v>27</v>
      </c>
      <c r="B28" s="479"/>
      <c r="C28" s="455"/>
      <c r="D28" s="485"/>
      <c r="E28" s="455"/>
      <c r="F28" s="547" t="s">
        <v>2075</v>
      </c>
      <c r="G28" s="455"/>
      <c r="H28" s="455"/>
      <c r="I28" s="485"/>
      <c r="J28" s="455"/>
      <c r="K28" s="480"/>
      <c r="L28" s="455"/>
      <c r="M28" s="488"/>
      <c r="N28" s="243"/>
      <c r="O28" s="551"/>
      <c r="P28" s="550"/>
      <c r="Q28" s="550"/>
      <c r="R28" s="551"/>
    </row>
    <row r="29" spans="1:21" s="244" customFormat="1" ht="18.75" customHeight="1" x14ac:dyDescent="0.3">
      <c r="A29" s="242">
        <v>28</v>
      </c>
      <c r="B29" s="479"/>
      <c r="C29" s="455"/>
      <c r="D29" s="485"/>
      <c r="E29" s="547"/>
      <c r="F29" s="485"/>
      <c r="G29" s="455"/>
      <c r="H29" s="480" t="s">
        <v>1467</v>
      </c>
      <c r="I29" s="485" t="s">
        <v>2330</v>
      </c>
      <c r="J29" s="455"/>
      <c r="K29" s="482" t="s">
        <v>1521</v>
      </c>
      <c r="L29" s="455"/>
      <c r="M29" s="488"/>
      <c r="N29" s="243"/>
      <c r="O29" s="551"/>
      <c r="P29" s="550"/>
      <c r="Q29" s="550"/>
      <c r="R29" s="551"/>
    </row>
    <row r="30" spans="1:21" s="244" customFormat="1" ht="18.75" customHeight="1" x14ac:dyDescent="0.3">
      <c r="A30" s="242">
        <v>29</v>
      </c>
      <c r="B30" s="463"/>
      <c r="C30" s="857">
        <v>2018</v>
      </c>
      <c r="D30" s="485"/>
      <c r="E30" s="547"/>
      <c r="F30" s="485"/>
      <c r="G30" s="455"/>
      <c r="H30" s="480" t="s">
        <v>2612</v>
      </c>
      <c r="I30" s="485"/>
      <c r="J30" s="480"/>
      <c r="K30" s="485"/>
      <c r="L30" s="455" t="s">
        <v>2686</v>
      </c>
      <c r="M30" s="483" t="s">
        <v>2677</v>
      </c>
      <c r="N30" s="243"/>
      <c r="P30" s="550"/>
      <c r="Q30" s="550"/>
      <c r="R30" s="551"/>
    </row>
    <row r="31" spans="1:21" s="244" customFormat="1" ht="18.75" customHeight="1" x14ac:dyDescent="0.3">
      <c r="A31" s="242">
        <v>30</v>
      </c>
      <c r="B31" s="521" t="s">
        <v>2501</v>
      </c>
      <c r="C31" s="858"/>
      <c r="D31" s="459"/>
      <c r="E31" s="455"/>
      <c r="F31" s="528" t="s">
        <v>1951</v>
      </c>
      <c r="G31" s="480"/>
      <c r="H31" s="485" t="s">
        <v>2509</v>
      </c>
      <c r="I31" s="485"/>
      <c r="J31" s="480" t="s">
        <v>2490</v>
      </c>
      <c r="K31" s="485"/>
      <c r="L31" s="455"/>
      <c r="M31" s="483" t="s">
        <v>1784</v>
      </c>
      <c r="N31" s="243"/>
      <c r="O31" s="551"/>
      <c r="P31" s="550"/>
      <c r="Q31" s="550"/>
      <c r="R31" s="551"/>
    </row>
    <row r="32" spans="1:21" s="244" customFormat="1" ht="18.75" customHeight="1" thickBot="1" x14ac:dyDescent="0.35">
      <c r="A32" s="245">
        <v>31</v>
      </c>
      <c r="B32" s="478"/>
      <c r="C32" s="859"/>
      <c r="D32" s="526"/>
      <c r="E32" s="492"/>
      <c r="F32" s="552" t="s">
        <v>1951</v>
      </c>
      <c r="G32" s="492"/>
      <c r="H32" s="487"/>
      <c r="I32" s="487"/>
      <c r="J32" s="492"/>
      <c r="K32" s="487" t="s">
        <v>2660</v>
      </c>
      <c r="L32" s="492"/>
      <c r="M32" s="525" t="s">
        <v>1784</v>
      </c>
      <c r="N32" s="243"/>
      <c r="O32" s="551"/>
      <c r="P32" s="550"/>
      <c r="Q32" s="550"/>
      <c r="R32" s="551"/>
    </row>
    <row r="33" spans="1:13" s="244" customFormat="1" ht="18.5" thickTop="1" x14ac:dyDescent="0.3">
      <c r="A33" s="246"/>
      <c r="B33" s="247" t="s">
        <v>1534</v>
      </c>
      <c r="C33" s="248"/>
      <c r="D33" s="248"/>
      <c r="E33" s="248"/>
      <c r="F33" s="248"/>
      <c r="G33" s="248"/>
      <c r="H33" s="248"/>
      <c r="I33" s="248"/>
      <c r="J33" s="248"/>
      <c r="K33" s="248"/>
      <c r="L33" s="248"/>
      <c r="M33" s="248"/>
    </row>
    <row r="34" spans="1:13" s="244" customFormat="1" x14ac:dyDescent="0.3">
      <c r="A34" s="241"/>
    </row>
    <row r="35" spans="1:13" s="244" customFormat="1" x14ac:dyDescent="0.3">
      <c r="A35" s="241"/>
    </row>
    <row r="36" spans="1:13" s="244" customFormat="1" x14ac:dyDescent="0.3">
      <c r="A36" s="241"/>
    </row>
    <row r="37" spans="1:13" s="244" customFormat="1" x14ac:dyDescent="0.3">
      <c r="A37" s="241"/>
    </row>
    <row r="38" spans="1:13" s="244" customFormat="1" x14ac:dyDescent="0.3">
      <c r="A38" s="241"/>
    </row>
    <row r="39" spans="1:13" s="244" customFormat="1" x14ac:dyDescent="0.3">
      <c r="A39" s="241"/>
    </row>
    <row r="40" spans="1:13" s="244" customFormat="1" x14ac:dyDescent="0.3">
      <c r="A40" s="241"/>
    </row>
    <row r="41" spans="1:13" s="244" customFormat="1" x14ac:dyDescent="0.3">
      <c r="A41" s="241"/>
    </row>
    <row r="42" spans="1:13" s="244" customFormat="1" x14ac:dyDescent="0.3">
      <c r="A42" s="241"/>
    </row>
    <row r="43" spans="1:13" s="244" customFormat="1" x14ac:dyDescent="0.3">
      <c r="A43" s="241"/>
    </row>
    <row r="44" spans="1:13" s="244" customFormat="1" x14ac:dyDescent="0.3">
      <c r="A44" s="241"/>
    </row>
    <row r="45" spans="1:13" s="244" customFormat="1" x14ac:dyDescent="0.3">
      <c r="A45" s="241"/>
    </row>
    <row r="46" spans="1:13" s="244" customFormat="1" x14ac:dyDescent="0.3">
      <c r="A46" s="241"/>
    </row>
    <row r="47" spans="1:13" s="244" customFormat="1" x14ac:dyDescent="0.3">
      <c r="A47" s="241"/>
    </row>
    <row r="48" spans="1:13" s="244" customFormat="1" x14ac:dyDescent="0.3">
      <c r="A48" s="241"/>
    </row>
  </sheetData>
  <mergeCells count="1">
    <mergeCell ref="C30:C32"/>
  </mergeCells>
  <printOptions horizontalCentered="1" verticalCentered="1"/>
  <pageMargins left="0" right="0" top="0.51181102362204722" bottom="0.39370078740157483" header="0" footer="0"/>
  <pageSetup paperSize="9" scale="86" orientation="landscape" r:id="rId1"/>
  <headerFooter alignWithMargins="0">
    <oddHeader>&amp;R&amp;Z &amp;"Arial,Fett"&amp;12&amp;F \ &amp;A</oddHeader>
    <oddFooter>&amp;R&amp;8&amp;P / &amp;N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3"/>
    <pageSetUpPr fitToPage="1"/>
  </sheetPr>
  <dimension ref="A1:U48"/>
  <sheetViews>
    <sheetView defaultGridColor="0" colorId="16" zoomScale="130" zoomScaleNormal="130" workbookViewId="0">
      <selection activeCell="M28" sqref="M28"/>
    </sheetView>
  </sheetViews>
  <sheetFormatPr baseColWidth="10" defaultColWidth="11.1796875" defaultRowHeight="18" x14ac:dyDescent="0.3"/>
  <cols>
    <col min="1" max="1" width="7.54296875" style="249" bestFit="1" customWidth="1"/>
    <col min="2" max="13" width="13.453125" style="250" customWidth="1"/>
    <col min="14" max="14" width="2.08984375" style="250" customWidth="1"/>
    <col min="15" max="15" width="9.453125" style="250" customWidth="1"/>
    <col min="16" max="16" width="14.54296875" style="250" customWidth="1"/>
    <col min="17" max="17" width="14.90625" style="250" customWidth="1"/>
    <col min="18" max="20" width="9.453125" style="250" customWidth="1"/>
    <col min="21" max="16384" width="11.1796875" style="250"/>
  </cols>
  <sheetData>
    <row r="1" spans="1:21" s="241" customFormat="1" ht="18.75" customHeight="1" thickTop="1" thickBot="1" x14ac:dyDescent="0.35">
      <c r="A1" s="237">
        <v>2019</v>
      </c>
      <c r="B1" s="445" t="s">
        <v>1379</v>
      </c>
      <c r="C1" s="446" t="s">
        <v>1380</v>
      </c>
      <c r="D1" s="446" t="s">
        <v>1381</v>
      </c>
      <c r="E1" s="446" t="s">
        <v>1382</v>
      </c>
      <c r="F1" s="446" t="s">
        <v>1383</v>
      </c>
      <c r="G1" s="446" t="s">
        <v>1384</v>
      </c>
      <c r="H1" s="446" t="s">
        <v>1385</v>
      </c>
      <c r="I1" s="446" t="s">
        <v>1386</v>
      </c>
      <c r="J1" s="446" t="s">
        <v>1387</v>
      </c>
      <c r="K1" s="446" t="s">
        <v>1388</v>
      </c>
      <c r="L1" s="446" t="s">
        <v>1389</v>
      </c>
      <c r="M1" s="447" t="s">
        <v>1390</v>
      </c>
      <c r="N1" s="240"/>
    </row>
    <row r="2" spans="1:21" s="244" customFormat="1" ht="18.75" customHeight="1" thickTop="1" x14ac:dyDescent="0.3">
      <c r="A2" s="242">
        <v>1</v>
      </c>
      <c r="B2" s="448"/>
      <c r="C2" s="522"/>
      <c r="D2" s="449" t="s">
        <v>318</v>
      </c>
      <c r="E2" s="449"/>
      <c r="F2" s="451"/>
      <c r="G2" s="481" t="s">
        <v>16</v>
      </c>
      <c r="H2" s="449" t="s">
        <v>2791</v>
      </c>
      <c r="I2" s="486"/>
      <c r="J2" s="481" t="s">
        <v>1621</v>
      </c>
      <c r="K2" s="449"/>
      <c r="L2" s="451"/>
      <c r="M2" s="524"/>
      <c r="N2" s="243"/>
      <c r="O2" s="550" t="s">
        <v>1977</v>
      </c>
      <c r="P2" s="551" t="s">
        <v>2237</v>
      </c>
      <c r="Q2" s="551"/>
      <c r="R2" s="551" t="s">
        <v>2557</v>
      </c>
      <c r="S2" s="551"/>
      <c r="T2" s="551"/>
      <c r="U2" s="551"/>
    </row>
    <row r="3" spans="1:21" s="244" customFormat="1" ht="18.75" customHeight="1" x14ac:dyDescent="0.3">
      <c r="A3" s="242">
        <v>2</v>
      </c>
      <c r="B3" s="484"/>
      <c r="C3" s="479" t="s">
        <v>1404</v>
      </c>
      <c r="D3" s="480" t="s">
        <v>318</v>
      </c>
      <c r="E3" s="455"/>
      <c r="F3" s="455"/>
      <c r="G3" s="480" t="s">
        <v>16</v>
      </c>
      <c r="H3" s="455"/>
      <c r="I3" s="485"/>
      <c r="J3" s="485"/>
      <c r="K3" s="455"/>
      <c r="L3" s="480"/>
      <c r="M3" s="458"/>
      <c r="N3" s="243"/>
      <c r="O3" s="550" t="s">
        <v>1978</v>
      </c>
      <c r="P3" s="550"/>
      <c r="Q3" s="551"/>
      <c r="R3" s="551"/>
      <c r="S3" s="551"/>
      <c r="T3" s="551"/>
      <c r="U3" s="551"/>
    </row>
    <row r="4" spans="1:21" s="244" customFormat="1" ht="18.75" customHeight="1" x14ac:dyDescent="0.3">
      <c r="A4" s="242">
        <v>3</v>
      </c>
      <c r="B4" s="484"/>
      <c r="C4" s="479" t="s">
        <v>1404</v>
      </c>
      <c r="D4" s="479" t="s">
        <v>318</v>
      </c>
      <c r="E4" s="455"/>
      <c r="F4" s="455"/>
      <c r="G4" s="455"/>
      <c r="H4" s="455"/>
      <c r="I4" s="480"/>
      <c r="J4" s="485"/>
      <c r="K4" s="584" t="s">
        <v>1521</v>
      </c>
      <c r="L4" s="480"/>
      <c r="M4" s="458"/>
      <c r="N4" s="243"/>
      <c r="O4" s="550" t="s">
        <v>2558</v>
      </c>
      <c r="P4" s="550" t="s">
        <v>2559</v>
      </c>
      <c r="Q4" s="551"/>
      <c r="R4" s="551"/>
      <c r="S4" s="551"/>
      <c r="T4" s="551"/>
      <c r="U4" s="551"/>
    </row>
    <row r="5" spans="1:21" s="244" customFormat="1" ht="18.75" customHeight="1" x14ac:dyDescent="0.3">
      <c r="A5" s="242">
        <v>4</v>
      </c>
      <c r="B5" s="484"/>
      <c r="C5" s="455"/>
      <c r="D5" s="484" t="s">
        <v>318</v>
      </c>
      <c r="E5" s="455"/>
      <c r="F5" s="480"/>
      <c r="G5" s="455"/>
      <c r="H5" s="455"/>
      <c r="I5" s="480"/>
      <c r="J5" s="485" t="s">
        <v>2807</v>
      </c>
      <c r="K5" s="455"/>
      <c r="L5" s="455"/>
      <c r="M5" s="458" t="s">
        <v>607</v>
      </c>
      <c r="N5" s="243"/>
      <c r="O5" s="550"/>
      <c r="P5" s="550"/>
      <c r="Q5" s="551"/>
      <c r="R5" s="551"/>
      <c r="S5" s="551"/>
      <c r="T5" s="551"/>
      <c r="U5" s="551"/>
    </row>
    <row r="6" spans="1:21" s="244" customFormat="1" ht="18.75" customHeight="1" x14ac:dyDescent="0.3">
      <c r="A6" s="242">
        <v>5</v>
      </c>
      <c r="B6" s="479"/>
      <c r="C6" s="455"/>
      <c r="D6" s="484" t="s">
        <v>318</v>
      </c>
      <c r="E6" s="455"/>
      <c r="F6" s="480"/>
      <c r="G6" s="455"/>
      <c r="H6" s="455"/>
      <c r="I6" s="485" t="s">
        <v>2798</v>
      </c>
      <c r="J6" s="485"/>
      <c r="K6" s="482" t="s">
        <v>2772</v>
      </c>
      <c r="L6" s="455"/>
      <c r="M6" s="458"/>
      <c r="N6" s="243"/>
      <c r="O6" s="550" t="s">
        <v>2560</v>
      </c>
      <c r="P6" s="550" t="s">
        <v>2561</v>
      </c>
      <c r="Q6" s="551"/>
      <c r="R6" s="551"/>
      <c r="S6" s="551"/>
      <c r="T6" s="551"/>
      <c r="U6" s="551"/>
    </row>
    <row r="7" spans="1:21" s="244" customFormat="1" ht="18.75" customHeight="1" x14ac:dyDescent="0.3">
      <c r="A7" s="242">
        <v>6</v>
      </c>
      <c r="B7" s="462"/>
      <c r="C7" s="455"/>
      <c r="D7" s="485" t="s">
        <v>318</v>
      </c>
      <c r="E7" s="480"/>
      <c r="F7" s="477" t="s">
        <v>1907</v>
      </c>
      <c r="G7" s="455"/>
      <c r="H7" s="480" t="s">
        <v>2033</v>
      </c>
      <c r="I7" s="485" t="s">
        <v>2798</v>
      </c>
      <c r="J7" s="485"/>
      <c r="K7" s="482" t="s">
        <v>2772</v>
      </c>
      <c r="L7" s="455"/>
      <c r="M7" s="458"/>
      <c r="N7" s="243"/>
      <c r="O7" s="550" t="s">
        <v>2562</v>
      </c>
      <c r="P7" s="550" t="s">
        <v>2563</v>
      </c>
      <c r="Q7" s="551" t="s">
        <v>2589</v>
      </c>
      <c r="R7" s="551"/>
      <c r="S7" s="551"/>
      <c r="T7" s="551"/>
      <c r="U7" s="551"/>
    </row>
    <row r="8" spans="1:21" s="244" customFormat="1" ht="18.75" customHeight="1" x14ac:dyDescent="0.3">
      <c r="A8" s="242">
        <v>7</v>
      </c>
      <c r="B8" s="463"/>
      <c r="C8" s="455"/>
      <c r="D8" s="485"/>
      <c r="E8" s="480" t="s">
        <v>2738</v>
      </c>
      <c r="F8" s="455"/>
      <c r="G8" s="455"/>
      <c r="H8" s="480"/>
      <c r="I8" s="485" t="s">
        <v>2799</v>
      </c>
      <c r="J8" s="482" t="s">
        <v>1485</v>
      </c>
      <c r="K8" s="455"/>
      <c r="L8" s="455"/>
      <c r="M8" s="483"/>
      <c r="N8" s="243"/>
      <c r="Q8" s="551"/>
      <c r="R8" s="551"/>
      <c r="S8" s="551"/>
      <c r="T8" s="551"/>
      <c r="U8" s="551"/>
    </row>
    <row r="9" spans="1:21" s="244" customFormat="1" ht="18.75" customHeight="1" x14ac:dyDescent="0.3">
      <c r="A9" s="242">
        <v>8</v>
      </c>
      <c r="B9" s="463"/>
      <c r="C9" s="455"/>
      <c r="D9" s="545"/>
      <c r="E9" s="455"/>
      <c r="F9" s="455"/>
      <c r="G9" s="480"/>
      <c r="H9" s="477"/>
      <c r="I9" s="485" t="s">
        <v>2800</v>
      </c>
      <c r="J9" s="482" t="s">
        <v>1485</v>
      </c>
      <c r="K9" s="455"/>
      <c r="L9" s="455"/>
      <c r="M9" s="483"/>
      <c r="N9" s="243"/>
      <c r="O9" s="551" t="s">
        <v>2784</v>
      </c>
      <c r="P9" s="550"/>
      <c r="Q9" s="551" t="s">
        <v>2785</v>
      </c>
      <c r="R9" s="551" t="s">
        <v>2786</v>
      </c>
      <c r="S9" s="551"/>
      <c r="T9" s="551"/>
      <c r="U9" s="551"/>
    </row>
    <row r="10" spans="1:21" s="244" customFormat="1" ht="18.75" customHeight="1" x14ac:dyDescent="0.3">
      <c r="A10" s="242">
        <v>9</v>
      </c>
      <c r="B10" s="463"/>
      <c r="C10" s="548"/>
      <c r="D10" s="480"/>
      <c r="E10" s="455"/>
      <c r="F10" s="455"/>
      <c r="G10" s="480" t="s">
        <v>2722</v>
      </c>
      <c r="H10" s="455"/>
      <c r="I10" s="485" t="s">
        <v>1584</v>
      </c>
      <c r="J10" s="485"/>
      <c r="K10" s="455"/>
      <c r="L10" s="480"/>
      <c r="M10" s="458"/>
      <c r="N10" s="243"/>
      <c r="O10" s="550" t="s">
        <v>2565</v>
      </c>
      <c r="P10" s="550" t="s">
        <v>2566</v>
      </c>
      <c r="Q10" s="551" t="s">
        <v>2567</v>
      </c>
      <c r="R10" s="551" t="s">
        <v>2568</v>
      </c>
      <c r="S10" s="551"/>
      <c r="T10" s="551"/>
      <c r="U10" s="551"/>
    </row>
    <row r="11" spans="1:21" s="244" customFormat="1" ht="18.75" customHeight="1" x14ac:dyDescent="0.3">
      <c r="A11" s="242">
        <v>10</v>
      </c>
      <c r="B11" s="463"/>
      <c r="C11" s="480"/>
      <c r="D11" s="544"/>
      <c r="E11" s="455"/>
      <c r="F11" s="455"/>
      <c r="G11" s="459" t="s">
        <v>2722</v>
      </c>
      <c r="H11" s="455"/>
      <c r="I11" s="480" t="s">
        <v>1584</v>
      </c>
      <c r="J11" s="455"/>
      <c r="K11" s="455"/>
      <c r="L11" s="480" t="s">
        <v>2676</v>
      </c>
      <c r="M11" s="458"/>
      <c r="N11" s="243"/>
      <c r="O11" s="550" t="s">
        <v>2572</v>
      </c>
      <c r="P11" s="550"/>
      <c r="Q11" s="551" t="s">
        <v>2569</v>
      </c>
      <c r="R11" s="551" t="s">
        <v>2570</v>
      </c>
      <c r="S11" s="551"/>
      <c r="T11" s="551" t="s">
        <v>2571</v>
      </c>
      <c r="U11" s="551"/>
    </row>
    <row r="12" spans="1:21" s="244" customFormat="1" ht="18.75" customHeight="1" x14ac:dyDescent="0.3">
      <c r="A12" s="242">
        <v>11</v>
      </c>
      <c r="B12" s="463"/>
      <c r="C12" s="455"/>
      <c r="D12" s="455"/>
      <c r="E12" s="455"/>
      <c r="F12" s="480"/>
      <c r="G12" s="485" t="s">
        <v>2722</v>
      </c>
      <c r="H12" s="455"/>
      <c r="I12" s="480" t="s">
        <v>1350</v>
      </c>
      <c r="J12" s="477"/>
      <c r="K12" s="455"/>
      <c r="L12" s="455"/>
      <c r="M12" s="458"/>
      <c r="N12" s="243"/>
      <c r="O12" s="551" t="s">
        <v>2584</v>
      </c>
      <c r="P12" s="551"/>
      <c r="Q12" s="551"/>
      <c r="R12" s="551" t="s">
        <v>2583</v>
      </c>
      <c r="S12" s="551"/>
      <c r="T12" s="551"/>
      <c r="U12" s="551"/>
    </row>
    <row r="13" spans="1:21" s="244" customFormat="1" ht="18.75" customHeight="1" x14ac:dyDescent="0.3">
      <c r="A13" s="242">
        <v>12</v>
      </c>
      <c r="B13" s="479"/>
      <c r="C13" s="455"/>
      <c r="D13" s="455"/>
      <c r="E13" s="455"/>
      <c r="F13" s="480"/>
      <c r="G13" s="485" t="s">
        <v>2722</v>
      </c>
      <c r="H13" s="455"/>
      <c r="I13" s="485" t="s">
        <v>2801</v>
      </c>
      <c r="J13" s="455" t="s">
        <v>2282</v>
      </c>
      <c r="K13" s="480" t="s">
        <v>1485</v>
      </c>
      <c r="L13" s="455"/>
      <c r="M13" s="458"/>
      <c r="N13" s="243"/>
      <c r="O13" s="551" t="s">
        <v>2690</v>
      </c>
      <c r="P13" s="551"/>
      <c r="Q13" s="551"/>
      <c r="R13" s="551" t="s">
        <v>2432</v>
      </c>
      <c r="S13" s="551"/>
      <c r="T13" s="551"/>
      <c r="U13" s="551"/>
    </row>
    <row r="14" spans="1:21" s="244" customFormat="1" ht="18.75" customHeight="1" x14ac:dyDescent="0.3">
      <c r="A14" s="242">
        <v>13</v>
      </c>
      <c r="B14" s="479"/>
      <c r="C14" s="455"/>
      <c r="D14" s="455"/>
      <c r="E14" s="480"/>
      <c r="F14" s="455"/>
      <c r="G14" s="485" t="s">
        <v>2722</v>
      </c>
      <c r="H14" s="480"/>
      <c r="I14" s="485"/>
      <c r="J14" s="455"/>
      <c r="K14" s="480"/>
      <c r="L14" s="455"/>
      <c r="M14" s="458"/>
      <c r="N14" s="243"/>
      <c r="O14" s="551" t="s">
        <v>2696</v>
      </c>
      <c r="P14" s="551"/>
      <c r="Q14" s="551"/>
      <c r="R14" s="551" t="s">
        <v>2433</v>
      </c>
      <c r="S14" s="551"/>
      <c r="T14" s="551"/>
      <c r="U14" s="551"/>
    </row>
    <row r="15" spans="1:21" s="244" customFormat="1" ht="18.75" customHeight="1" x14ac:dyDescent="0.3">
      <c r="A15" s="242">
        <v>14</v>
      </c>
      <c r="B15" s="521"/>
      <c r="C15" s="455"/>
      <c r="D15" s="455"/>
      <c r="E15" s="480"/>
      <c r="F15" s="455"/>
      <c r="G15" s="485" t="s">
        <v>2722</v>
      </c>
      <c r="H15" s="480"/>
      <c r="I15" s="485"/>
      <c r="J15" s="480"/>
      <c r="K15" s="455"/>
      <c r="L15" s="455"/>
      <c r="M15" s="483"/>
      <c r="N15" s="243"/>
      <c r="O15" s="551" t="s">
        <v>2689</v>
      </c>
      <c r="P15" s="551"/>
      <c r="Q15" s="551"/>
      <c r="R15" s="551" t="s">
        <v>2695</v>
      </c>
      <c r="S15" s="551"/>
      <c r="T15" s="551"/>
      <c r="U15" s="551"/>
    </row>
    <row r="16" spans="1:21" s="244" customFormat="1" ht="18.75" customHeight="1" x14ac:dyDescent="0.3">
      <c r="A16" s="242">
        <v>15</v>
      </c>
      <c r="B16" s="463"/>
      <c r="C16" s="455" t="s">
        <v>2077</v>
      </c>
      <c r="D16" s="455"/>
      <c r="E16" s="485"/>
      <c r="F16" s="455"/>
      <c r="G16" s="480" t="s">
        <v>2722</v>
      </c>
      <c r="H16" s="455" t="s">
        <v>2792</v>
      </c>
      <c r="I16" s="459"/>
      <c r="J16" s="480"/>
      <c r="K16" s="455"/>
      <c r="L16" s="455"/>
      <c r="M16" s="483"/>
      <c r="N16" s="243"/>
      <c r="O16" s="551" t="s">
        <v>2740</v>
      </c>
      <c r="P16" s="551"/>
      <c r="Q16" s="551"/>
      <c r="R16" s="551" t="s">
        <v>2515</v>
      </c>
      <c r="S16" s="551"/>
      <c r="T16" s="551"/>
      <c r="U16" s="551"/>
    </row>
    <row r="17" spans="1:21" s="244" customFormat="1" ht="18.75" customHeight="1" x14ac:dyDescent="0.3">
      <c r="A17" s="242">
        <v>16</v>
      </c>
      <c r="B17" s="463"/>
      <c r="C17" s="480"/>
      <c r="D17" s="480" t="s">
        <v>2702</v>
      </c>
      <c r="E17" s="485" t="s">
        <v>2738</v>
      </c>
      <c r="F17" s="455"/>
      <c r="G17" s="480"/>
      <c r="H17" s="477" t="s">
        <v>2721</v>
      </c>
      <c r="I17" s="485"/>
      <c r="J17" s="455" t="s">
        <v>2817</v>
      </c>
      <c r="K17" s="455"/>
      <c r="L17" s="482" t="s">
        <v>1813</v>
      </c>
      <c r="M17" s="458" t="s">
        <v>2245</v>
      </c>
      <c r="N17" s="243"/>
      <c r="O17" s="551" t="s">
        <v>2587</v>
      </c>
      <c r="P17" s="550"/>
      <c r="Q17" s="551" t="s">
        <v>2588</v>
      </c>
      <c r="R17" s="551"/>
      <c r="S17" s="551"/>
      <c r="T17" s="551"/>
      <c r="U17" s="551"/>
    </row>
    <row r="18" spans="1:21" s="244" customFormat="1" ht="18.75" customHeight="1" x14ac:dyDescent="0.3">
      <c r="A18" s="242">
        <v>17</v>
      </c>
      <c r="B18" s="463"/>
      <c r="C18" s="546"/>
      <c r="D18" s="480" t="s">
        <v>2702</v>
      </c>
      <c r="E18" s="545"/>
      <c r="F18" s="455"/>
      <c r="G18" s="485"/>
      <c r="H18" s="455"/>
      <c r="I18" s="480"/>
      <c r="J18" s="455"/>
      <c r="K18" s="455"/>
      <c r="L18" s="480"/>
      <c r="M18" s="458"/>
      <c r="N18" s="243"/>
      <c r="O18" s="551" t="s">
        <v>2656</v>
      </c>
      <c r="P18" s="550"/>
      <c r="Q18" s="551" t="s">
        <v>2657</v>
      </c>
      <c r="R18" s="551"/>
      <c r="S18" s="551"/>
      <c r="T18" s="551"/>
      <c r="U18" s="551"/>
    </row>
    <row r="19" spans="1:21" s="244" customFormat="1" ht="18.75" customHeight="1" x14ac:dyDescent="0.3">
      <c r="A19" s="242">
        <v>18</v>
      </c>
      <c r="B19" s="463"/>
      <c r="C19" s="477"/>
      <c r="D19" s="455"/>
      <c r="E19" s="485"/>
      <c r="F19" s="480" t="s">
        <v>2755</v>
      </c>
      <c r="G19" s="485"/>
      <c r="H19" s="455"/>
      <c r="I19" s="480"/>
      <c r="J19" s="455"/>
      <c r="K19" s="455"/>
      <c r="L19" s="455"/>
      <c r="M19" s="458"/>
      <c r="N19" s="243"/>
      <c r="O19" s="551" t="s">
        <v>2658</v>
      </c>
      <c r="P19" s="550"/>
      <c r="Q19" s="551" t="s">
        <v>2659</v>
      </c>
      <c r="R19" s="551"/>
      <c r="S19" s="551"/>
      <c r="T19" s="551"/>
      <c r="U19" s="551"/>
    </row>
    <row r="20" spans="1:21" s="244" customFormat="1" ht="18.75" customHeight="1" x14ac:dyDescent="0.3">
      <c r="A20" s="242">
        <v>19</v>
      </c>
      <c r="B20" s="548"/>
      <c r="C20" s="477"/>
      <c r="D20" s="455"/>
      <c r="E20" s="459" t="s">
        <v>2742</v>
      </c>
      <c r="F20" s="480"/>
      <c r="G20" s="485"/>
      <c r="H20" s="455"/>
      <c r="I20" s="528" t="s">
        <v>1646</v>
      </c>
      <c r="J20" s="455"/>
      <c r="K20" s="480"/>
      <c r="L20" s="477" t="s">
        <v>1521</v>
      </c>
      <c r="M20" s="458"/>
      <c r="N20" s="243"/>
      <c r="O20" s="551" t="s">
        <v>2684</v>
      </c>
      <c r="P20" s="550" t="s">
        <v>2685</v>
      </c>
      <c r="Q20" s="551" t="s">
        <v>2683</v>
      </c>
      <c r="R20" s="551" t="s">
        <v>2682</v>
      </c>
      <c r="S20" s="551"/>
      <c r="T20" s="551"/>
      <c r="U20" s="551"/>
    </row>
    <row r="21" spans="1:21" s="244" customFormat="1" ht="18.75" customHeight="1" x14ac:dyDescent="0.3">
      <c r="A21" s="242">
        <v>20</v>
      </c>
      <c r="B21" s="479"/>
      <c r="C21" s="455"/>
      <c r="D21" s="455"/>
      <c r="E21" s="547"/>
      <c r="F21" s="455"/>
      <c r="G21" s="459"/>
      <c r="H21" s="480"/>
      <c r="I21" s="528" t="s">
        <v>1646</v>
      </c>
      <c r="J21" s="455"/>
      <c r="K21" s="480"/>
      <c r="L21" s="455"/>
      <c r="M21" s="458"/>
      <c r="N21" s="243"/>
      <c r="O21" s="551" t="s">
        <v>2564</v>
      </c>
      <c r="P21" s="550"/>
      <c r="Q21" s="550"/>
      <c r="R21" s="551"/>
    </row>
    <row r="22" spans="1:21" s="244" customFormat="1" ht="18.75" customHeight="1" x14ac:dyDescent="0.3">
      <c r="A22" s="242">
        <v>21</v>
      </c>
      <c r="B22" s="463"/>
      <c r="C22" s="455"/>
      <c r="D22" s="455" t="s">
        <v>2501</v>
      </c>
      <c r="E22" s="547"/>
      <c r="F22" s="455"/>
      <c r="G22" s="485"/>
      <c r="H22" s="480"/>
      <c r="I22" s="528" t="s">
        <v>1646</v>
      </c>
      <c r="J22" s="480"/>
      <c r="K22" s="477" t="s">
        <v>1521</v>
      </c>
      <c r="L22" s="455"/>
      <c r="M22" s="483"/>
      <c r="N22" s="243"/>
      <c r="O22" s="551" t="s">
        <v>2694</v>
      </c>
      <c r="P22" s="550"/>
      <c r="Q22" s="550"/>
      <c r="R22" s="551"/>
    </row>
    <row r="23" spans="1:21" s="244" customFormat="1" ht="18.75" customHeight="1" x14ac:dyDescent="0.3">
      <c r="A23" s="242">
        <v>22</v>
      </c>
      <c r="B23" s="463"/>
      <c r="C23" s="455"/>
      <c r="D23" s="455"/>
      <c r="E23" s="459"/>
      <c r="F23" s="455"/>
      <c r="G23" s="480"/>
      <c r="H23" s="455" t="s">
        <v>2793</v>
      </c>
      <c r="I23" s="528" t="s">
        <v>1646</v>
      </c>
      <c r="J23" s="480" t="s">
        <v>2771</v>
      </c>
      <c r="K23" s="455"/>
      <c r="L23" s="455"/>
      <c r="M23" s="483"/>
      <c r="N23" s="243"/>
      <c r="O23" s="551" t="s">
        <v>2794</v>
      </c>
      <c r="P23" s="550"/>
      <c r="Q23" s="551"/>
      <c r="R23" s="551" t="s">
        <v>2795</v>
      </c>
      <c r="S23" s="551"/>
    </row>
    <row r="24" spans="1:21" s="244" customFormat="1" ht="18.75" customHeight="1" x14ac:dyDescent="0.3">
      <c r="A24" s="242">
        <v>23</v>
      </c>
      <c r="B24" s="521" t="s">
        <v>5</v>
      </c>
      <c r="C24" s="480" t="s">
        <v>2675</v>
      </c>
      <c r="D24" s="480"/>
      <c r="E24" s="485"/>
      <c r="F24" s="455"/>
      <c r="G24" s="480" t="s">
        <v>2761</v>
      </c>
      <c r="H24" s="455"/>
      <c r="I24" s="485"/>
      <c r="J24" s="455" t="s">
        <v>2771</v>
      </c>
      <c r="K24" s="455" t="s">
        <v>2033</v>
      </c>
      <c r="L24" s="480" t="s">
        <v>2842</v>
      </c>
      <c r="M24" s="488"/>
      <c r="N24" s="243"/>
    </row>
    <row r="25" spans="1:21" s="244" customFormat="1" ht="18.75" customHeight="1" x14ac:dyDescent="0.3">
      <c r="A25" s="242">
        <v>24</v>
      </c>
      <c r="B25" s="463"/>
      <c r="C25" s="480"/>
      <c r="D25" s="480"/>
      <c r="E25" s="545"/>
      <c r="F25" s="455"/>
      <c r="G25" s="455"/>
      <c r="H25" s="455"/>
      <c r="I25" s="480"/>
      <c r="J25" s="455" t="s">
        <v>2771</v>
      </c>
      <c r="K25" s="455"/>
      <c r="L25" s="480"/>
      <c r="M25" s="488"/>
      <c r="N25" s="243"/>
    </row>
    <row r="26" spans="1:21" s="244" customFormat="1" ht="18.75" customHeight="1" x14ac:dyDescent="0.3">
      <c r="A26" s="242">
        <v>25</v>
      </c>
      <c r="B26" s="463"/>
      <c r="C26" s="455"/>
      <c r="D26" s="455"/>
      <c r="E26" s="485"/>
      <c r="F26" s="480" t="s">
        <v>2763</v>
      </c>
      <c r="G26" s="455" t="s">
        <v>2787</v>
      </c>
      <c r="H26" s="455"/>
      <c r="I26" s="480" t="s">
        <v>1363</v>
      </c>
      <c r="J26" s="455" t="s">
        <v>2771</v>
      </c>
      <c r="K26" s="455"/>
      <c r="L26" s="455"/>
      <c r="M26" s="516" t="s">
        <v>2812</v>
      </c>
      <c r="N26" s="243"/>
    </row>
    <row r="27" spans="1:21" s="244" customFormat="1" ht="18.75" customHeight="1" x14ac:dyDescent="0.3">
      <c r="A27" s="242">
        <v>26</v>
      </c>
      <c r="B27" s="479"/>
      <c r="C27" s="455"/>
      <c r="D27" s="455"/>
      <c r="E27" s="545"/>
      <c r="F27" s="480"/>
      <c r="G27" s="455"/>
      <c r="H27" s="455"/>
      <c r="I27" s="485"/>
      <c r="J27" s="455" t="s">
        <v>2825</v>
      </c>
      <c r="K27" s="480"/>
      <c r="L27" s="455"/>
      <c r="M27" s="465"/>
      <c r="N27" s="243"/>
    </row>
    <row r="28" spans="1:21" s="244" customFormat="1" ht="18.75" customHeight="1" x14ac:dyDescent="0.3">
      <c r="A28" s="242">
        <v>27</v>
      </c>
      <c r="B28" s="479"/>
      <c r="C28" s="455"/>
      <c r="D28" s="455"/>
      <c r="E28" s="480" t="s">
        <v>2751</v>
      </c>
      <c r="F28" s="455"/>
      <c r="G28" s="455"/>
      <c r="H28" s="480"/>
      <c r="I28" s="485"/>
      <c r="J28" s="455" t="s">
        <v>2771</v>
      </c>
      <c r="K28" s="480" t="s">
        <v>318</v>
      </c>
      <c r="L28" s="455"/>
      <c r="M28" s="488" t="s">
        <v>1594</v>
      </c>
      <c r="N28" s="243"/>
    </row>
    <row r="29" spans="1:21" s="244" customFormat="1" ht="18.75" customHeight="1" x14ac:dyDescent="0.3">
      <c r="A29" s="242">
        <v>28</v>
      </c>
      <c r="B29" s="463"/>
      <c r="C29" s="455"/>
      <c r="D29" s="455"/>
      <c r="E29" s="547"/>
      <c r="F29" s="455"/>
      <c r="G29" s="455"/>
      <c r="H29" s="480"/>
      <c r="I29" s="485"/>
      <c r="J29" s="480" t="s">
        <v>2771</v>
      </c>
      <c r="K29" s="485" t="s">
        <v>318</v>
      </c>
      <c r="L29" s="455"/>
      <c r="M29" s="483"/>
      <c r="N29" s="243"/>
    </row>
    <row r="30" spans="1:21" s="244" customFormat="1" ht="18.75" customHeight="1" x14ac:dyDescent="0.3">
      <c r="A30" s="242">
        <v>29</v>
      </c>
      <c r="B30" s="463"/>
      <c r="C30" s="857">
        <v>2019</v>
      </c>
      <c r="D30" s="455"/>
      <c r="E30" s="455"/>
      <c r="F30" s="455" t="s">
        <v>16</v>
      </c>
      <c r="G30" s="480"/>
      <c r="H30" s="485"/>
      <c r="I30" s="485"/>
      <c r="J30" s="480" t="s">
        <v>2771</v>
      </c>
      <c r="K30" s="485" t="s">
        <v>318</v>
      </c>
      <c r="L30" s="455"/>
      <c r="M30" s="483"/>
      <c r="N30" s="243"/>
    </row>
    <row r="31" spans="1:21" s="244" customFormat="1" ht="18.75" customHeight="1" x14ac:dyDescent="0.3">
      <c r="A31" s="242">
        <v>30</v>
      </c>
      <c r="B31" s="521"/>
      <c r="C31" s="858"/>
      <c r="D31" s="480"/>
      <c r="E31" s="455"/>
      <c r="F31" s="459" t="s">
        <v>16</v>
      </c>
      <c r="G31" s="480"/>
      <c r="H31" s="485" t="s">
        <v>2796</v>
      </c>
      <c r="I31" s="485"/>
      <c r="J31" s="455"/>
      <c r="K31" s="485" t="s">
        <v>2839</v>
      </c>
      <c r="L31" s="480"/>
      <c r="M31" s="488"/>
      <c r="N31" s="243"/>
    </row>
    <row r="32" spans="1:21" s="244" customFormat="1" ht="18.75" customHeight="1" thickBot="1" x14ac:dyDescent="0.35">
      <c r="A32" s="245">
        <v>31</v>
      </c>
      <c r="B32" s="478"/>
      <c r="C32" s="859"/>
      <c r="D32" s="526" t="s">
        <v>2734</v>
      </c>
      <c r="E32" s="492"/>
      <c r="F32" s="549" t="s">
        <v>16</v>
      </c>
      <c r="G32" s="492"/>
      <c r="H32" s="487"/>
      <c r="I32" s="526"/>
      <c r="J32" s="492"/>
      <c r="K32" s="487" t="s">
        <v>318</v>
      </c>
      <c r="L32" s="492"/>
      <c r="M32" s="525"/>
      <c r="N32" s="243"/>
    </row>
    <row r="33" spans="1:13" s="244" customFormat="1" ht="18.5" thickTop="1" x14ac:dyDescent="0.3">
      <c r="A33" s="246"/>
      <c r="B33" s="247" t="s">
        <v>1534</v>
      </c>
      <c r="C33" s="248"/>
      <c r="D33" s="248"/>
      <c r="E33" s="248"/>
      <c r="F33" s="248"/>
      <c r="G33" s="248"/>
      <c r="H33" s="248"/>
      <c r="I33" s="248"/>
      <c r="J33" s="248"/>
      <c r="K33" s="248"/>
      <c r="L33" s="248"/>
      <c r="M33" s="248"/>
    </row>
    <row r="34" spans="1:13" s="244" customFormat="1" x14ac:dyDescent="0.3">
      <c r="A34" s="241"/>
    </row>
    <row r="35" spans="1:13" s="244" customFormat="1" x14ac:dyDescent="0.3">
      <c r="A35" s="241"/>
    </row>
    <row r="36" spans="1:13" s="244" customFormat="1" x14ac:dyDescent="0.3">
      <c r="A36" s="241"/>
    </row>
    <row r="37" spans="1:13" s="244" customFormat="1" x14ac:dyDescent="0.3">
      <c r="A37" s="241"/>
    </row>
    <row r="38" spans="1:13" s="244" customFormat="1" x14ac:dyDescent="0.3">
      <c r="A38" s="241"/>
    </row>
    <row r="39" spans="1:13" s="244" customFormat="1" x14ac:dyDescent="0.3">
      <c r="A39" s="241"/>
    </row>
    <row r="40" spans="1:13" s="244" customFormat="1" x14ac:dyDescent="0.3">
      <c r="A40" s="241"/>
    </row>
    <row r="41" spans="1:13" s="244" customFormat="1" x14ac:dyDescent="0.3">
      <c r="A41" s="241"/>
    </row>
    <row r="42" spans="1:13" s="244" customFormat="1" x14ac:dyDescent="0.3">
      <c r="A42" s="241"/>
    </row>
    <row r="43" spans="1:13" s="244" customFormat="1" x14ac:dyDescent="0.3">
      <c r="A43" s="241"/>
    </row>
    <row r="44" spans="1:13" s="244" customFormat="1" x14ac:dyDescent="0.3">
      <c r="A44" s="241"/>
    </row>
    <row r="45" spans="1:13" s="244" customFormat="1" x14ac:dyDescent="0.3">
      <c r="A45" s="241"/>
    </row>
    <row r="46" spans="1:13" s="244" customFormat="1" x14ac:dyDescent="0.3">
      <c r="A46" s="241"/>
    </row>
    <row r="47" spans="1:13" s="244" customFormat="1" x14ac:dyDescent="0.3">
      <c r="A47" s="241"/>
    </row>
    <row r="48" spans="1:13" s="244" customFormat="1" x14ac:dyDescent="0.3">
      <c r="A48" s="241"/>
    </row>
  </sheetData>
  <mergeCells count="1">
    <mergeCell ref="C30:C32"/>
  </mergeCells>
  <hyperlinks>
    <hyperlink ref="R15" r:id="rId1" xr:uid="{2EEFC7EF-4FF4-4745-A46F-1F5C599543EE}"/>
    <hyperlink ref="R23" r:id="rId2" xr:uid="{A42CC99F-9C71-4BCE-97F3-24DCF6049E06}"/>
  </hyperlinks>
  <printOptions horizontalCentered="1" verticalCentered="1"/>
  <pageMargins left="0" right="0" top="0.51181102362204722" bottom="0.39370078740157483" header="0" footer="0"/>
  <pageSetup paperSize="9" scale="86" orientation="landscape" r:id="rId3"/>
  <headerFooter alignWithMargins="0">
    <oddHeader>&amp;R&amp;Z &amp;"Arial,Fett"&amp;12&amp;F \ &amp;A</oddHeader>
    <oddFooter>&amp;R&amp;8&amp;P / &amp;N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705EF-E8F9-49D1-B234-0F26C04C5CB2}">
  <sheetPr>
    <tabColor indexed="13"/>
    <pageSetUpPr fitToPage="1"/>
  </sheetPr>
  <dimension ref="A1:U48"/>
  <sheetViews>
    <sheetView defaultGridColor="0" colorId="16" zoomScale="140" zoomScaleNormal="140" workbookViewId="0">
      <selection activeCell="M26" sqref="M26"/>
    </sheetView>
  </sheetViews>
  <sheetFormatPr baseColWidth="10" defaultColWidth="11.1796875" defaultRowHeight="18" x14ac:dyDescent="0.3"/>
  <cols>
    <col min="1" max="1" width="7.54296875" style="249" bestFit="1" customWidth="1"/>
    <col min="2" max="13" width="13.453125" style="250" customWidth="1"/>
    <col min="14" max="14" width="2.08984375" style="250" customWidth="1"/>
    <col min="15" max="15" width="9.453125" style="250" customWidth="1"/>
    <col min="16" max="16" width="7.54296875" style="250" customWidth="1"/>
    <col min="17" max="20" width="9.453125" style="250" customWidth="1"/>
    <col min="21" max="16384" width="11.1796875" style="250"/>
  </cols>
  <sheetData>
    <row r="1" spans="1:21" s="241" customFormat="1" ht="18.75" customHeight="1" thickTop="1" x14ac:dyDescent="0.3">
      <c r="A1" s="563">
        <v>2020</v>
      </c>
      <c r="B1" s="564" t="s">
        <v>1379</v>
      </c>
      <c r="C1" s="446" t="s">
        <v>1380</v>
      </c>
      <c r="D1" s="446" t="s">
        <v>1381</v>
      </c>
      <c r="E1" s="446" t="s">
        <v>1382</v>
      </c>
      <c r="F1" s="446" t="s">
        <v>1383</v>
      </c>
      <c r="G1" s="446" t="s">
        <v>1384</v>
      </c>
      <c r="H1" s="446" t="s">
        <v>1385</v>
      </c>
      <c r="I1" s="446" t="s">
        <v>1386</v>
      </c>
      <c r="J1" s="446" t="s">
        <v>1387</v>
      </c>
      <c r="K1" s="446" t="s">
        <v>1388</v>
      </c>
      <c r="L1" s="446" t="s">
        <v>1389</v>
      </c>
      <c r="M1" s="447" t="s">
        <v>1390</v>
      </c>
      <c r="N1" s="240"/>
    </row>
    <row r="2" spans="1:21" s="244" customFormat="1" ht="18.75" customHeight="1" x14ac:dyDescent="0.3">
      <c r="A2" s="242">
        <v>1</v>
      </c>
      <c r="B2" s="462"/>
      <c r="C2" s="480" t="s">
        <v>1404</v>
      </c>
      <c r="D2" s="480"/>
      <c r="E2" s="455"/>
      <c r="F2" s="459"/>
      <c r="G2" s="459"/>
      <c r="H2" s="455"/>
      <c r="I2" s="480"/>
      <c r="J2" s="485"/>
      <c r="K2" s="455" t="s">
        <v>3000</v>
      </c>
      <c r="L2" s="459"/>
      <c r="M2" s="458"/>
      <c r="N2" s="243"/>
      <c r="O2" s="550" t="s">
        <v>1977</v>
      </c>
      <c r="P2" s="551" t="s">
        <v>2237</v>
      </c>
      <c r="Q2" s="551"/>
      <c r="R2" s="551" t="s">
        <v>2557</v>
      </c>
      <c r="S2" s="551"/>
      <c r="T2" s="551"/>
      <c r="U2" s="551"/>
    </row>
    <row r="3" spans="1:21" s="244" customFormat="1" ht="18.75" customHeight="1" x14ac:dyDescent="0.3">
      <c r="A3" s="242">
        <v>2</v>
      </c>
      <c r="B3" s="484"/>
      <c r="C3" s="480"/>
      <c r="D3" s="455"/>
      <c r="E3" s="455"/>
      <c r="F3" s="480"/>
      <c r="G3" s="485"/>
      <c r="H3" s="455"/>
      <c r="I3" s="480"/>
      <c r="J3" s="485"/>
      <c r="K3" s="455"/>
      <c r="L3" s="485"/>
      <c r="M3" s="458"/>
      <c r="N3" s="243"/>
      <c r="O3" s="550" t="s">
        <v>1978</v>
      </c>
      <c r="P3" s="550"/>
      <c r="Q3" s="551"/>
      <c r="R3" s="551"/>
      <c r="S3" s="551"/>
      <c r="T3" s="551"/>
      <c r="U3" s="551"/>
    </row>
    <row r="4" spans="1:21" s="244" customFormat="1" ht="18.75" customHeight="1" x14ac:dyDescent="0.3">
      <c r="A4" s="242">
        <v>3</v>
      </c>
      <c r="B4" s="484" t="s">
        <v>2852</v>
      </c>
      <c r="C4" s="455"/>
      <c r="D4" s="477" t="s">
        <v>2862</v>
      </c>
      <c r="E4" s="455"/>
      <c r="F4" s="480"/>
      <c r="G4" s="485" t="s">
        <v>2877</v>
      </c>
      <c r="H4" s="455"/>
      <c r="I4" s="485"/>
      <c r="J4" s="485"/>
      <c r="K4" s="459"/>
      <c r="L4" s="485"/>
      <c r="M4" s="458"/>
      <c r="N4" s="243"/>
      <c r="O4" s="550" t="s">
        <v>2558</v>
      </c>
      <c r="P4" s="550" t="s">
        <v>2559</v>
      </c>
      <c r="Q4" s="551"/>
      <c r="R4" s="551"/>
      <c r="S4" s="551"/>
      <c r="T4" s="551"/>
      <c r="U4" s="551"/>
    </row>
    <row r="5" spans="1:21" s="244" customFormat="1" ht="18.75" customHeight="1" x14ac:dyDescent="0.3">
      <c r="A5" s="242">
        <v>4</v>
      </c>
      <c r="B5" s="479"/>
      <c r="C5" s="455"/>
      <c r="D5" s="455"/>
      <c r="E5" s="480"/>
      <c r="F5" s="455"/>
      <c r="G5" s="485"/>
      <c r="H5" s="480"/>
      <c r="I5" s="485"/>
      <c r="J5" s="485"/>
      <c r="K5" s="480"/>
      <c r="L5" s="485"/>
      <c r="M5" s="458"/>
      <c r="N5" s="243"/>
      <c r="O5" s="550" t="s">
        <v>2880</v>
      </c>
      <c r="P5" s="550" t="s">
        <v>2881</v>
      </c>
      <c r="Q5" s="551"/>
      <c r="R5" s="551" t="s">
        <v>2882</v>
      </c>
      <c r="S5" s="551"/>
      <c r="T5" s="551"/>
      <c r="U5" s="551"/>
    </row>
    <row r="6" spans="1:21" s="244" customFormat="1" ht="18.75" customHeight="1" x14ac:dyDescent="0.3">
      <c r="A6" s="242">
        <v>5</v>
      </c>
      <c r="B6" s="479"/>
      <c r="C6" s="455"/>
      <c r="D6" s="455"/>
      <c r="E6" s="480"/>
      <c r="F6" s="455"/>
      <c r="G6" s="485"/>
      <c r="H6" s="480"/>
      <c r="I6" s="485"/>
      <c r="J6" s="480" t="s">
        <v>2892</v>
      </c>
      <c r="K6" s="455"/>
      <c r="L6" s="485"/>
      <c r="M6" s="483"/>
      <c r="N6" s="243"/>
      <c r="O6" s="550" t="s">
        <v>2560</v>
      </c>
      <c r="P6" s="550" t="s">
        <v>2561</v>
      </c>
      <c r="Q6" s="551"/>
      <c r="R6" s="551"/>
      <c r="S6" s="551"/>
      <c r="T6" s="551"/>
      <c r="U6" s="551"/>
    </row>
    <row r="7" spans="1:21" s="244" customFormat="1" ht="18.75" customHeight="1" x14ac:dyDescent="0.3">
      <c r="A7" s="242">
        <v>6</v>
      </c>
      <c r="B7" s="462"/>
      <c r="C7" s="455"/>
      <c r="D7" s="455"/>
      <c r="E7" s="485"/>
      <c r="F7" s="455"/>
      <c r="G7" s="480"/>
      <c r="H7" s="455" t="s">
        <v>2863</v>
      </c>
      <c r="I7" s="485"/>
      <c r="J7" s="480"/>
      <c r="K7" s="455"/>
      <c r="L7" s="485"/>
      <c r="M7" s="483"/>
      <c r="N7" s="243"/>
      <c r="O7" s="550" t="s">
        <v>2562</v>
      </c>
      <c r="P7" s="550" t="s">
        <v>2563</v>
      </c>
      <c r="Q7" s="551" t="s">
        <v>2589</v>
      </c>
      <c r="R7" s="551"/>
      <c r="S7" s="551"/>
      <c r="T7" s="551"/>
      <c r="U7" s="551"/>
    </row>
    <row r="8" spans="1:21" s="244" customFormat="1" ht="18.75" customHeight="1" x14ac:dyDescent="0.3">
      <c r="A8" s="242">
        <v>7</v>
      </c>
      <c r="B8" s="463"/>
      <c r="C8" s="455"/>
      <c r="D8" s="482" t="s">
        <v>2847</v>
      </c>
      <c r="E8" s="485"/>
      <c r="F8" s="455" t="s">
        <v>2873</v>
      </c>
      <c r="G8" s="480"/>
      <c r="H8" s="455"/>
      <c r="I8" s="485"/>
      <c r="J8" s="485" t="s">
        <v>2893</v>
      </c>
      <c r="K8" s="455"/>
      <c r="L8" s="480"/>
      <c r="M8" s="458"/>
      <c r="N8" s="243"/>
      <c r="Q8" s="551"/>
      <c r="R8" s="551"/>
      <c r="S8" s="551"/>
      <c r="T8" s="551"/>
      <c r="U8" s="551"/>
    </row>
    <row r="9" spans="1:21" s="244" customFormat="1" ht="18.75" customHeight="1" x14ac:dyDescent="0.3">
      <c r="A9" s="242">
        <v>8</v>
      </c>
      <c r="B9" s="463"/>
      <c r="C9" s="480" t="s">
        <v>2846</v>
      </c>
      <c r="D9" s="482" t="s">
        <v>2847</v>
      </c>
      <c r="E9" s="485"/>
      <c r="F9" s="455"/>
      <c r="G9" s="485"/>
      <c r="H9" s="455"/>
      <c r="I9" s="480"/>
      <c r="J9" s="455"/>
      <c r="K9" s="455"/>
      <c r="L9" s="480"/>
      <c r="M9" s="458"/>
      <c r="N9" s="243"/>
      <c r="O9" s="551"/>
      <c r="P9" s="550"/>
      <c r="Q9" s="551"/>
      <c r="R9" s="551"/>
      <c r="S9" s="551"/>
      <c r="T9" s="551"/>
      <c r="U9" s="551"/>
    </row>
    <row r="10" spans="1:21" s="244" customFormat="1" ht="18.75" customHeight="1" x14ac:dyDescent="0.3">
      <c r="A10" s="242">
        <v>9</v>
      </c>
      <c r="B10" s="463"/>
      <c r="C10" s="480" t="s">
        <v>2846</v>
      </c>
      <c r="D10" s="455"/>
      <c r="E10" s="485"/>
      <c r="F10" s="480"/>
      <c r="G10" s="485"/>
      <c r="H10" s="455"/>
      <c r="I10" s="480"/>
      <c r="J10" s="455"/>
      <c r="K10" s="455"/>
      <c r="L10" s="455"/>
      <c r="M10" s="458"/>
      <c r="N10" s="243"/>
      <c r="O10" s="550" t="s">
        <v>2565</v>
      </c>
      <c r="P10" s="550" t="s">
        <v>2566</v>
      </c>
      <c r="Q10" s="551" t="s">
        <v>2567</v>
      </c>
      <c r="R10" s="551" t="s">
        <v>2568</v>
      </c>
      <c r="S10" s="551"/>
      <c r="T10" s="551"/>
      <c r="U10" s="551"/>
    </row>
    <row r="11" spans="1:21" s="244" customFormat="1" ht="18.75" customHeight="1" thickBot="1" x14ac:dyDescent="0.35">
      <c r="A11" s="566">
        <v>10</v>
      </c>
      <c r="B11" s="567"/>
      <c r="C11" s="568"/>
      <c r="D11" s="597" t="s">
        <v>2862</v>
      </c>
      <c r="E11" s="569"/>
      <c r="F11" s="570"/>
      <c r="G11" s="571"/>
      <c r="H11" s="568"/>
      <c r="I11" s="571"/>
      <c r="J11" s="568"/>
      <c r="K11" s="570"/>
      <c r="L11" s="568"/>
      <c r="M11" s="572"/>
      <c r="N11" s="243"/>
      <c r="O11" s="550" t="s">
        <v>2572</v>
      </c>
      <c r="P11" s="550"/>
      <c r="Q11" s="551" t="s">
        <v>2569</v>
      </c>
      <c r="R11" s="551" t="s">
        <v>2570</v>
      </c>
      <c r="S11" s="551"/>
      <c r="T11" s="551" t="s">
        <v>2571</v>
      </c>
      <c r="U11" s="551"/>
    </row>
    <row r="12" spans="1:21" s="244" customFormat="1" ht="18.75" customHeight="1" x14ac:dyDescent="0.3">
      <c r="A12" s="573">
        <v>11</v>
      </c>
      <c r="B12" s="574"/>
      <c r="C12" s="575"/>
      <c r="D12" s="598" t="s">
        <v>2841</v>
      </c>
      <c r="E12" s="576"/>
      <c r="F12" s="575"/>
      <c r="G12" s="577"/>
      <c r="H12" s="576"/>
      <c r="I12" s="578"/>
      <c r="J12" s="575"/>
      <c r="K12" s="576"/>
      <c r="L12" s="575"/>
      <c r="M12" s="579"/>
      <c r="N12" s="243"/>
      <c r="O12" s="551" t="s">
        <v>2584</v>
      </c>
      <c r="P12" s="551"/>
      <c r="Q12" s="551"/>
      <c r="R12" s="551" t="s">
        <v>2583</v>
      </c>
      <c r="S12" s="551"/>
      <c r="T12" s="551"/>
      <c r="U12" s="551"/>
    </row>
    <row r="13" spans="1:21" s="244" customFormat="1" ht="18.75" customHeight="1" x14ac:dyDescent="0.3">
      <c r="A13" s="242">
        <v>12</v>
      </c>
      <c r="B13" s="479"/>
      <c r="C13" s="455"/>
      <c r="D13" s="455"/>
      <c r="E13" s="480"/>
      <c r="F13" s="455"/>
      <c r="G13" s="485"/>
      <c r="H13" s="480" t="s">
        <v>2891</v>
      </c>
      <c r="I13" s="485"/>
      <c r="J13" s="482" t="s">
        <v>2886</v>
      </c>
      <c r="K13" s="455"/>
      <c r="L13" s="455"/>
      <c r="M13" s="483"/>
      <c r="N13" s="243"/>
      <c r="O13" s="551" t="s">
        <v>2690</v>
      </c>
      <c r="P13" s="551"/>
      <c r="Q13" s="551"/>
      <c r="R13" s="551" t="s">
        <v>2432</v>
      </c>
      <c r="S13" s="551"/>
      <c r="T13" s="551"/>
      <c r="U13" s="551"/>
    </row>
    <row r="14" spans="1:21" s="244" customFormat="1" ht="18.75" customHeight="1" x14ac:dyDescent="0.3">
      <c r="A14" s="242">
        <v>13</v>
      </c>
      <c r="B14" s="463"/>
      <c r="C14" s="455"/>
      <c r="D14" s="455"/>
      <c r="E14" s="584" t="s">
        <v>538</v>
      </c>
      <c r="F14" s="455"/>
      <c r="G14" s="480"/>
      <c r="H14" s="455"/>
      <c r="I14" s="485"/>
      <c r="J14" s="480"/>
      <c r="K14" s="455"/>
      <c r="L14" s="455"/>
      <c r="M14" s="483"/>
      <c r="N14" s="243"/>
      <c r="O14" s="551" t="s">
        <v>2696</v>
      </c>
      <c r="P14" s="551"/>
      <c r="Q14" s="551"/>
      <c r="R14" s="551" t="s">
        <v>2433</v>
      </c>
      <c r="S14" s="551"/>
      <c r="T14" s="551"/>
      <c r="U14" s="551"/>
    </row>
    <row r="15" spans="1:21" s="244" customFormat="1" ht="18.75" customHeight="1" x14ac:dyDescent="0.3">
      <c r="A15" s="242">
        <v>14</v>
      </c>
      <c r="B15" s="463"/>
      <c r="C15" s="455"/>
      <c r="D15" s="482" t="s">
        <v>2863</v>
      </c>
      <c r="E15" s="528" t="s">
        <v>538</v>
      </c>
      <c r="F15" s="455"/>
      <c r="G15" s="480"/>
      <c r="H15" s="455"/>
      <c r="I15" s="485"/>
      <c r="J15" s="455"/>
      <c r="K15" s="455"/>
      <c r="L15" s="480"/>
      <c r="M15" s="458"/>
      <c r="N15" s="243"/>
      <c r="O15" s="551" t="s">
        <v>2689</v>
      </c>
      <c r="P15" s="551"/>
      <c r="Q15" s="551"/>
      <c r="R15" s="551" t="s">
        <v>2695</v>
      </c>
      <c r="S15" s="551"/>
      <c r="T15" s="551"/>
      <c r="U15" s="551"/>
    </row>
    <row r="16" spans="1:21" s="244" customFormat="1" ht="18.75" customHeight="1" x14ac:dyDescent="0.3">
      <c r="A16" s="242">
        <v>15</v>
      </c>
      <c r="B16" s="463"/>
      <c r="C16" s="480"/>
      <c r="D16" s="482" t="s">
        <v>2863</v>
      </c>
      <c r="E16" s="528" t="s">
        <v>538</v>
      </c>
      <c r="F16" s="455"/>
      <c r="G16" s="455"/>
      <c r="H16" s="455"/>
      <c r="I16" s="459"/>
      <c r="J16" s="455"/>
      <c r="K16" s="455"/>
      <c r="L16" s="480" t="s">
        <v>2674</v>
      </c>
      <c r="M16" s="458"/>
      <c r="N16" s="243"/>
      <c r="O16" s="551" t="s">
        <v>2688</v>
      </c>
      <c r="P16" s="551"/>
      <c r="Q16" s="551"/>
      <c r="R16" s="551" t="s">
        <v>2515</v>
      </c>
      <c r="S16" s="551"/>
      <c r="T16" s="551"/>
      <c r="U16" s="551"/>
    </row>
    <row r="17" spans="1:21" s="244" customFormat="1" ht="18.75" customHeight="1" x14ac:dyDescent="0.3">
      <c r="A17" s="242">
        <v>16</v>
      </c>
      <c r="B17" s="463"/>
      <c r="C17" s="480"/>
      <c r="D17" s="455"/>
      <c r="E17" s="528" t="s">
        <v>538</v>
      </c>
      <c r="F17" s="480"/>
      <c r="G17" s="455"/>
      <c r="H17" s="455"/>
      <c r="I17" s="480"/>
      <c r="J17" s="455" t="s">
        <v>2552</v>
      </c>
      <c r="K17" s="455"/>
      <c r="L17" s="455"/>
      <c r="M17" s="458"/>
      <c r="N17" s="243"/>
      <c r="O17" s="551" t="s">
        <v>2587</v>
      </c>
      <c r="P17" s="550"/>
      <c r="Q17" s="551" t="s">
        <v>2588</v>
      </c>
      <c r="R17" s="551"/>
      <c r="S17" s="551"/>
      <c r="T17" s="551"/>
      <c r="U17" s="551"/>
    </row>
    <row r="18" spans="1:21" s="244" customFormat="1" ht="18.75" customHeight="1" x14ac:dyDescent="0.3">
      <c r="A18" s="242">
        <v>17</v>
      </c>
      <c r="B18" s="463"/>
      <c r="C18" s="477" t="s">
        <v>2845</v>
      </c>
      <c r="D18" s="455"/>
      <c r="E18" s="528" t="s">
        <v>538</v>
      </c>
      <c r="F18" s="480" t="s">
        <v>2874</v>
      </c>
      <c r="G18" s="455"/>
      <c r="H18" s="455"/>
      <c r="I18" s="485"/>
      <c r="J18" s="455"/>
      <c r="K18" s="480"/>
      <c r="L18" s="455"/>
      <c r="M18" s="458"/>
      <c r="N18" s="243"/>
      <c r="O18" s="551" t="s">
        <v>2656</v>
      </c>
      <c r="P18" s="550"/>
      <c r="Q18" s="551" t="s">
        <v>2657</v>
      </c>
      <c r="R18" s="551"/>
      <c r="S18" s="551"/>
      <c r="T18" s="551"/>
      <c r="U18" s="551"/>
    </row>
    <row r="19" spans="1:21" s="244" customFormat="1" ht="18.75" customHeight="1" x14ac:dyDescent="0.3">
      <c r="A19" s="242">
        <v>18</v>
      </c>
      <c r="B19" s="479"/>
      <c r="C19" s="455" t="s">
        <v>306</v>
      </c>
      <c r="D19" s="455"/>
      <c r="E19" s="480"/>
      <c r="F19" s="477"/>
      <c r="G19" s="455"/>
      <c r="H19" s="480" t="s">
        <v>1485</v>
      </c>
      <c r="I19" s="485"/>
      <c r="J19" s="455"/>
      <c r="K19" s="480"/>
      <c r="L19" s="455"/>
      <c r="M19" s="458"/>
      <c r="N19" s="243"/>
      <c r="O19" s="551" t="s">
        <v>2658</v>
      </c>
      <c r="P19" s="550"/>
      <c r="Q19" s="551" t="s">
        <v>2659</v>
      </c>
      <c r="R19" s="551"/>
      <c r="S19" s="551"/>
      <c r="T19" s="551"/>
      <c r="U19" s="551"/>
    </row>
    <row r="20" spans="1:21" s="244" customFormat="1" ht="18.75" customHeight="1" x14ac:dyDescent="0.3">
      <c r="A20" s="242">
        <v>19</v>
      </c>
      <c r="B20" s="479"/>
      <c r="C20" s="455"/>
      <c r="D20" s="455"/>
      <c r="E20" s="480"/>
      <c r="F20" s="477"/>
      <c r="G20" s="455"/>
      <c r="H20" s="480" t="s">
        <v>1485</v>
      </c>
      <c r="I20" s="485"/>
      <c r="J20" s="482" t="s">
        <v>1813</v>
      </c>
      <c r="K20" s="455" t="s">
        <v>3003</v>
      </c>
      <c r="L20" s="455"/>
      <c r="M20" s="483" t="s">
        <v>3156</v>
      </c>
      <c r="N20" s="243"/>
      <c r="O20" s="551" t="s">
        <v>2684</v>
      </c>
      <c r="P20" s="550" t="s">
        <v>2685</v>
      </c>
      <c r="Q20" s="551" t="s">
        <v>2683</v>
      </c>
      <c r="R20" s="551" t="s">
        <v>2682</v>
      </c>
      <c r="S20" s="551"/>
      <c r="T20" s="551"/>
      <c r="U20" s="551"/>
    </row>
    <row r="21" spans="1:21" s="244" customFormat="1" ht="18.75" customHeight="1" thickBot="1" x14ac:dyDescent="0.35">
      <c r="A21" s="582">
        <v>20</v>
      </c>
      <c r="B21" s="567"/>
      <c r="C21" s="568"/>
      <c r="D21" s="568"/>
      <c r="E21" s="568"/>
      <c r="F21" s="597"/>
      <c r="G21" s="599" t="s">
        <v>2879</v>
      </c>
      <c r="H21" s="568"/>
      <c r="I21" s="571"/>
      <c r="J21" s="570"/>
      <c r="K21" s="568"/>
      <c r="L21" s="568"/>
      <c r="M21" s="580"/>
      <c r="N21" s="243"/>
      <c r="O21" s="551" t="s">
        <v>2564</v>
      </c>
      <c r="P21" s="550"/>
      <c r="Q21" s="550"/>
      <c r="R21" s="551"/>
    </row>
    <row r="22" spans="1:21" s="244" customFormat="1" ht="18.75" customHeight="1" x14ac:dyDescent="0.3">
      <c r="A22" s="583">
        <v>21</v>
      </c>
      <c r="B22" s="581"/>
      <c r="C22" s="575" t="s">
        <v>2726</v>
      </c>
      <c r="D22" s="576"/>
      <c r="E22" s="575"/>
      <c r="F22" s="577" t="s">
        <v>2876</v>
      </c>
      <c r="G22" s="600" t="s">
        <v>2879</v>
      </c>
      <c r="H22" s="575"/>
      <c r="I22" s="578"/>
      <c r="J22" s="575"/>
      <c r="K22" s="575"/>
      <c r="L22" s="576"/>
      <c r="M22" s="579"/>
      <c r="N22" s="243"/>
      <c r="O22" s="551" t="s">
        <v>2694</v>
      </c>
      <c r="P22" s="550"/>
      <c r="Q22" s="550"/>
      <c r="R22" s="551"/>
    </row>
    <row r="23" spans="1:21" s="244" customFormat="1" ht="18.75" customHeight="1" x14ac:dyDescent="0.3">
      <c r="A23" s="242">
        <v>22</v>
      </c>
      <c r="B23" s="463" t="s">
        <v>609</v>
      </c>
      <c r="C23" s="480" t="s">
        <v>2726</v>
      </c>
      <c r="D23" s="480"/>
      <c r="E23" s="455"/>
      <c r="F23" s="477"/>
      <c r="G23" s="455"/>
      <c r="H23" s="455"/>
      <c r="I23" s="480"/>
      <c r="J23" s="455"/>
      <c r="K23" s="455"/>
      <c r="L23" s="480"/>
      <c r="M23" s="458"/>
      <c r="N23" s="243"/>
    </row>
    <row r="24" spans="1:21" s="244" customFormat="1" ht="18.75" customHeight="1" x14ac:dyDescent="0.3">
      <c r="A24" s="242">
        <v>23</v>
      </c>
      <c r="B24" s="463"/>
      <c r="C24" s="480" t="s">
        <v>2726</v>
      </c>
      <c r="D24" s="455"/>
      <c r="E24" s="455"/>
      <c r="F24" s="482"/>
      <c r="G24" s="455"/>
      <c r="H24" s="455"/>
      <c r="I24" s="480"/>
      <c r="J24" s="455"/>
      <c r="K24" s="455"/>
      <c r="L24" s="455"/>
      <c r="M24" s="488"/>
      <c r="N24" s="243"/>
    </row>
    <row r="25" spans="1:21" s="244" customFormat="1" ht="18.75" customHeight="1" x14ac:dyDescent="0.3">
      <c r="A25" s="242">
        <v>24</v>
      </c>
      <c r="B25" s="463"/>
      <c r="C25" s="485" t="s">
        <v>2726</v>
      </c>
      <c r="D25" s="455"/>
      <c r="E25" s="455"/>
      <c r="F25" s="482"/>
      <c r="G25" s="455" t="s">
        <v>2033</v>
      </c>
      <c r="H25" s="455"/>
      <c r="I25" s="485"/>
      <c r="J25" s="455"/>
      <c r="K25" s="480" t="s">
        <v>3135</v>
      </c>
      <c r="L25" s="455"/>
      <c r="M25" s="488"/>
      <c r="N25" s="243"/>
    </row>
    <row r="26" spans="1:21" s="244" customFormat="1" ht="18.75" customHeight="1" x14ac:dyDescent="0.3">
      <c r="A26" s="242">
        <v>25</v>
      </c>
      <c r="B26" s="479"/>
      <c r="C26" s="485" t="s">
        <v>2726</v>
      </c>
      <c r="D26" s="455"/>
      <c r="E26" s="480"/>
      <c r="F26" s="455"/>
      <c r="G26" s="455"/>
      <c r="H26" s="480"/>
      <c r="I26" s="485"/>
      <c r="J26" s="455"/>
      <c r="K26" s="480"/>
      <c r="L26" s="455" t="s">
        <v>3148</v>
      </c>
      <c r="M26" s="516" t="s">
        <v>1659</v>
      </c>
      <c r="N26" s="243"/>
    </row>
    <row r="27" spans="1:21" s="244" customFormat="1" ht="18.75" customHeight="1" x14ac:dyDescent="0.3">
      <c r="A27" s="242">
        <v>26</v>
      </c>
      <c r="B27" s="479"/>
      <c r="C27" s="485" t="s">
        <v>2726</v>
      </c>
      <c r="D27" s="455"/>
      <c r="E27" s="480"/>
      <c r="F27" s="455"/>
      <c r="G27" s="455"/>
      <c r="H27" s="480"/>
      <c r="I27" s="485"/>
      <c r="J27" s="480"/>
      <c r="K27" s="455"/>
      <c r="L27" s="455"/>
      <c r="M27" s="465"/>
      <c r="N27" s="243"/>
    </row>
    <row r="28" spans="1:21" s="244" customFormat="1" ht="18.75" customHeight="1" x14ac:dyDescent="0.3">
      <c r="A28" s="242">
        <v>27</v>
      </c>
      <c r="B28" s="463"/>
      <c r="C28" s="485"/>
      <c r="D28" s="455"/>
      <c r="E28" s="455"/>
      <c r="F28" s="455"/>
      <c r="G28" s="480" t="s">
        <v>2883</v>
      </c>
      <c r="H28" s="485"/>
      <c r="I28" s="485"/>
      <c r="J28" s="480"/>
      <c r="K28" s="455"/>
      <c r="L28" s="455"/>
      <c r="M28" s="483" t="s">
        <v>3157</v>
      </c>
      <c r="N28" s="243"/>
    </row>
    <row r="29" spans="1:21" s="244" customFormat="1" ht="18.75" customHeight="1" x14ac:dyDescent="0.3">
      <c r="A29" s="242">
        <v>28</v>
      </c>
      <c r="B29" s="463"/>
      <c r="C29" s="485"/>
      <c r="D29" s="480"/>
      <c r="E29" s="455"/>
      <c r="F29" s="455"/>
      <c r="G29" s="480"/>
      <c r="H29" s="485"/>
      <c r="I29" s="485"/>
      <c r="J29" s="455"/>
      <c r="K29" s="477" t="s">
        <v>3128</v>
      </c>
      <c r="L29" s="480"/>
      <c r="M29" s="488"/>
      <c r="N29" s="243"/>
    </row>
    <row r="30" spans="1:21" s="244" customFormat="1" ht="18.75" customHeight="1" x14ac:dyDescent="0.3">
      <c r="A30" s="242">
        <v>29</v>
      </c>
      <c r="B30" s="463"/>
      <c r="C30" s="480"/>
      <c r="D30" s="480"/>
      <c r="E30" s="455"/>
      <c r="F30" s="455"/>
      <c r="G30" s="455"/>
      <c r="H30" s="485"/>
      <c r="I30" s="480"/>
      <c r="J30" s="455"/>
      <c r="K30" s="455"/>
      <c r="L30" s="480"/>
      <c r="M30" s="488"/>
      <c r="N30" s="243"/>
    </row>
    <row r="31" spans="1:21" s="244" customFormat="1" ht="18.75" customHeight="1" x14ac:dyDescent="0.3">
      <c r="A31" s="242">
        <v>30</v>
      </c>
      <c r="B31" s="521"/>
      <c r="C31" s="857">
        <v>2020</v>
      </c>
      <c r="D31" s="455"/>
      <c r="E31" s="455"/>
      <c r="F31" s="480"/>
      <c r="G31" s="455"/>
      <c r="H31" s="485"/>
      <c r="I31" s="480"/>
      <c r="J31" s="455"/>
      <c r="K31" s="455"/>
      <c r="L31" s="455" t="s">
        <v>2889</v>
      </c>
      <c r="M31" s="488"/>
      <c r="N31" s="243"/>
    </row>
    <row r="32" spans="1:21" s="244" customFormat="1" ht="18.75" customHeight="1" thickBot="1" x14ac:dyDescent="0.35">
      <c r="A32" s="245">
        <v>31</v>
      </c>
      <c r="B32" s="478"/>
      <c r="C32" s="859"/>
      <c r="D32" s="471"/>
      <c r="E32" s="492"/>
      <c r="F32" s="526"/>
      <c r="G32" s="492"/>
      <c r="H32" s="487"/>
      <c r="I32" s="487"/>
      <c r="J32" s="492"/>
      <c r="K32" s="526" t="s">
        <v>3136</v>
      </c>
      <c r="L32" s="492"/>
      <c r="M32" s="525"/>
      <c r="N32" s="243"/>
    </row>
    <row r="33" spans="1:13" s="244" customFormat="1" ht="18.5" thickTop="1" x14ac:dyDescent="0.3">
      <c r="A33" s="246"/>
      <c r="B33" s="247" t="s">
        <v>1534</v>
      </c>
      <c r="C33" s="248"/>
      <c r="D33" s="248"/>
      <c r="E33" s="248"/>
      <c r="F33" s="248"/>
      <c r="G33" s="248"/>
      <c r="H33" s="248"/>
      <c r="I33" s="248"/>
      <c r="J33" s="248"/>
      <c r="K33" s="248"/>
      <c r="L33" s="248"/>
      <c r="M33" s="248"/>
    </row>
    <row r="34" spans="1:13" s="244" customFormat="1" x14ac:dyDescent="0.3">
      <c r="A34" s="241"/>
    </row>
    <row r="35" spans="1:13" s="244" customFormat="1" x14ac:dyDescent="0.3">
      <c r="A35" s="241"/>
    </row>
    <row r="36" spans="1:13" s="244" customFormat="1" x14ac:dyDescent="0.3">
      <c r="A36" s="241"/>
    </row>
    <row r="37" spans="1:13" s="244" customFormat="1" x14ac:dyDescent="0.3">
      <c r="A37" s="241"/>
    </row>
    <row r="38" spans="1:13" s="244" customFormat="1" x14ac:dyDescent="0.3">
      <c r="A38" s="241"/>
    </row>
    <row r="39" spans="1:13" s="244" customFormat="1" x14ac:dyDescent="0.3">
      <c r="A39" s="241"/>
    </row>
    <row r="40" spans="1:13" s="244" customFormat="1" x14ac:dyDescent="0.3">
      <c r="A40" s="241"/>
    </row>
    <row r="41" spans="1:13" s="244" customFormat="1" x14ac:dyDescent="0.3">
      <c r="A41" s="241"/>
    </row>
    <row r="42" spans="1:13" s="244" customFormat="1" x14ac:dyDescent="0.3">
      <c r="A42" s="241"/>
    </row>
    <row r="43" spans="1:13" s="244" customFormat="1" x14ac:dyDescent="0.3">
      <c r="A43" s="241"/>
    </row>
    <row r="44" spans="1:13" s="244" customFormat="1" x14ac:dyDescent="0.3">
      <c r="A44" s="241"/>
    </row>
    <row r="45" spans="1:13" s="244" customFormat="1" x14ac:dyDescent="0.3">
      <c r="A45" s="241"/>
    </row>
    <row r="46" spans="1:13" s="244" customFormat="1" x14ac:dyDescent="0.3">
      <c r="A46" s="241"/>
    </row>
    <row r="47" spans="1:13" s="244" customFormat="1" x14ac:dyDescent="0.3">
      <c r="A47" s="241"/>
    </row>
    <row r="48" spans="1:13" s="244" customFormat="1" x14ac:dyDescent="0.3">
      <c r="A48" s="241"/>
    </row>
  </sheetData>
  <mergeCells count="1">
    <mergeCell ref="C31:C32"/>
  </mergeCells>
  <hyperlinks>
    <hyperlink ref="R15" r:id="rId1" xr:uid="{A2304CDC-1005-4386-A913-0727D1B141F6}"/>
  </hyperlinks>
  <printOptions horizontalCentered="1" verticalCentered="1"/>
  <pageMargins left="0" right="0" top="0.51181102362204722" bottom="0.39370078740157483" header="0" footer="0"/>
  <pageSetup paperSize="9" scale="86" orientation="landscape" r:id="rId2"/>
  <headerFooter alignWithMargins="0">
    <oddHeader>&amp;R&amp;Z &amp;"Arial,Fett"&amp;12&amp;F \ &amp;A</oddHeader>
    <oddFooter>&amp;R&amp;8&amp;P / &amp;N    &amp;D</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B4086-1D28-45D5-A07D-E0942C0221D7}">
  <sheetPr>
    <tabColor indexed="13"/>
    <pageSetUpPr fitToPage="1"/>
  </sheetPr>
  <dimension ref="A1:X48"/>
  <sheetViews>
    <sheetView defaultGridColor="0" colorId="16" zoomScale="140" zoomScaleNormal="140" workbookViewId="0">
      <selection activeCell="M7" sqref="M7"/>
    </sheetView>
  </sheetViews>
  <sheetFormatPr baseColWidth="10" defaultColWidth="11.1796875" defaultRowHeight="18" x14ac:dyDescent="0.3"/>
  <cols>
    <col min="1" max="1" width="4.453125" style="249" customWidth="1"/>
    <col min="2" max="13" width="13.453125" style="250" customWidth="1"/>
    <col min="14" max="14" width="4.453125" style="249" customWidth="1"/>
    <col min="15" max="15" width="2.08984375" style="250" customWidth="1"/>
    <col min="16" max="16" width="16.7265625" style="250" customWidth="1"/>
    <col min="17" max="17" width="11.1796875" style="250" customWidth="1"/>
    <col min="18" max="21" width="9.453125" style="250" customWidth="1"/>
    <col min="22" max="16384" width="11.1796875" style="250"/>
  </cols>
  <sheetData>
    <row r="1" spans="1:24" s="241" customFormat="1" ht="18.75" customHeight="1" thickTop="1" thickBot="1" x14ac:dyDescent="0.35">
      <c r="A1" s="585"/>
      <c r="B1" s="591" t="s">
        <v>1379</v>
      </c>
      <c r="C1" s="591" t="s">
        <v>1380</v>
      </c>
      <c r="D1" s="591" t="s">
        <v>1381</v>
      </c>
      <c r="E1" s="591" t="s">
        <v>1382</v>
      </c>
      <c r="F1" s="591" t="s">
        <v>1383</v>
      </c>
      <c r="G1" s="591" t="s">
        <v>1384</v>
      </c>
      <c r="H1" s="591" t="s">
        <v>1385</v>
      </c>
      <c r="I1" s="591" t="s">
        <v>1386</v>
      </c>
      <c r="J1" s="591" t="s">
        <v>1387</v>
      </c>
      <c r="K1" s="591" t="s">
        <v>1388</v>
      </c>
      <c r="L1" s="591" t="s">
        <v>1389</v>
      </c>
      <c r="M1" s="591" t="s">
        <v>1390</v>
      </c>
      <c r="N1" s="592"/>
      <c r="O1" s="240"/>
      <c r="P1" s="550"/>
      <c r="Q1" s="550"/>
      <c r="R1" s="550"/>
      <c r="S1" s="550"/>
      <c r="T1" s="550"/>
      <c r="U1" s="550"/>
      <c r="V1" s="550"/>
      <c r="W1" s="550"/>
      <c r="X1" s="550"/>
    </row>
    <row r="2" spans="1:24" s="244" customFormat="1" ht="18.75" customHeight="1" x14ac:dyDescent="0.3">
      <c r="A2" s="586">
        <v>1</v>
      </c>
      <c r="B2" s="614"/>
      <c r="C2" s="615"/>
      <c r="D2" s="615"/>
      <c r="E2" s="616"/>
      <c r="F2" s="614"/>
      <c r="G2" s="616"/>
      <c r="H2" s="615"/>
      <c r="I2" s="603"/>
      <c r="J2" s="616"/>
      <c r="K2" s="615"/>
      <c r="L2" s="616"/>
      <c r="M2" s="615"/>
      <c r="N2" s="593">
        <v>1</v>
      </c>
      <c r="O2" s="243"/>
      <c r="P2" s="550"/>
      <c r="Q2" s="550"/>
      <c r="R2" s="550"/>
      <c r="S2" s="550"/>
      <c r="T2" s="550"/>
      <c r="U2" s="550"/>
      <c r="V2" s="550"/>
      <c r="W2" s="550"/>
      <c r="X2" s="550"/>
    </row>
    <row r="3" spans="1:24" s="244" customFormat="1" ht="18.75" customHeight="1" x14ac:dyDescent="0.3">
      <c r="A3" s="586">
        <v>2</v>
      </c>
      <c r="B3" s="617"/>
      <c r="C3" s="604"/>
      <c r="D3" s="604"/>
      <c r="E3" s="618"/>
      <c r="F3" s="617"/>
      <c r="G3" s="601"/>
      <c r="H3" s="604"/>
      <c r="I3" s="601" t="s">
        <v>3208</v>
      </c>
      <c r="J3" s="601"/>
      <c r="K3" s="617"/>
      <c r="L3" s="601"/>
      <c r="M3" s="604"/>
      <c r="N3" s="593">
        <v>2</v>
      </c>
      <c r="O3" s="243"/>
      <c r="P3" s="550"/>
      <c r="Q3" s="550"/>
      <c r="R3" s="550"/>
      <c r="S3" s="550"/>
      <c r="T3" s="550"/>
      <c r="U3" s="550"/>
      <c r="V3" s="550"/>
      <c r="W3" s="550"/>
      <c r="X3" s="550"/>
    </row>
    <row r="4" spans="1:24" s="244" customFormat="1" ht="18.75" customHeight="1" x14ac:dyDescent="0.3">
      <c r="A4" s="586">
        <v>3</v>
      </c>
      <c r="B4" s="617"/>
      <c r="C4" s="604"/>
      <c r="D4" s="604"/>
      <c r="E4" s="617"/>
      <c r="F4" s="604"/>
      <c r="G4" s="618"/>
      <c r="H4" s="617"/>
      <c r="I4" s="601"/>
      <c r="J4" s="601"/>
      <c r="K4" s="618" t="s">
        <v>3222</v>
      </c>
      <c r="L4" s="601"/>
      <c r="M4" s="604"/>
      <c r="N4" s="593">
        <v>3</v>
      </c>
      <c r="O4" s="243"/>
      <c r="P4" s="550"/>
      <c r="Q4" s="550"/>
      <c r="R4" s="550"/>
      <c r="S4" s="550"/>
      <c r="T4" s="550"/>
      <c r="U4" s="550"/>
      <c r="V4" s="550"/>
      <c r="W4" s="550"/>
      <c r="X4" s="550"/>
    </row>
    <row r="5" spans="1:24" s="244" customFormat="1" ht="18.75" customHeight="1" x14ac:dyDescent="0.3">
      <c r="A5" s="586">
        <v>4</v>
      </c>
      <c r="B5" s="601"/>
      <c r="C5" s="604"/>
      <c r="D5" s="604"/>
      <c r="E5" s="617"/>
      <c r="F5" s="604"/>
      <c r="G5" s="601" t="s">
        <v>3193</v>
      </c>
      <c r="H5" s="617"/>
      <c r="I5" s="601"/>
      <c r="J5" s="617"/>
      <c r="K5" s="604" t="s">
        <v>3222</v>
      </c>
      <c r="L5" s="601"/>
      <c r="M5" s="617"/>
      <c r="N5" s="593">
        <v>4</v>
      </c>
      <c r="O5" s="243"/>
      <c r="P5" s="550"/>
      <c r="Q5" s="550"/>
      <c r="R5" s="550"/>
      <c r="S5" s="550"/>
      <c r="T5" s="550"/>
      <c r="U5" s="550"/>
      <c r="V5" s="550"/>
      <c r="W5" s="550"/>
      <c r="X5" s="550"/>
    </row>
    <row r="6" spans="1:24" s="244" customFormat="1" ht="18.75" customHeight="1" x14ac:dyDescent="0.3">
      <c r="A6" s="586">
        <v>5</v>
      </c>
      <c r="B6" s="601"/>
      <c r="C6" s="604"/>
      <c r="D6" s="604"/>
      <c r="E6" s="618" t="s">
        <v>3182</v>
      </c>
      <c r="F6" s="604"/>
      <c r="G6" s="617"/>
      <c r="H6" s="604"/>
      <c r="I6" s="601"/>
      <c r="J6" s="617"/>
      <c r="K6" s="604" t="s">
        <v>3222</v>
      </c>
      <c r="L6" s="601"/>
      <c r="M6" s="617"/>
      <c r="N6" s="593">
        <v>5</v>
      </c>
      <c r="O6" s="243"/>
      <c r="P6" s="550"/>
      <c r="Q6" s="550"/>
      <c r="R6" s="550"/>
      <c r="S6" s="550"/>
      <c r="T6" s="550"/>
      <c r="U6" s="550"/>
      <c r="V6" s="550"/>
      <c r="W6" s="550"/>
      <c r="X6" s="550"/>
    </row>
    <row r="7" spans="1:24" s="244" customFormat="1" ht="18.75" customHeight="1" x14ac:dyDescent="0.3">
      <c r="A7" s="586">
        <v>6</v>
      </c>
      <c r="B7" s="618"/>
      <c r="C7" s="617"/>
      <c r="D7" s="617"/>
      <c r="E7" s="601"/>
      <c r="F7" s="604"/>
      <c r="G7" s="617"/>
      <c r="H7" s="604" t="s">
        <v>3200</v>
      </c>
      <c r="I7" s="601"/>
      <c r="J7" s="601" t="s">
        <v>3200</v>
      </c>
      <c r="K7" s="604" t="s">
        <v>3222</v>
      </c>
      <c r="L7" s="617"/>
      <c r="M7" s="686" t="s">
        <v>3245</v>
      </c>
      <c r="N7" s="593">
        <v>6</v>
      </c>
      <c r="O7" s="243"/>
      <c r="P7" s="550"/>
      <c r="Q7" s="550"/>
      <c r="R7" s="550"/>
      <c r="S7" s="550"/>
      <c r="T7" s="550"/>
      <c r="U7" s="550"/>
      <c r="V7" s="550"/>
      <c r="W7" s="550"/>
      <c r="X7" s="550"/>
    </row>
    <row r="8" spans="1:24" s="244" customFormat="1" ht="18.75" customHeight="1" x14ac:dyDescent="0.3">
      <c r="A8" s="586">
        <v>7</v>
      </c>
      <c r="B8" s="601" t="s">
        <v>3160</v>
      </c>
      <c r="C8" s="617"/>
      <c r="D8" s="617" t="s">
        <v>3180</v>
      </c>
      <c r="E8" s="601"/>
      <c r="F8" s="604"/>
      <c r="G8" s="604"/>
      <c r="H8" s="604"/>
      <c r="I8" s="617"/>
      <c r="J8" s="601"/>
      <c r="K8" s="604" t="s">
        <v>3222</v>
      </c>
      <c r="L8" s="617"/>
      <c r="M8" s="604"/>
      <c r="N8" s="593">
        <v>7</v>
      </c>
      <c r="O8" s="243"/>
      <c r="P8" s="550"/>
      <c r="Q8" s="550"/>
      <c r="R8" s="550"/>
      <c r="S8" s="550"/>
      <c r="T8" s="550"/>
      <c r="U8" s="550"/>
      <c r="V8" s="550"/>
      <c r="W8" s="550"/>
      <c r="X8" s="550"/>
    </row>
    <row r="9" spans="1:24" s="244" customFormat="1" ht="18.75" customHeight="1" x14ac:dyDescent="0.3">
      <c r="A9" s="586">
        <v>8</v>
      </c>
      <c r="B9" s="601"/>
      <c r="C9" s="604"/>
      <c r="D9" s="604"/>
      <c r="E9" s="601"/>
      <c r="F9" s="617"/>
      <c r="G9" s="604"/>
      <c r="H9" s="604"/>
      <c r="I9" s="617"/>
      <c r="J9" s="601"/>
      <c r="K9" s="604" t="s">
        <v>3222</v>
      </c>
      <c r="L9" s="604"/>
      <c r="M9" s="604"/>
      <c r="N9" s="593">
        <v>8</v>
      </c>
      <c r="O9" s="243"/>
      <c r="P9" s="550"/>
      <c r="Q9" s="550"/>
      <c r="R9" s="550"/>
      <c r="S9" s="550"/>
      <c r="T9" s="550"/>
      <c r="U9" s="550"/>
      <c r="V9" s="550"/>
      <c r="W9" s="550"/>
      <c r="X9" s="550"/>
    </row>
    <row r="10" spans="1:24" s="244" customFormat="1" ht="18.75" customHeight="1" x14ac:dyDescent="0.3">
      <c r="A10" s="586">
        <v>9</v>
      </c>
      <c r="B10" s="617"/>
      <c r="C10" s="604"/>
      <c r="D10" s="604"/>
      <c r="E10" s="601"/>
      <c r="F10" s="617"/>
      <c r="G10" s="604"/>
      <c r="H10" s="604"/>
      <c r="I10" s="601"/>
      <c r="J10" s="601"/>
      <c r="K10" s="617" t="s">
        <v>3222</v>
      </c>
      <c r="L10" s="604"/>
      <c r="M10" s="604"/>
      <c r="N10" s="593">
        <v>9</v>
      </c>
      <c r="O10" s="243"/>
      <c r="P10" s="550"/>
      <c r="Q10" s="550"/>
      <c r="R10" s="550"/>
      <c r="S10" s="550"/>
      <c r="T10" s="550"/>
      <c r="U10" s="550"/>
      <c r="V10" s="550"/>
      <c r="W10" s="550"/>
      <c r="X10" s="550"/>
    </row>
    <row r="11" spans="1:24" s="244" customFormat="1" ht="18.75" customHeight="1" thickBot="1" x14ac:dyDescent="0.35">
      <c r="A11" s="589">
        <v>10</v>
      </c>
      <c r="B11" s="602"/>
      <c r="C11" s="619"/>
      <c r="D11" s="619"/>
      <c r="E11" s="602"/>
      <c r="F11" s="619"/>
      <c r="G11" s="619"/>
      <c r="H11" s="602"/>
      <c r="I11" s="620"/>
      <c r="J11" s="620"/>
      <c r="K11" s="602" t="s">
        <v>3222</v>
      </c>
      <c r="L11" s="619"/>
      <c r="M11" s="619"/>
      <c r="N11" s="594">
        <v>10</v>
      </c>
      <c r="O11" s="243"/>
      <c r="P11" s="550"/>
      <c r="Q11" s="550"/>
      <c r="R11" s="550"/>
      <c r="S11" s="550"/>
      <c r="T11" s="550"/>
      <c r="U11" s="550"/>
      <c r="V11" s="550"/>
      <c r="W11" s="550"/>
      <c r="X11" s="550"/>
    </row>
    <row r="12" spans="1:24" s="244" customFormat="1" ht="18.75" customHeight="1" x14ac:dyDescent="0.3">
      <c r="A12" s="590">
        <v>11</v>
      </c>
      <c r="B12" s="615"/>
      <c r="C12" s="615"/>
      <c r="D12" s="615"/>
      <c r="E12" s="603" t="s">
        <v>3185</v>
      </c>
      <c r="F12" s="615"/>
      <c r="G12" s="615"/>
      <c r="H12" s="603"/>
      <c r="I12" s="616"/>
      <c r="J12" s="603"/>
      <c r="K12" s="615"/>
      <c r="L12" s="615"/>
      <c r="M12" s="603"/>
      <c r="N12" s="595">
        <v>11</v>
      </c>
      <c r="O12" s="243"/>
      <c r="P12" s="550"/>
      <c r="Q12" s="550"/>
      <c r="R12" s="550"/>
      <c r="S12" s="550"/>
      <c r="T12" s="550"/>
      <c r="U12" s="550"/>
      <c r="V12" s="550"/>
      <c r="W12" s="550"/>
      <c r="X12" s="550"/>
    </row>
    <row r="13" spans="1:24" s="244" customFormat="1" ht="18.75" customHeight="1" x14ac:dyDescent="0.3">
      <c r="A13" s="586">
        <v>12</v>
      </c>
      <c r="B13" s="604"/>
      <c r="C13" s="604"/>
      <c r="D13" s="604"/>
      <c r="E13" s="604"/>
      <c r="F13" s="604"/>
      <c r="G13" s="617"/>
      <c r="H13" s="604"/>
      <c r="I13" s="601"/>
      <c r="J13" s="617"/>
      <c r="K13" s="604"/>
      <c r="L13" s="604"/>
      <c r="M13" s="617"/>
      <c r="N13" s="593">
        <v>12</v>
      </c>
      <c r="O13" s="243"/>
      <c r="P13" s="550"/>
      <c r="Q13" s="550"/>
      <c r="R13" s="550"/>
      <c r="S13" s="550"/>
      <c r="T13" s="550"/>
      <c r="U13" s="550"/>
      <c r="V13" s="550"/>
      <c r="W13" s="550"/>
      <c r="X13" s="550"/>
    </row>
    <row r="14" spans="1:24" s="244" customFormat="1" ht="18.75" customHeight="1" x14ac:dyDescent="0.3">
      <c r="A14" s="586">
        <v>13</v>
      </c>
      <c r="B14" s="604"/>
      <c r="C14" s="617" t="s">
        <v>3175</v>
      </c>
      <c r="D14" s="617"/>
      <c r="E14" s="604"/>
      <c r="F14" s="618"/>
      <c r="G14" s="617" t="s">
        <v>2002</v>
      </c>
      <c r="H14" s="604"/>
      <c r="I14" s="601"/>
      <c r="J14" s="601"/>
      <c r="K14" s="604"/>
      <c r="L14" s="617"/>
      <c r="M14" s="604"/>
      <c r="N14" s="593">
        <v>13</v>
      </c>
      <c r="O14" s="243"/>
      <c r="P14" s="550"/>
      <c r="Q14" s="550"/>
      <c r="R14" s="550"/>
      <c r="S14" s="550"/>
      <c r="T14" s="550"/>
      <c r="U14" s="550"/>
      <c r="V14" s="550"/>
      <c r="W14" s="550"/>
      <c r="X14" s="550"/>
    </row>
    <row r="15" spans="1:24" s="244" customFormat="1" ht="18.75" customHeight="1" x14ac:dyDescent="0.3">
      <c r="A15" s="586">
        <v>14</v>
      </c>
      <c r="B15" s="604"/>
      <c r="C15" s="617"/>
      <c r="D15" s="617"/>
      <c r="E15" s="604"/>
      <c r="F15" s="604"/>
      <c r="G15" s="604"/>
      <c r="H15" s="604"/>
      <c r="I15" s="617"/>
      <c r="J15" s="604"/>
      <c r="K15" s="604"/>
      <c r="L15" s="617" t="s">
        <v>3229</v>
      </c>
      <c r="M15" s="604"/>
      <c r="N15" s="593">
        <v>14</v>
      </c>
      <c r="O15" s="243"/>
      <c r="P15" s="550"/>
      <c r="Q15" s="550"/>
      <c r="R15" s="550"/>
      <c r="S15" s="550"/>
      <c r="T15" s="550"/>
      <c r="U15" s="550"/>
      <c r="V15" s="550"/>
      <c r="W15" s="550"/>
      <c r="X15" s="550"/>
    </row>
    <row r="16" spans="1:24" s="244" customFormat="1" ht="18.75" customHeight="1" x14ac:dyDescent="0.3">
      <c r="A16" s="586">
        <v>15</v>
      </c>
      <c r="B16" s="604"/>
      <c r="C16" s="601"/>
      <c r="D16" s="604"/>
      <c r="E16" s="604"/>
      <c r="F16" s="617"/>
      <c r="G16" s="604"/>
      <c r="H16" s="604"/>
      <c r="I16" s="618"/>
      <c r="J16" s="604"/>
      <c r="K16" s="604"/>
      <c r="L16" s="604" t="s">
        <v>3229</v>
      </c>
      <c r="M16" s="604"/>
      <c r="N16" s="593">
        <v>15</v>
      </c>
      <c r="O16" s="243"/>
      <c r="P16" s="550"/>
      <c r="Q16" s="550"/>
      <c r="R16" s="550"/>
      <c r="S16" s="550"/>
      <c r="T16" s="550"/>
      <c r="U16" s="550"/>
      <c r="V16" s="550"/>
      <c r="W16" s="550"/>
      <c r="X16" s="550"/>
    </row>
    <row r="17" spans="1:24" s="244" customFormat="1" ht="18.75" customHeight="1" x14ac:dyDescent="0.3">
      <c r="A17" s="586">
        <v>16</v>
      </c>
      <c r="B17" s="617"/>
      <c r="C17" s="601"/>
      <c r="D17" s="604"/>
      <c r="E17" s="604"/>
      <c r="F17" s="617"/>
      <c r="G17" s="604"/>
      <c r="H17" s="604"/>
      <c r="I17" s="601" t="s">
        <v>3211</v>
      </c>
      <c r="J17" s="604"/>
      <c r="K17" s="617"/>
      <c r="L17" s="604"/>
      <c r="M17" s="604"/>
      <c r="N17" s="593">
        <v>16</v>
      </c>
      <c r="O17" s="243"/>
      <c r="P17" s="550"/>
      <c r="Q17" s="550"/>
      <c r="R17" s="550"/>
      <c r="S17" s="550"/>
      <c r="T17" s="550"/>
      <c r="U17" s="550"/>
      <c r="V17" s="550"/>
      <c r="W17" s="550"/>
      <c r="X17" s="550"/>
    </row>
    <row r="18" spans="1:24" s="244" customFormat="1" ht="18.75" customHeight="1" x14ac:dyDescent="0.3">
      <c r="A18" s="586">
        <v>17</v>
      </c>
      <c r="B18" s="617"/>
      <c r="C18" s="601"/>
      <c r="D18" s="604"/>
      <c r="E18" s="617"/>
      <c r="F18" s="604"/>
      <c r="G18" s="604"/>
      <c r="H18" s="617"/>
      <c r="I18" s="601" t="s">
        <v>3212</v>
      </c>
      <c r="J18" s="604"/>
      <c r="K18" s="617"/>
      <c r="L18" s="604"/>
      <c r="M18" s="604"/>
      <c r="N18" s="593">
        <v>17</v>
      </c>
      <c r="O18" s="243"/>
      <c r="P18" s="550"/>
      <c r="Q18" s="550"/>
      <c r="R18" s="550"/>
      <c r="S18" s="550"/>
      <c r="T18" s="550"/>
      <c r="U18" s="550"/>
      <c r="V18" s="550"/>
      <c r="W18" s="550"/>
      <c r="X18" s="550"/>
    </row>
    <row r="19" spans="1:24" s="244" customFormat="1" ht="18.75" customHeight="1" x14ac:dyDescent="0.3">
      <c r="A19" s="586">
        <v>18</v>
      </c>
      <c r="B19" s="604" t="s">
        <v>3170</v>
      </c>
      <c r="C19" s="601"/>
      <c r="D19" s="604"/>
      <c r="E19" s="617"/>
      <c r="F19" s="604"/>
      <c r="G19" s="604"/>
      <c r="H19" s="617"/>
      <c r="I19" s="601"/>
      <c r="J19" s="617"/>
      <c r="K19" s="604"/>
      <c r="L19" s="604"/>
      <c r="M19" s="617"/>
      <c r="N19" s="593">
        <v>18</v>
      </c>
      <c r="O19" s="243"/>
      <c r="P19" s="550"/>
      <c r="Q19" s="550"/>
      <c r="R19" s="550"/>
      <c r="S19" s="550"/>
      <c r="T19" s="550"/>
      <c r="U19" s="550"/>
      <c r="V19" s="550"/>
      <c r="W19" s="550"/>
      <c r="X19" s="550"/>
    </row>
    <row r="20" spans="1:24" s="244" customFormat="1" ht="18.75" customHeight="1" x14ac:dyDescent="0.3">
      <c r="A20" s="586">
        <v>19</v>
      </c>
      <c r="B20" s="604"/>
      <c r="C20" s="625" t="s">
        <v>2903</v>
      </c>
      <c r="D20" s="604"/>
      <c r="E20" s="604"/>
      <c r="F20" s="604"/>
      <c r="G20" s="617"/>
      <c r="H20" s="604"/>
      <c r="I20" s="601" t="s">
        <v>3213</v>
      </c>
      <c r="J20" s="617"/>
      <c r="K20" s="604"/>
      <c r="L20" s="604"/>
      <c r="M20" s="617"/>
      <c r="N20" s="593">
        <v>19</v>
      </c>
      <c r="O20" s="243"/>
      <c r="P20" s="550"/>
      <c r="Q20" s="550"/>
      <c r="R20" s="550"/>
      <c r="S20" s="550"/>
      <c r="T20" s="550"/>
      <c r="U20" s="550"/>
      <c r="V20" s="550"/>
      <c r="W20" s="550"/>
      <c r="X20" s="550"/>
    </row>
    <row r="21" spans="1:24" s="244" customFormat="1" ht="18.75" customHeight="1" thickBot="1" x14ac:dyDescent="0.35">
      <c r="A21" s="589">
        <v>20</v>
      </c>
      <c r="B21" s="619"/>
      <c r="C21" s="626" t="s">
        <v>2903</v>
      </c>
      <c r="D21" s="602" t="s">
        <v>2812</v>
      </c>
      <c r="E21" s="619"/>
      <c r="F21" s="619"/>
      <c r="G21" s="602"/>
      <c r="H21" s="619" t="s">
        <v>1369</v>
      </c>
      <c r="I21" s="620"/>
      <c r="J21" s="619"/>
      <c r="K21" s="619" t="s">
        <v>3157</v>
      </c>
      <c r="L21" s="602"/>
      <c r="M21" s="619"/>
      <c r="N21" s="594">
        <v>20</v>
      </c>
      <c r="O21" s="243"/>
      <c r="P21" s="550"/>
      <c r="Q21" s="550"/>
      <c r="R21" s="550"/>
      <c r="S21" s="550"/>
      <c r="T21" s="550"/>
      <c r="U21" s="550"/>
      <c r="V21" s="550"/>
      <c r="W21" s="550"/>
      <c r="X21" s="550"/>
    </row>
    <row r="22" spans="1:24" s="244" customFormat="1" ht="18.75" customHeight="1" x14ac:dyDescent="0.3">
      <c r="A22" s="590">
        <v>21</v>
      </c>
      <c r="B22" s="615"/>
      <c r="C22" s="627" t="s">
        <v>2903</v>
      </c>
      <c r="D22" s="603"/>
      <c r="E22" s="615"/>
      <c r="F22" s="615"/>
      <c r="G22" s="615" t="s">
        <v>3122</v>
      </c>
      <c r="H22" s="615"/>
      <c r="I22" s="603"/>
      <c r="J22" s="615" t="s">
        <v>3200</v>
      </c>
      <c r="K22" s="615"/>
      <c r="L22" s="603"/>
      <c r="M22" s="615"/>
      <c r="N22" s="595">
        <v>21</v>
      </c>
      <c r="O22" s="243"/>
      <c r="P22" s="550"/>
      <c r="Q22" s="550"/>
      <c r="R22" s="550"/>
      <c r="S22" s="550"/>
      <c r="T22" s="550"/>
      <c r="U22" s="550"/>
      <c r="V22" s="550"/>
      <c r="W22" s="550"/>
      <c r="X22" s="550"/>
    </row>
    <row r="23" spans="1:24" s="244" customFormat="1" ht="18.75" customHeight="1" x14ac:dyDescent="0.3">
      <c r="A23" s="586">
        <v>22</v>
      </c>
      <c r="B23" s="604"/>
      <c r="C23" s="628" t="s">
        <v>2903</v>
      </c>
      <c r="D23" s="604"/>
      <c r="E23" s="604"/>
      <c r="F23" s="617"/>
      <c r="G23" s="604"/>
      <c r="H23" s="604"/>
      <c r="I23" s="617"/>
      <c r="J23" s="604"/>
      <c r="K23" s="604"/>
      <c r="L23" s="604"/>
      <c r="M23" s="604"/>
      <c r="N23" s="593">
        <v>22</v>
      </c>
      <c r="O23" s="243"/>
      <c r="P23" s="550"/>
      <c r="Q23" s="550"/>
      <c r="R23" s="550"/>
      <c r="S23" s="550"/>
      <c r="T23" s="550"/>
      <c r="U23" s="550"/>
      <c r="V23" s="550"/>
      <c r="W23" s="550"/>
      <c r="X23" s="550"/>
    </row>
    <row r="24" spans="1:24" s="244" customFormat="1" ht="18.75" customHeight="1" x14ac:dyDescent="0.3">
      <c r="A24" s="586">
        <v>23</v>
      </c>
      <c r="B24" s="617"/>
      <c r="C24" s="628" t="s">
        <v>2903</v>
      </c>
      <c r="D24" s="604"/>
      <c r="E24" s="604"/>
      <c r="F24" s="617"/>
      <c r="G24" s="604" t="s">
        <v>3195</v>
      </c>
      <c r="H24" s="604"/>
      <c r="I24" s="601"/>
      <c r="J24" s="604"/>
      <c r="K24" s="617"/>
      <c r="L24" s="604"/>
      <c r="M24" s="604"/>
      <c r="N24" s="593">
        <v>23</v>
      </c>
      <c r="O24" s="243"/>
      <c r="P24" s="550"/>
      <c r="Q24" s="550"/>
      <c r="R24" s="550"/>
      <c r="S24" s="550"/>
      <c r="T24" s="550"/>
      <c r="U24" s="550"/>
      <c r="V24" s="550"/>
      <c r="W24" s="550"/>
      <c r="X24" s="550"/>
    </row>
    <row r="25" spans="1:24" s="244" customFormat="1" ht="18.75" customHeight="1" x14ac:dyDescent="0.3">
      <c r="A25" s="586">
        <v>24</v>
      </c>
      <c r="B25" s="617" t="s">
        <v>3171</v>
      </c>
      <c r="C25" s="628" t="s">
        <v>2903</v>
      </c>
      <c r="D25" s="604" t="s">
        <v>1594</v>
      </c>
      <c r="E25" s="617" t="s">
        <v>2845</v>
      </c>
      <c r="F25" s="618"/>
      <c r="G25" s="604" t="s">
        <v>3196</v>
      </c>
      <c r="H25" s="661" t="s">
        <v>3204</v>
      </c>
      <c r="I25" s="601"/>
      <c r="J25" s="604"/>
      <c r="K25" s="617"/>
      <c r="L25" s="604"/>
      <c r="M25" s="601"/>
      <c r="N25" s="593">
        <v>24</v>
      </c>
      <c r="O25" s="243"/>
      <c r="P25" s="550"/>
      <c r="Q25" s="550"/>
      <c r="R25" s="550"/>
      <c r="S25" s="550"/>
      <c r="T25" s="550"/>
      <c r="U25" s="550"/>
      <c r="V25" s="550"/>
      <c r="W25" s="550"/>
      <c r="X25" s="550"/>
    </row>
    <row r="26" spans="1:24" s="244" customFormat="1" ht="18.75" customHeight="1" x14ac:dyDescent="0.3">
      <c r="A26" s="586">
        <v>25</v>
      </c>
      <c r="B26" s="604"/>
      <c r="C26" s="604" t="s">
        <v>3178</v>
      </c>
      <c r="D26" s="604"/>
      <c r="E26" s="617"/>
      <c r="F26" s="601"/>
      <c r="G26" s="604"/>
      <c r="H26" s="617"/>
      <c r="I26" s="601"/>
      <c r="J26" s="617"/>
      <c r="K26" s="604"/>
      <c r="L26" s="604"/>
      <c r="M26" s="618"/>
      <c r="N26" s="593">
        <v>25</v>
      </c>
      <c r="O26" s="243"/>
      <c r="P26" s="550"/>
      <c r="Q26" s="550"/>
      <c r="R26" s="550"/>
      <c r="S26" s="550"/>
      <c r="T26" s="550"/>
      <c r="U26" s="550"/>
      <c r="V26" s="550"/>
      <c r="W26" s="550"/>
      <c r="X26" s="550"/>
    </row>
    <row r="27" spans="1:24" s="244" customFormat="1" ht="18.75" customHeight="1" x14ac:dyDescent="0.3">
      <c r="A27" s="586">
        <v>26</v>
      </c>
      <c r="B27" s="604"/>
      <c r="C27" s="604"/>
      <c r="D27" s="604"/>
      <c r="E27" s="604" t="s">
        <v>3156</v>
      </c>
      <c r="F27" s="601"/>
      <c r="G27" s="617"/>
      <c r="H27" s="604"/>
      <c r="I27" s="601"/>
      <c r="J27" s="617"/>
      <c r="K27" s="604"/>
      <c r="L27" s="604"/>
      <c r="M27" s="618"/>
      <c r="N27" s="593">
        <v>26</v>
      </c>
      <c r="O27" s="243"/>
      <c r="P27" s="550"/>
      <c r="Q27" s="550"/>
      <c r="R27" s="550"/>
      <c r="S27" s="550"/>
      <c r="T27" s="550"/>
      <c r="U27" s="550"/>
      <c r="V27" s="550"/>
      <c r="W27" s="550"/>
      <c r="X27" s="550"/>
    </row>
    <row r="28" spans="1:24" s="244" customFormat="1" ht="18.75" customHeight="1" x14ac:dyDescent="0.3">
      <c r="A28" s="586">
        <v>27</v>
      </c>
      <c r="B28" s="604"/>
      <c r="C28" s="617"/>
      <c r="D28" s="617"/>
      <c r="E28" s="604"/>
      <c r="F28" s="601"/>
      <c r="G28" s="617"/>
      <c r="H28" s="604"/>
      <c r="I28" s="601"/>
      <c r="J28" s="604"/>
      <c r="K28" s="604"/>
      <c r="L28" s="617"/>
      <c r="M28" s="601" t="s">
        <v>3185</v>
      </c>
      <c r="N28" s="593">
        <v>27</v>
      </c>
      <c r="O28" s="243"/>
      <c r="P28" s="550"/>
      <c r="Q28" s="550"/>
      <c r="R28" s="550"/>
      <c r="S28" s="550"/>
      <c r="T28" s="550"/>
      <c r="U28" s="550"/>
      <c r="V28" s="550"/>
      <c r="W28" s="550"/>
      <c r="X28" s="550"/>
    </row>
    <row r="29" spans="1:24" s="244" customFormat="1" ht="18.75" customHeight="1" x14ac:dyDescent="0.3">
      <c r="A29" s="586">
        <v>28</v>
      </c>
      <c r="B29" s="604"/>
      <c r="C29" s="617"/>
      <c r="D29" s="617"/>
      <c r="E29" s="604"/>
      <c r="F29" s="601"/>
      <c r="G29" s="604"/>
      <c r="H29" s="604"/>
      <c r="I29" s="617"/>
      <c r="J29" s="604"/>
      <c r="K29" s="604"/>
      <c r="L29" s="617"/>
      <c r="M29" s="601"/>
      <c r="N29" s="593">
        <v>28</v>
      </c>
      <c r="O29" s="243"/>
      <c r="P29" s="550"/>
      <c r="Q29" s="550"/>
      <c r="R29" s="550"/>
      <c r="S29" s="550"/>
      <c r="T29" s="550"/>
      <c r="U29" s="550"/>
      <c r="V29" s="550"/>
      <c r="W29" s="550"/>
      <c r="X29" s="550"/>
    </row>
    <row r="30" spans="1:24" s="244" customFormat="1" ht="18.75" customHeight="1" x14ac:dyDescent="0.3">
      <c r="A30" s="586">
        <v>29</v>
      </c>
      <c r="B30" s="604"/>
      <c r="C30" s="860">
        <v>2021</v>
      </c>
      <c r="D30" s="601"/>
      <c r="E30" s="604"/>
      <c r="F30" s="617"/>
      <c r="G30" s="604"/>
      <c r="H30" s="604"/>
      <c r="I30" s="617"/>
      <c r="J30" s="604"/>
      <c r="K30" s="604"/>
      <c r="L30" s="604"/>
      <c r="M30" s="601"/>
      <c r="N30" s="593">
        <v>29</v>
      </c>
      <c r="O30" s="243"/>
      <c r="P30" s="550"/>
      <c r="Q30" s="550"/>
      <c r="R30" s="550"/>
      <c r="S30" s="550"/>
      <c r="T30" s="550"/>
      <c r="U30" s="550"/>
      <c r="V30" s="550"/>
      <c r="W30" s="550"/>
      <c r="X30" s="550"/>
    </row>
    <row r="31" spans="1:24" s="244" customFormat="1" ht="18.75" customHeight="1" x14ac:dyDescent="0.3">
      <c r="A31" s="586">
        <v>30</v>
      </c>
      <c r="B31" s="588"/>
      <c r="C31" s="860"/>
      <c r="D31" s="601"/>
      <c r="E31" s="604"/>
      <c r="F31" s="617"/>
      <c r="G31" s="604"/>
      <c r="H31" s="601"/>
      <c r="I31" s="601"/>
      <c r="J31" s="604"/>
      <c r="K31" s="617"/>
      <c r="L31" s="604"/>
      <c r="M31" s="601"/>
      <c r="N31" s="593">
        <v>30</v>
      </c>
      <c r="O31" s="243"/>
      <c r="P31" s="550"/>
      <c r="Q31" s="550"/>
      <c r="R31" s="550"/>
      <c r="S31" s="550"/>
      <c r="T31" s="550"/>
      <c r="U31" s="550"/>
      <c r="V31" s="550"/>
      <c r="W31" s="550"/>
      <c r="X31" s="550"/>
    </row>
    <row r="32" spans="1:24" s="244" customFormat="1" ht="18.75" customHeight="1" thickBot="1" x14ac:dyDescent="0.35">
      <c r="A32" s="587">
        <v>31</v>
      </c>
      <c r="B32" s="624" t="s">
        <v>2302</v>
      </c>
      <c r="C32" s="861"/>
      <c r="D32" s="621"/>
      <c r="E32" s="622"/>
      <c r="F32" s="621"/>
      <c r="G32" s="622"/>
      <c r="H32" s="623"/>
      <c r="I32" s="621"/>
      <c r="J32" s="622"/>
      <c r="K32" s="623"/>
      <c r="L32" s="622"/>
      <c r="M32" s="621" t="s">
        <v>3232</v>
      </c>
      <c r="N32" s="596">
        <v>31</v>
      </c>
      <c r="O32" s="243"/>
      <c r="P32" s="550"/>
      <c r="Q32" s="550"/>
      <c r="R32" s="550"/>
      <c r="S32" s="550"/>
      <c r="T32" s="550"/>
      <c r="U32" s="550"/>
      <c r="V32" s="550"/>
      <c r="W32" s="550"/>
      <c r="X32" s="550"/>
    </row>
    <row r="33" spans="1:24" s="244" customFormat="1" ht="18.5" thickTop="1" x14ac:dyDescent="0.3">
      <c r="A33" s="246"/>
      <c r="B33" s="247" t="s">
        <v>1534</v>
      </c>
      <c r="C33" s="248"/>
      <c r="D33" s="248"/>
      <c r="E33" s="248"/>
      <c r="F33" s="248"/>
      <c r="G33" s="248"/>
      <c r="H33" s="248"/>
      <c r="I33" s="248"/>
      <c r="J33" s="248"/>
      <c r="K33" s="248"/>
      <c r="L33" s="248"/>
      <c r="M33" s="248"/>
      <c r="N33" s="246"/>
      <c r="P33" s="550"/>
      <c r="Q33" s="550"/>
      <c r="R33" s="550"/>
      <c r="S33" s="550"/>
      <c r="T33" s="550"/>
      <c r="U33" s="550"/>
      <c r="V33" s="550"/>
      <c r="W33" s="550"/>
      <c r="X33" s="550"/>
    </row>
    <row r="34" spans="1:24" s="244" customFormat="1" x14ac:dyDescent="0.3">
      <c r="A34" s="241"/>
      <c r="N34" s="241"/>
    </row>
    <row r="35" spans="1:24" s="244" customFormat="1" x14ac:dyDescent="0.3">
      <c r="A35" s="241"/>
      <c r="N35" s="241"/>
    </row>
    <row r="36" spans="1:24" s="244" customFormat="1" x14ac:dyDescent="0.3">
      <c r="A36" s="241"/>
      <c r="N36" s="241"/>
    </row>
    <row r="37" spans="1:24" s="244" customFormat="1" x14ac:dyDescent="0.3">
      <c r="A37" s="241"/>
      <c r="N37" s="241"/>
    </row>
    <row r="38" spans="1:24" s="244" customFormat="1" x14ac:dyDescent="0.3">
      <c r="A38" s="241"/>
      <c r="N38" s="241"/>
    </row>
    <row r="39" spans="1:24" s="244" customFormat="1" x14ac:dyDescent="0.3">
      <c r="A39" s="241"/>
      <c r="N39" s="241"/>
    </row>
    <row r="40" spans="1:24" s="244" customFormat="1" x14ac:dyDescent="0.3">
      <c r="A40" s="241"/>
      <c r="N40" s="241"/>
    </row>
    <row r="41" spans="1:24" s="244" customFormat="1" x14ac:dyDescent="0.3">
      <c r="A41" s="241"/>
      <c r="N41" s="241"/>
    </row>
    <row r="42" spans="1:24" s="244" customFormat="1" x14ac:dyDescent="0.3">
      <c r="A42" s="241"/>
      <c r="N42" s="241"/>
    </row>
    <row r="43" spans="1:24" s="244" customFormat="1" x14ac:dyDescent="0.3">
      <c r="A43" s="241"/>
      <c r="N43" s="241"/>
    </row>
    <row r="44" spans="1:24" s="244" customFormat="1" x14ac:dyDescent="0.3">
      <c r="A44" s="241"/>
      <c r="N44" s="241"/>
    </row>
    <row r="45" spans="1:24" s="244" customFormat="1" x14ac:dyDescent="0.3">
      <c r="A45" s="241"/>
      <c r="N45" s="241"/>
    </row>
    <row r="46" spans="1:24" s="244" customFormat="1" x14ac:dyDescent="0.3">
      <c r="A46" s="241"/>
      <c r="N46" s="241"/>
    </row>
    <row r="47" spans="1:24" s="244" customFormat="1" x14ac:dyDescent="0.3">
      <c r="A47" s="241"/>
      <c r="N47" s="241"/>
    </row>
    <row r="48" spans="1:24" s="244" customFormat="1" x14ac:dyDescent="0.3">
      <c r="A48" s="241"/>
      <c r="N48" s="241"/>
    </row>
  </sheetData>
  <mergeCells count="1">
    <mergeCell ref="C30:C32"/>
  </mergeCells>
  <printOptions horizontalCentered="1" verticalCentered="1"/>
  <pageMargins left="0" right="0" top="0.51181102362204722" bottom="0.39370078740157483" header="0" footer="0"/>
  <pageSetup paperSize="9" scale="86" orientation="landscape" r:id="rId1"/>
  <headerFooter alignWithMargins="0">
    <oddHeader>&amp;R&amp;Z &amp;"Arial,Fett"&amp;12&amp;F \ &amp;A</oddHeader>
    <oddFooter>&amp;R&amp;8&amp;P / &amp;N    &amp;D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5D550-0AC0-4C12-8E89-FE5CFCC0B91D}">
  <sheetPr>
    <tabColor indexed="13"/>
    <pageSetUpPr fitToPage="1"/>
  </sheetPr>
  <dimension ref="A1:X48"/>
  <sheetViews>
    <sheetView defaultGridColor="0" colorId="16" zoomScale="140" zoomScaleNormal="140" workbookViewId="0">
      <selection activeCell="M19" sqref="M19"/>
    </sheetView>
  </sheetViews>
  <sheetFormatPr baseColWidth="10" defaultColWidth="11.1796875" defaultRowHeight="18" x14ac:dyDescent="0.3"/>
  <cols>
    <col min="1" max="1" width="4.453125" style="249" customWidth="1"/>
    <col min="2" max="13" width="13.453125" style="250" customWidth="1"/>
    <col min="14" max="14" width="4.453125" style="249" customWidth="1"/>
    <col min="15" max="15" width="2.08984375" style="250" customWidth="1"/>
    <col min="16" max="16" width="16.7265625" style="250" customWidth="1"/>
    <col min="17" max="17" width="11.1796875" style="250" customWidth="1"/>
    <col min="18" max="21" width="9.453125" style="250" customWidth="1"/>
    <col min="22" max="16384" width="11.1796875" style="250"/>
  </cols>
  <sheetData>
    <row r="1" spans="1:24" s="241" customFormat="1" ht="18.75" customHeight="1" thickTop="1" x14ac:dyDescent="0.3">
      <c r="A1" s="585"/>
      <c r="B1" s="591" t="s">
        <v>1379</v>
      </c>
      <c r="C1" s="591" t="s">
        <v>1380</v>
      </c>
      <c r="D1" s="591" t="s">
        <v>1381</v>
      </c>
      <c r="E1" s="591" t="s">
        <v>1382</v>
      </c>
      <c r="F1" s="591" t="s">
        <v>1383</v>
      </c>
      <c r="G1" s="591" t="s">
        <v>1384</v>
      </c>
      <c r="H1" s="591" t="s">
        <v>1385</v>
      </c>
      <c r="I1" s="591" t="s">
        <v>1386</v>
      </c>
      <c r="J1" s="591" t="s">
        <v>1387</v>
      </c>
      <c r="K1" s="591" t="s">
        <v>1388</v>
      </c>
      <c r="L1" s="591" t="s">
        <v>1389</v>
      </c>
      <c r="M1" s="591" t="s">
        <v>1390</v>
      </c>
      <c r="N1" s="592"/>
      <c r="O1" s="240"/>
      <c r="P1" s="550"/>
      <c r="Q1" s="550"/>
      <c r="R1" s="550"/>
      <c r="S1" s="550"/>
      <c r="T1" s="550"/>
      <c r="U1" s="550"/>
      <c r="V1" s="550"/>
      <c r="W1" s="550"/>
      <c r="X1" s="550"/>
    </row>
    <row r="2" spans="1:24" s="244" customFormat="1" ht="18.75" customHeight="1" x14ac:dyDescent="0.3">
      <c r="A2" s="586">
        <v>1</v>
      </c>
      <c r="B2" s="669"/>
      <c r="C2" s="670"/>
      <c r="D2" s="671"/>
      <c r="E2" s="670"/>
      <c r="F2" s="669"/>
      <c r="G2" s="670"/>
      <c r="H2" s="670"/>
      <c r="I2" s="671"/>
      <c r="J2" s="671"/>
      <c r="K2" s="672" t="s">
        <v>1514</v>
      </c>
      <c r="L2" s="669"/>
      <c r="M2" s="670"/>
      <c r="N2" s="664">
        <v>1</v>
      </c>
      <c r="O2" s="243"/>
      <c r="P2" s="550"/>
      <c r="Q2" s="550"/>
      <c r="R2" s="550"/>
      <c r="S2" s="550"/>
      <c r="T2" s="550"/>
      <c r="U2" s="550"/>
      <c r="V2" s="550"/>
      <c r="W2" s="550"/>
      <c r="X2" s="550"/>
    </row>
    <row r="3" spans="1:24" s="244" customFormat="1" ht="18.75" customHeight="1" x14ac:dyDescent="0.3">
      <c r="A3" s="586">
        <v>2</v>
      </c>
      <c r="B3" s="672"/>
      <c r="C3" s="670"/>
      <c r="D3" s="671"/>
      <c r="E3" s="672"/>
      <c r="F3" s="670"/>
      <c r="G3" s="670"/>
      <c r="H3" s="672"/>
      <c r="I3" s="671" t="s">
        <v>3278</v>
      </c>
      <c r="J3" s="671"/>
      <c r="K3" s="672" t="s">
        <v>1514</v>
      </c>
      <c r="L3" s="671"/>
      <c r="M3" s="670"/>
      <c r="N3" s="664">
        <v>2</v>
      </c>
      <c r="O3" s="243"/>
      <c r="P3" s="550"/>
      <c r="Q3" s="550"/>
      <c r="R3" s="550"/>
      <c r="S3" s="550"/>
      <c r="T3" s="550"/>
      <c r="U3" s="550"/>
      <c r="V3" s="550"/>
      <c r="W3" s="550"/>
      <c r="X3" s="550"/>
    </row>
    <row r="4" spans="1:24" s="244" customFormat="1" ht="18.75" customHeight="1" x14ac:dyDescent="0.3">
      <c r="A4" s="586">
        <v>3</v>
      </c>
      <c r="B4" s="671"/>
      <c r="C4" s="670"/>
      <c r="D4" s="671"/>
      <c r="E4" s="672"/>
      <c r="F4" s="670"/>
      <c r="G4" s="670"/>
      <c r="H4" s="672"/>
      <c r="I4" s="671"/>
      <c r="J4" s="672" t="s">
        <v>3288</v>
      </c>
      <c r="K4" s="669" t="s">
        <v>1514</v>
      </c>
      <c r="L4" s="671" t="s">
        <v>3312</v>
      </c>
      <c r="M4" s="672"/>
      <c r="N4" s="664">
        <v>3</v>
      </c>
      <c r="O4" s="243"/>
      <c r="P4" s="550"/>
      <c r="Q4" s="550"/>
      <c r="R4" s="550"/>
      <c r="S4" s="550"/>
      <c r="T4" s="550"/>
      <c r="U4" s="550"/>
      <c r="V4" s="550"/>
      <c r="W4" s="550"/>
      <c r="X4" s="550"/>
    </row>
    <row r="5" spans="1:24" s="244" customFormat="1" ht="18.75" customHeight="1" x14ac:dyDescent="0.3">
      <c r="A5" s="586">
        <v>4</v>
      </c>
      <c r="B5" s="671"/>
      <c r="C5" s="670"/>
      <c r="D5" s="671"/>
      <c r="E5" s="670"/>
      <c r="F5" s="670"/>
      <c r="G5" s="672"/>
      <c r="H5" s="670"/>
      <c r="I5" s="671"/>
      <c r="J5" s="672" t="s">
        <v>3290</v>
      </c>
      <c r="K5" s="670"/>
      <c r="L5" s="671"/>
      <c r="M5" s="672"/>
      <c r="N5" s="664">
        <v>4</v>
      </c>
      <c r="O5" s="243"/>
      <c r="P5" s="550"/>
      <c r="Q5" s="550"/>
      <c r="R5" s="550"/>
      <c r="S5" s="550"/>
      <c r="T5" s="550"/>
      <c r="U5" s="550"/>
      <c r="V5" s="550"/>
      <c r="W5" s="550"/>
      <c r="X5" s="550"/>
    </row>
    <row r="6" spans="1:24" s="244" customFormat="1" ht="18.75" customHeight="1" x14ac:dyDescent="0.3">
      <c r="A6" s="586">
        <v>5</v>
      </c>
      <c r="B6" s="671"/>
      <c r="C6" s="672"/>
      <c r="D6" s="672"/>
      <c r="E6" s="670"/>
      <c r="F6" s="670"/>
      <c r="G6" s="672" t="s">
        <v>3263</v>
      </c>
      <c r="H6" s="670"/>
      <c r="I6" s="671"/>
      <c r="J6" s="671" t="s">
        <v>3291</v>
      </c>
      <c r="K6" s="670"/>
      <c r="L6" s="672"/>
      <c r="M6" s="670"/>
      <c r="N6" s="664">
        <v>5</v>
      </c>
      <c r="O6" s="243"/>
      <c r="P6" s="550"/>
      <c r="Q6" s="550"/>
      <c r="R6" s="550"/>
      <c r="S6" s="550"/>
      <c r="T6" s="550"/>
      <c r="U6" s="550"/>
      <c r="V6" s="550"/>
      <c r="W6" s="550"/>
      <c r="X6" s="550"/>
    </row>
    <row r="7" spans="1:24" s="244" customFormat="1" ht="18.75" customHeight="1" x14ac:dyDescent="0.3">
      <c r="A7" s="586">
        <v>6</v>
      </c>
      <c r="B7" s="669"/>
      <c r="C7" s="672"/>
      <c r="D7" s="672"/>
      <c r="E7" s="670"/>
      <c r="F7" s="670"/>
      <c r="G7" s="669"/>
      <c r="H7" s="670"/>
      <c r="I7" s="672"/>
      <c r="J7" s="671" t="s">
        <v>3292</v>
      </c>
      <c r="K7" s="670"/>
      <c r="L7" s="672"/>
      <c r="M7" s="670"/>
      <c r="N7" s="664">
        <v>6</v>
      </c>
      <c r="O7" s="243"/>
      <c r="P7" s="550"/>
      <c r="Q7" s="550"/>
      <c r="R7" s="550"/>
      <c r="S7" s="550"/>
      <c r="T7" s="550"/>
      <c r="U7" s="550"/>
      <c r="V7" s="550"/>
      <c r="W7" s="550"/>
      <c r="X7" s="550"/>
    </row>
    <row r="8" spans="1:24" s="244" customFormat="1" ht="18.75" customHeight="1" x14ac:dyDescent="0.3">
      <c r="A8" s="586">
        <v>7</v>
      </c>
      <c r="B8" s="671"/>
      <c r="C8" s="670"/>
      <c r="D8" s="670"/>
      <c r="E8" s="670"/>
      <c r="F8" s="672"/>
      <c r="G8" s="671"/>
      <c r="H8" s="670"/>
      <c r="I8" s="672"/>
      <c r="J8" s="671" t="s">
        <v>3288</v>
      </c>
      <c r="K8" s="670"/>
      <c r="L8" s="670"/>
      <c r="M8" s="670"/>
      <c r="N8" s="664">
        <v>7</v>
      </c>
      <c r="O8" s="243"/>
      <c r="P8" s="550"/>
      <c r="Q8" s="550"/>
      <c r="R8" s="550"/>
      <c r="S8" s="550"/>
      <c r="T8" s="550"/>
      <c r="U8" s="550"/>
      <c r="V8" s="550"/>
      <c r="W8" s="550"/>
      <c r="X8" s="550"/>
    </row>
    <row r="9" spans="1:24" s="244" customFormat="1" ht="18.75" customHeight="1" x14ac:dyDescent="0.3">
      <c r="A9" s="586">
        <v>8</v>
      </c>
      <c r="B9" s="672"/>
      <c r="C9" s="670"/>
      <c r="D9" s="670"/>
      <c r="E9" s="670"/>
      <c r="F9" s="672"/>
      <c r="G9" s="671"/>
      <c r="H9" s="670"/>
      <c r="I9" s="671" t="s">
        <v>3280</v>
      </c>
      <c r="J9" s="671" t="s">
        <v>3288</v>
      </c>
      <c r="K9" s="672"/>
      <c r="L9" s="670"/>
      <c r="M9" s="670"/>
      <c r="N9" s="664">
        <v>8</v>
      </c>
      <c r="O9" s="243"/>
      <c r="P9" s="550"/>
      <c r="Q9" s="550"/>
      <c r="R9" s="550"/>
      <c r="S9" s="550"/>
      <c r="T9" s="550"/>
      <c r="U9" s="550"/>
      <c r="V9" s="550"/>
      <c r="W9" s="550"/>
      <c r="X9" s="550"/>
    </row>
    <row r="10" spans="1:24" s="244" customFormat="1" ht="18.75" customHeight="1" x14ac:dyDescent="0.3">
      <c r="A10" s="586">
        <v>9</v>
      </c>
      <c r="B10" s="672"/>
      <c r="C10" s="670"/>
      <c r="D10" s="670"/>
      <c r="E10" s="672"/>
      <c r="F10" s="670"/>
      <c r="G10" s="671"/>
      <c r="H10" s="672"/>
      <c r="I10" s="671"/>
      <c r="J10" s="671"/>
      <c r="K10" s="672"/>
      <c r="L10" s="670" t="s">
        <v>3308</v>
      </c>
      <c r="M10" s="670"/>
      <c r="N10" s="664">
        <v>9</v>
      </c>
      <c r="O10" s="243"/>
      <c r="P10" s="550"/>
      <c r="Q10" s="550"/>
      <c r="R10" s="550"/>
      <c r="S10" s="550"/>
      <c r="T10" s="550"/>
      <c r="U10" s="550"/>
      <c r="V10" s="550"/>
      <c r="W10" s="550"/>
      <c r="X10" s="550"/>
    </row>
    <row r="11" spans="1:24" s="244" customFormat="1" ht="18.75" customHeight="1" thickBot="1" x14ac:dyDescent="0.35">
      <c r="A11" s="589">
        <v>10</v>
      </c>
      <c r="B11" s="673"/>
      <c r="C11" s="673"/>
      <c r="D11" s="673"/>
      <c r="E11" s="674"/>
      <c r="F11" s="673"/>
      <c r="G11" s="675"/>
      <c r="H11" s="674" t="s">
        <v>3274</v>
      </c>
      <c r="I11" s="675"/>
      <c r="J11" s="674"/>
      <c r="K11" s="673"/>
      <c r="L11" s="673"/>
      <c r="M11" s="674"/>
      <c r="N11" s="665">
        <v>10</v>
      </c>
      <c r="O11" s="243"/>
      <c r="P11" s="550"/>
      <c r="Q11" s="550"/>
      <c r="R11" s="550"/>
      <c r="S11" s="550"/>
      <c r="T11" s="550"/>
      <c r="U11" s="550"/>
      <c r="V11" s="550"/>
      <c r="W11" s="550"/>
      <c r="X11" s="550"/>
    </row>
    <row r="12" spans="1:24" s="244" customFormat="1" ht="18.75" customHeight="1" x14ac:dyDescent="0.3">
      <c r="A12" s="590">
        <v>11</v>
      </c>
      <c r="B12" s="676"/>
      <c r="C12" s="676"/>
      <c r="D12" s="676"/>
      <c r="E12" s="677"/>
      <c r="F12" s="676" t="s">
        <v>3259</v>
      </c>
      <c r="G12" s="678"/>
      <c r="H12" s="676"/>
      <c r="I12" s="677"/>
      <c r="J12" s="678"/>
      <c r="K12" s="676"/>
      <c r="L12" s="676"/>
      <c r="M12" s="678"/>
      <c r="N12" s="666">
        <v>11</v>
      </c>
      <c r="O12" s="243"/>
      <c r="P12" s="550"/>
      <c r="Q12" s="550"/>
      <c r="R12" s="550"/>
      <c r="S12" s="550"/>
      <c r="T12" s="550"/>
      <c r="U12" s="550"/>
      <c r="V12" s="550"/>
      <c r="W12" s="550"/>
      <c r="X12" s="550"/>
    </row>
    <row r="13" spans="1:24" s="244" customFormat="1" ht="18.75" customHeight="1" x14ac:dyDescent="0.3">
      <c r="A13" s="586">
        <v>12</v>
      </c>
      <c r="B13" s="670" t="s">
        <v>3157</v>
      </c>
      <c r="C13" s="672"/>
      <c r="D13" s="672"/>
      <c r="E13" s="671"/>
      <c r="F13" s="670"/>
      <c r="G13" s="672" t="s">
        <v>2883</v>
      </c>
      <c r="H13" s="670"/>
      <c r="I13" s="671"/>
      <c r="J13" s="671"/>
      <c r="K13" s="670"/>
      <c r="L13" s="672"/>
      <c r="M13" s="670"/>
      <c r="N13" s="664">
        <v>12</v>
      </c>
      <c r="O13" s="243"/>
      <c r="P13" s="550"/>
      <c r="Q13" s="550"/>
      <c r="R13" s="550"/>
      <c r="S13" s="550"/>
      <c r="T13" s="550"/>
      <c r="U13" s="550"/>
      <c r="V13" s="550"/>
      <c r="W13" s="550"/>
      <c r="X13" s="550"/>
    </row>
    <row r="14" spans="1:24" s="244" customFormat="1" ht="18.75" customHeight="1" x14ac:dyDescent="0.3">
      <c r="A14" s="586">
        <v>13</v>
      </c>
      <c r="B14" s="670"/>
      <c r="C14" s="672"/>
      <c r="D14" s="672"/>
      <c r="E14" s="671"/>
      <c r="F14" s="670"/>
      <c r="G14" s="671"/>
      <c r="H14" s="670"/>
      <c r="I14" s="672" t="s">
        <v>3284</v>
      </c>
      <c r="J14" s="670"/>
      <c r="K14" s="670"/>
      <c r="L14" s="672"/>
      <c r="M14" s="670" t="s">
        <v>3320</v>
      </c>
      <c r="N14" s="664">
        <v>13</v>
      </c>
      <c r="O14" s="243"/>
      <c r="P14" s="550"/>
      <c r="Q14" s="550"/>
      <c r="R14" s="550"/>
      <c r="S14" s="550"/>
      <c r="T14" s="550"/>
      <c r="U14" s="550"/>
      <c r="V14" s="550"/>
      <c r="W14" s="550"/>
      <c r="X14" s="550"/>
    </row>
    <row r="15" spans="1:24" s="244" customFormat="1" ht="18.75" customHeight="1" x14ac:dyDescent="0.3">
      <c r="A15" s="586">
        <v>14</v>
      </c>
      <c r="B15" s="670"/>
      <c r="C15" s="670"/>
      <c r="D15" s="670"/>
      <c r="E15" s="671"/>
      <c r="F15" s="672"/>
      <c r="G15" s="671"/>
      <c r="H15" s="670"/>
      <c r="I15" s="672"/>
      <c r="J15" s="670"/>
      <c r="K15" s="670"/>
      <c r="L15" s="670"/>
      <c r="M15" s="670"/>
      <c r="N15" s="664">
        <v>14</v>
      </c>
      <c r="O15" s="243"/>
      <c r="P15" s="550"/>
      <c r="Q15" s="550"/>
      <c r="R15" s="550"/>
      <c r="S15" s="550"/>
      <c r="T15" s="550"/>
      <c r="U15" s="550"/>
      <c r="V15" s="550"/>
      <c r="W15" s="550"/>
      <c r="X15" s="550"/>
    </row>
    <row r="16" spans="1:24" s="244" customFormat="1" ht="18.75" customHeight="1" x14ac:dyDescent="0.3">
      <c r="A16" s="586">
        <v>15</v>
      </c>
      <c r="B16" s="672"/>
      <c r="C16" s="670"/>
      <c r="D16" s="670"/>
      <c r="E16" s="669"/>
      <c r="F16" s="672"/>
      <c r="G16" s="671"/>
      <c r="H16" s="670"/>
      <c r="I16" s="669"/>
      <c r="J16" s="670"/>
      <c r="K16" s="672"/>
      <c r="L16" s="670" t="s">
        <v>3317</v>
      </c>
      <c r="M16" s="670"/>
      <c r="N16" s="664">
        <v>15</v>
      </c>
      <c r="O16" s="243"/>
      <c r="P16" s="550"/>
      <c r="Q16" s="550"/>
      <c r="R16" s="550"/>
      <c r="S16" s="550"/>
      <c r="T16" s="550"/>
      <c r="U16" s="550"/>
      <c r="V16" s="550"/>
      <c r="W16" s="550"/>
      <c r="X16" s="550"/>
    </row>
    <row r="17" spans="1:24" s="244" customFormat="1" ht="18.75" customHeight="1" x14ac:dyDescent="0.3">
      <c r="A17" s="586">
        <v>16</v>
      </c>
      <c r="B17" s="672" t="s">
        <v>2661</v>
      </c>
      <c r="C17" s="670"/>
      <c r="D17" s="670"/>
      <c r="E17" s="672"/>
      <c r="F17" s="670"/>
      <c r="G17" s="669"/>
      <c r="H17" s="672"/>
      <c r="I17" s="671"/>
      <c r="J17" s="670"/>
      <c r="K17" s="672"/>
      <c r="L17" s="670"/>
      <c r="M17" s="670"/>
      <c r="N17" s="664">
        <v>16</v>
      </c>
      <c r="O17" s="243"/>
      <c r="P17" s="550"/>
      <c r="Q17" s="550"/>
      <c r="R17" s="550"/>
      <c r="S17" s="550"/>
      <c r="T17" s="550"/>
      <c r="U17" s="550"/>
      <c r="V17" s="550"/>
      <c r="W17" s="550"/>
      <c r="X17" s="550"/>
    </row>
    <row r="18" spans="1:24" s="244" customFormat="1" ht="18.75" customHeight="1" x14ac:dyDescent="0.3">
      <c r="A18" s="586">
        <v>17</v>
      </c>
      <c r="B18" s="670"/>
      <c r="C18" s="687" t="s">
        <v>3244</v>
      </c>
      <c r="D18" s="670"/>
      <c r="E18" s="672"/>
      <c r="F18" s="670"/>
      <c r="G18" s="671"/>
      <c r="H18" s="672"/>
      <c r="I18" s="671"/>
      <c r="J18" s="672"/>
      <c r="K18" s="670"/>
      <c r="L18" s="670"/>
      <c r="M18" s="672"/>
      <c r="N18" s="664">
        <v>17</v>
      </c>
      <c r="O18" s="243"/>
      <c r="P18" s="550"/>
      <c r="Q18" s="550"/>
      <c r="R18" s="550"/>
      <c r="S18" s="550"/>
      <c r="T18" s="550"/>
      <c r="U18" s="550"/>
      <c r="V18" s="550"/>
      <c r="W18" s="550"/>
      <c r="X18" s="550"/>
    </row>
    <row r="19" spans="1:24" s="244" customFormat="1" ht="18.75" customHeight="1" x14ac:dyDescent="0.3">
      <c r="A19" s="586">
        <v>18</v>
      </c>
      <c r="B19" s="670"/>
      <c r="C19" s="670"/>
      <c r="D19" s="670"/>
      <c r="E19" s="669"/>
      <c r="F19" s="670"/>
      <c r="G19" s="672"/>
      <c r="H19" s="670"/>
      <c r="I19" s="671"/>
      <c r="J19" s="672"/>
      <c r="K19" s="670" t="s">
        <v>3305</v>
      </c>
      <c r="L19" s="670"/>
      <c r="M19" s="672" t="s">
        <v>3325</v>
      </c>
      <c r="N19" s="664">
        <v>18</v>
      </c>
      <c r="O19" s="243"/>
      <c r="P19" s="550"/>
      <c r="Q19" s="550"/>
      <c r="R19" s="550"/>
      <c r="S19" s="550"/>
      <c r="T19" s="550"/>
      <c r="U19" s="550"/>
      <c r="V19" s="550"/>
      <c r="W19" s="550"/>
      <c r="X19" s="550"/>
    </row>
    <row r="20" spans="1:24" s="244" customFormat="1" ht="18.75" customHeight="1" x14ac:dyDescent="0.3">
      <c r="A20" s="586">
        <v>19</v>
      </c>
      <c r="B20" s="670" t="s">
        <v>3236</v>
      </c>
      <c r="C20" s="672"/>
      <c r="D20" s="672"/>
      <c r="E20" s="671"/>
      <c r="F20" s="670"/>
      <c r="G20" s="672"/>
      <c r="H20" s="670"/>
      <c r="I20" s="671"/>
      <c r="J20" s="670"/>
      <c r="K20" s="670"/>
      <c r="L20" s="672" t="s">
        <v>1521</v>
      </c>
      <c r="M20" s="670"/>
      <c r="N20" s="664">
        <v>19</v>
      </c>
      <c r="O20" s="243"/>
      <c r="P20" s="550"/>
      <c r="Q20" s="550"/>
      <c r="R20" s="550"/>
      <c r="S20" s="550"/>
      <c r="T20" s="550"/>
      <c r="U20" s="550"/>
      <c r="V20" s="550"/>
      <c r="W20" s="550"/>
      <c r="X20" s="550"/>
    </row>
    <row r="21" spans="1:24" s="244" customFormat="1" ht="18.75" customHeight="1" thickBot="1" x14ac:dyDescent="0.35">
      <c r="A21" s="589">
        <v>20</v>
      </c>
      <c r="B21" s="673"/>
      <c r="C21" s="674"/>
      <c r="D21" s="674"/>
      <c r="E21" s="675"/>
      <c r="F21" s="673"/>
      <c r="G21" s="673"/>
      <c r="H21" s="673"/>
      <c r="I21" s="674"/>
      <c r="J21" s="673"/>
      <c r="K21" s="673"/>
      <c r="L21" s="674"/>
      <c r="M21" s="673"/>
      <c r="N21" s="665">
        <v>20</v>
      </c>
      <c r="O21" s="243"/>
      <c r="P21" s="550"/>
      <c r="Q21" s="550"/>
      <c r="R21" s="550"/>
      <c r="S21" s="550"/>
      <c r="T21" s="550"/>
      <c r="U21" s="550"/>
      <c r="V21" s="550"/>
      <c r="W21" s="550"/>
      <c r="X21" s="550"/>
    </row>
    <row r="22" spans="1:24" s="244" customFormat="1" ht="18.75" customHeight="1" thickTop="1" x14ac:dyDescent="0.3">
      <c r="A22" s="668">
        <v>21</v>
      </c>
      <c r="B22" s="679"/>
      <c r="C22" s="679"/>
      <c r="D22" s="679"/>
      <c r="E22" s="680"/>
      <c r="F22" s="681"/>
      <c r="G22" s="679"/>
      <c r="H22" s="679" t="s">
        <v>355</v>
      </c>
      <c r="I22" s="681"/>
      <c r="J22" s="679"/>
      <c r="K22" s="679"/>
      <c r="L22" s="679"/>
      <c r="M22" s="679"/>
      <c r="N22" s="666">
        <v>21</v>
      </c>
      <c r="O22" s="243"/>
      <c r="P22" s="550"/>
      <c r="Q22" s="550"/>
      <c r="R22" s="550"/>
      <c r="S22" s="550"/>
      <c r="T22" s="550"/>
      <c r="U22" s="550"/>
      <c r="V22" s="550"/>
      <c r="W22" s="550"/>
      <c r="X22" s="550"/>
    </row>
    <row r="23" spans="1:24" s="244" customFormat="1" ht="18.75" customHeight="1" x14ac:dyDescent="0.3">
      <c r="A23" s="586">
        <v>22</v>
      </c>
      <c r="B23" s="672"/>
      <c r="C23" s="670"/>
      <c r="D23" s="670" t="s">
        <v>3258</v>
      </c>
      <c r="E23" s="671"/>
      <c r="F23" s="672" t="s">
        <v>3261</v>
      </c>
      <c r="G23" s="670"/>
      <c r="H23" s="670" t="s">
        <v>3276</v>
      </c>
      <c r="I23" s="671"/>
      <c r="J23" s="670" t="s">
        <v>3302</v>
      </c>
      <c r="K23" s="672"/>
      <c r="L23" s="670"/>
      <c r="M23" s="670"/>
      <c r="N23" s="664">
        <v>22</v>
      </c>
      <c r="O23" s="243"/>
      <c r="P23" s="550"/>
      <c r="Q23" s="550"/>
      <c r="R23" s="550"/>
      <c r="S23" s="550"/>
      <c r="T23" s="550"/>
      <c r="U23" s="550"/>
      <c r="V23" s="550"/>
      <c r="W23" s="550"/>
      <c r="X23" s="550"/>
    </row>
    <row r="24" spans="1:24" s="244" customFormat="1" ht="18.75" customHeight="1" x14ac:dyDescent="0.3">
      <c r="A24" s="586">
        <v>23</v>
      </c>
      <c r="B24" s="672"/>
      <c r="C24" s="670"/>
      <c r="D24" s="670"/>
      <c r="E24" s="672"/>
      <c r="F24" s="670"/>
      <c r="G24" s="670"/>
      <c r="H24" s="672"/>
      <c r="I24" s="671" t="s">
        <v>3286</v>
      </c>
      <c r="J24" s="670"/>
      <c r="K24" s="672"/>
      <c r="L24" s="670"/>
      <c r="M24" s="670"/>
      <c r="N24" s="664">
        <v>23</v>
      </c>
      <c r="O24" s="243"/>
      <c r="P24" s="550"/>
      <c r="Q24" s="550"/>
      <c r="R24" s="550"/>
      <c r="S24" s="550"/>
      <c r="T24" s="550"/>
      <c r="U24" s="550"/>
      <c r="V24" s="550"/>
      <c r="W24" s="550"/>
      <c r="X24" s="550"/>
    </row>
    <row r="25" spans="1:24" s="244" customFormat="1" ht="18.75" customHeight="1" x14ac:dyDescent="0.3">
      <c r="A25" s="586">
        <v>24</v>
      </c>
      <c r="B25" s="670"/>
      <c r="C25" s="670"/>
      <c r="D25" s="670"/>
      <c r="E25" s="672"/>
      <c r="F25" s="670"/>
      <c r="G25" s="670"/>
      <c r="H25" s="672"/>
      <c r="I25" s="671"/>
      <c r="J25" s="672"/>
      <c r="K25" s="670"/>
      <c r="L25" s="670"/>
      <c r="M25" s="672"/>
      <c r="N25" s="664">
        <v>24</v>
      </c>
      <c r="O25" s="243"/>
      <c r="P25" s="550"/>
      <c r="Q25" s="550"/>
      <c r="R25" s="550"/>
      <c r="S25" s="550"/>
      <c r="T25" s="550"/>
      <c r="U25" s="550"/>
      <c r="V25" s="550"/>
      <c r="W25" s="550"/>
      <c r="X25" s="550"/>
    </row>
    <row r="26" spans="1:24" s="244" customFormat="1" ht="18.75" customHeight="1" x14ac:dyDescent="0.3">
      <c r="A26" s="586">
        <v>25</v>
      </c>
      <c r="B26" s="670"/>
      <c r="C26" s="670"/>
      <c r="D26" s="670"/>
      <c r="E26" s="670"/>
      <c r="F26" s="670"/>
      <c r="G26" s="672"/>
      <c r="H26" s="670"/>
      <c r="I26" s="671"/>
      <c r="J26" s="672"/>
      <c r="K26" s="670"/>
      <c r="L26" s="670"/>
      <c r="M26" s="669"/>
      <c r="N26" s="664">
        <v>25</v>
      </c>
      <c r="O26" s="243"/>
      <c r="P26" s="550"/>
      <c r="Q26" s="550"/>
      <c r="R26" s="550"/>
      <c r="S26" s="550"/>
      <c r="T26" s="550"/>
      <c r="U26" s="550"/>
      <c r="V26" s="550"/>
      <c r="W26" s="550"/>
      <c r="X26" s="550"/>
    </row>
    <row r="27" spans="1:24" s="244" customFormat="1" ht="18.75" customHeight="1" x14ac:dyDescent="0.3">
      <c r="A27" s="586">
        <v>26</v>
      </c>
      <c r="B27" s="670"/>
      <c r="C27" s="672"/>
      <c r="D27" s="672"/>
      <c r="E27" s="670"/>
      <c r="F27" s="669" t="s">
        <v>3236</v>
      </c>
      <c r="G27" s="672" t="s">
        <v>3268</v>
      </c>
      <c r="H27" s="670"/>
      <c r="I27" s="671"/>
      <c r="J27" s="670"/>
      <c r="K27" s="670"/>
      <c r="L27" s="672"/>
      <c r="M27" s="669"/>
      <c r="N27" s="664">
        <v>26</v>
      </c>
      <c r="O27" s="243"/>
      <c r="P27" s="550"/>
      <c r="Q27" s="550"/>
      <c r="R27" s="550"/>
      <c r="S27" s="550"/>
      <c r="T27" s="550"/>
      <c r="U27" s="550"/>
      <c r="V27" s="550"/>
      <c r="W27" s="550"/>
      <c r="X27" s="550"/>
    </row>
    <row r="28" spans="1:24" s="244" customFormat="1" ht="18.75" customHeight="1" x14ac:dyDescent="0.3">
      <c r="A28" s="586">
        <v>27</v>
      </c>
      <c r="B28" s="670"/>
      <c r="C28" s="672"/>
      <c r="D28" s="672"/>
      <c r="E28" s="670"/>
      <c r="F28" s="670"/>
      <c r="G28" s="670"/>
      <c r="H28" s="670"/>
      <c r="I28" s="672" t="s">
        <v>3236</v>
      </c>
      <c r="J28" s="670"/>
      <c r="K28" s="670" t="s">
        <v>3308</v>
      </c>
      <c r="L28" s="672"/>
      <c r="M28" s="671" t="s">
        <v>1659</v>
      </c>
      <c r="N28" s="664">
        <v>27</v>
      </c>
      <c r="O28" s="243"/>
      <c r="P28" s="550"/>
      <c r="Q28" s="550"/>
      <c r="R28" s="550"/>
      <c r="S28" s="550"/>
      <c r="T28" s="550"/>
      <c r="U28" s="550"/>
      <c r="V28" s="550"/>
      <c r="W28" s="550"/>
      <c r="X28" s="550"/>
    </row>
    <row r="29" spans="1:24" s="244" customFormat="1" ht="18.75" customHeight="1" x14ac:dyDescent="0.3">
      <c r="A29" s="586">
        <v>28</v>
      </c>
      <c r="B29" s="670"/>
      <c r="C29" s="671"/>
      <c r="D29" s="670"/>
      <c r="E29" s="670"/>
      <c r="F29" s="672"/>
      <c r="G29" s="670"/>
      <c r="H29" s="670"/>
      <c r="I29" s="672"/>
      <c r="J29" s="670"/>
      <c r="K29" s="670"/>
      <c r="L29" s="670"/>
      <c r="M29" s="671"/>
      <c r="N29" s="664">
        <v>28</v>
      </c>
      <c r="O29" s="243"/>
      <c r="P29" s="550"/>
      <c r="Q29" s="550"/>
      <c r="R29" s="550"/>
      <c r="S29" s="550"/>
      <c r="T29" s="550"/>
      <c r="U29" s="550"/>
      <c r="V29" s="550"/>
      <c r="W29" s="550"/>
      <c r="X29" s="550"/>
    </row>
    <row r="30" spans="1:24" s="244" customFormat="1" ht="18.75" customHeight="1" x14ac:dyDescent="0.3">
      <c r="A30" s="586">
        <v>29</v>
      </c>
      <c r="B30" s="672"/>
      <c r="C30" s="862">
        <v>2022</v>
      </c>
      <c r="D30" s="670"/>
      <c r="E30" s="670"/>
      <c r="F30" s="672"/>
      <c r="G30" s="670"/>
      <c r="H30" s="670"/>
      <c r="I30" s="671"/>
      <c r="J30" s="670"/>
      <c r="K30" s="672"/>
      <c r="L30" s="670"/>
      <c r="M30" s="671"/>
      <c r="N30" s="664">
        <v>29</v>
      </c>
      <c r="O30" s="243"/>
      <c r="P30" s="550"/>
      <c r="Q30" s="550"/>
      <c r="R30" s="550"/>
      <c r="S30" s="550"/>
      <c r="T30" s="550"/>
      <c r="U30" s="550"/>
      <c r="V30" s="550"/>
      <c r="W30" s="550"/>
      <c r="X30" s="550"/>
    </row>
    <row r="31" spans="1:24" s="244" customFormat="1" ht="18.75" customHeight="1" x14ac:dyDescent="0.3">
      <c r="A31" s="586">
        <v>30</v>
      </c>
      <c r="B31" s="672" t="s">
        <v>3159</v>
      </c>
      <c r="C31" s="862"/>
      <c r="D31" s="670"/>
      <c r="E31" s="672"/>
      <c r="F31" s="670"/>
      <c r="G31" s="670" t="s">
        <v>21</v>
      </c>
      <c r="H31" s="672"/>
      <c r="I31" s="671"/>
      <c r="J31" s="670"/>
      <c r="K31" s="672"/>
      <c r="L31" s="670"/>
      <c r="M31" s="671"/>
      <c r="N31" s="664">
        <v>30</v>
      </c>
      <c r="O31" s="243"/>
      <c r="P31" s="550"/>
      <c r="Q31" s="550"/>
      <c r="R31" s="550"/>
      <c r="S31" s="550"/>
      <c r="T31" s="550"/>
      <c r="U31" s="550"/>
      <c r="V31" s="550"/>
      <c r="W31" s="550"/>
      <c r="X31" s="550"/>
    </row>
    <row r="32" spans="1:24" s="244" customFormat="1" ht="18.75" customHeight="1" thickBot="1" x14ac:dyDescent="0.35">
      <c r="A32" s="587">
        <v>31</v>
      </c>
      <c r="B32" s="682"/>
      <c r="C32" s="863"/>
      <c r="D32" s="682"/>
      <c r="E32" s="683"/>
      <c r="F32" s="682"/>
      <c r="G32" s="683"/>
      <c r="H32" s="684"/>
      <c r="I32" s="685"/>
      <c r="J32" s="683"/>
      <c r="K32" s="685"/>
      <c r="L32" s="683" t="s">
        <v>3240</v>
      </c>
      <c r="M32" s="684"/>
      <c r="N32" s="667">
        <v>31</v>
      </c>
      <c r="O32" s="243"/>
      <c r="P32" s="550"/>
      <c r="Q32" s="550"/>
      <c r="R32" s="550"/>
      <c r="S32" s="550"/>
      <c r="T32" s="550"/>
      <c r="U32" s="550"/>
      <c r="V32" s="550"/>
      <c r="W32" s="550"/>
      <c r="X32" s="550"/>
    </row>
    <row r="33" spans="1:24" s="244" customFormat="1" ht="18.5" thickTop="1" x14ac:dyDescent="0.3">
      <c r="A33" s="246"/>
      <c r="B33" s="247" t="s">
        <v>1534</v>
      </c>
      <c r="C33" s="248"/>
      <c r="D33" s="248"/>
      <c r="E33" s="248"/>
      <c r="F33" s="248"/>
      <c r="G33" s="248"/>
      <c r="H33" s="248"/>
      <c r="I33" s="248"/>
      <c r="J33" s="248"/>
      <c r="K33" s="248"/>
      <c r="L33" s="248"/>
      <c r="M33" s="248"/>
      <c r="N33" s="246"/>
      <c r="P33" s="550"/>
      <c r="Q33" s="550"/>
      <c r="R33" s="550"/>
      <c r="S33" s="550"/>
      <c r="T33" s="550"/>
      <c r="U33" s="550"/>
      <c r="V33" s="550"/>
      <c r="W33" s="550"/>
      <c r="X33" s="550"/>
    </row>
    <row r="34" spans="1:24" s="244" customFormat="1" x14ac:dyDescent="0.3">
      <c r="A34" s="241"/>
      <c r="N34" s="241"/>
    </row>
    <row r="35" spans="1:24" s="244" customFormat="1" x14ac:dyDescent="0.3">
      <c r="A35" s="241"/>
      <c r="N35" s="241"/>
    </row>
    <row r="36" spans="1:24" s="244" customFormat="1" x14ac:dyDescent="0.3">
      <c r="A36" s="241"/>
      <c r="N36" s="241"/>
    </row>
    <row r="37" spans="1:24" s="244" customFormat="1" x14ac:dyDescent="0.3">
      <c r="A37" s="241"/>
      <c r="N37" s="241"/>
    </row>
    <row r="38" spans="1:24" s="244" customFormat="1" x14ac:dyDescent="0.3">
      <c r="A38" s="241"/>
      <c r="N38" s="241"/>
    </row>
    <row r="39" spans="1:24" s="244" customFormat="1" x14ac:dyDescent="0.3">
      <c r="A39" s="241"/>
      <c r="N39" s="241"/>
    </row>
    <row r="40" spans="1:24" s="244" customFormat="1" x14ac:dyDescent="0.3">
      <c r="A40" s="241"/>
      <c r="N40" s="241"/>
    </row>
    <row r="41" spans="1:24" s="244" customFormat="1" x14ac:dyDescent="0.3">
      <c r="A41" s="241"/>
      <c r="N41" s="241"/>
    </row>
    <row r="42" spans="1:24" s="244" customFormat="1" x14ac:dyDescent="0.3">
      <c r="A42" s="241"/>
      <c r="N42" s="241"/>
    </row>
    <row r="43" spans="1:24" s="244" customFormat="1" x14ac:dyDescent="0.3">
      <c r="A43" s="241"/>
      <c r="N43" s="241"/>
    </row>
    <row r="44" spans="1:24" s="244" customFormat="1" x14ac:dyDescent="0.3">
      <c r="A44" s="241"/>
      <c r="N44" s="241"/>
    </row>
    <row r="45" spans="1:24" s="244" customFormat="1" x14ac:dyDescent="0.3">
      <c r="A45" s="241"/>
      <c r="N45" s="241"/>
    </row>
    <row r="46" spans="1:24" s="244" customFormat="1" x14ac:dyDescent="0.3">
      <c r="A46" s="241"/>
      <c r="N46" s="241"/>
    </row>
    <row r="47" spans="1:24" s="244" customFormat="1" x14ac:dyDescent="0.3">
      <c r="A47" s="241"/>
      <c r="N47" s="241"/>
    </row>
    <row r="48" spans="1:24" s="244" customFormat="1" x14ac:dyDescent="0.3">
      <c r="A48" s="241"/>
      <c r="N48" s="241"/>
    </row>
  </sheetData>
  <mergeCells count="1">
    <mergeCell ref="C30:C32"/>
  </mergeCells>
  <printOptions horizontalCentered="1" verticalCentered="1"/>
  <pageMargins left="0" right="0" top="0.51181102362204722" bottom="0.39370078740157483" header="0" footer="0"/>
  <pageSetup paperSize="9" scale="86" orientation="landscape" r:id="rId1"/>
  <headerFooter alignWithMargins="0">
    <oddHeader>&amp;R&amp;Z &amp;"Arial,Fett"&amp;12&amp;F \ &amp;A</oddHeader>
    <oddFooter>&amp;R&amp;8&amp;P / &amp;N    &amp;D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5729E-65C3-42DD-BAE9-2006F1376AA2}">
  <sheetPr>
    <tabColor indexed="13"/>
    <pageSetUpPr fitToPage="1"/>
  </sheetPr>
  <dimension ref="A1:X48"/>
  <sheetViews>
    <sheetView defaultGridColor="0" colorId="16" zoomScale="130" zoomScaleNormal="130" workbookViewId="0">
      <selection activeCell="M18" sqref="M18"/>
    </sheetView>
  </sheetViews>
  <sheetFormatPr baseColWidth="10" defaultColWidth="11.1796875" defaultRowHeight="18" x14ac:dyDescent="0.3"/>
  <cols>
    <col min="1" max="1" width="4.453125" style="249" customWidth="1"/>
    <col min="2" max="13" width="13.453125" style="250" customWidth="1"/>
    <col min="14" max="14" width="4.453125" style="249" customWidth="1"/>
    <col min="15" max="15" width="2.08984375" style="250" customWidth="1"/>
    <col min="16" max="16" width="27.36328125" style="250" bestFit="1" customWidth="1"/>
    <col min="17" max="17" width="14.26953125" style="250" customWidth="1"/>
    <col min="18" max="21" width="9.453125" style="250" customWidth="1"/>
    <col min="22" max="16384" width="11.1796875" style="250"/>
  </cols>
  <sheetData>
    <row r="1" spans="1:24" s="241" customFormat="1" ht="18.75" customHeight="1" thickTop="1" x14ac:dyDescent="0.3">
      <c r="A1" s="585"/>
      <c r="B1" s="591" t="s">
        <v>1379</v>
      </c>
      <c r="C1" s="591" t="s">
        <v>1380</v>
      </c>
      <c r="D1" s="591" t="s">
        <v>1381</v>
      </c>
      <c r="E1" s="591" t="s">
        <v>1382</v>
      </c>
      <c r="F1" s="591" t="s">
        <v>1383</v>
      </c>
      <c r="G1" s="591" t="s">
        <v>1384</v>
      </c>
      <c r="H1" s="591" t="s">
        <v>1385</v>
      </c>
      <c r="I1" s="591" t="s">
        <v>1386</v>
      </c>
      <c r="J1" s="591" t="s">
        <v>1387</v>
      </c>
      <c r="K1" s="591" t="s">
        <v>1388</v>
      </c>
      <c r="L1" s="591" t="s">
        <v>1389</v>
      </c>
      <c r="M1" s="591" t="s">
        <v>1390</v>
      </c>
      <c r="N1" s="592"/>
      <c r="O1" s="240"/>
      <c r="P1" s="550"/>
      <c r="Q1" s="550"/>
      <c r="R1" s="550"/>
      <c r="S1" s="550"/>
      <c r="T1" s="550"/>
      <c r="U1" s="550"/>
      <c r="V1" s="550"/>
      <c r="W1" s="550"/>
      <c r="X1" s="550"/>
    </row>
    <row r="2" spans="1:24" s="244" customFormat="1" ht="18.75" customHeight="1" x14ac:dyDescent="0.3">
      <c r="A2" s="586">
        <v>1</v>
      </c>
      <c r="B2" s="688"/>
      <c r="C2" s="689"/>
      <c r="D2" s="689" t="s">
        <v>3523</v>
      </c>
      <c r="E2" s="690"/>
      <c r="F2" s="691"/>
      <c r="G2" s="692"/>
      <c r="H2" s="690" t="s">
        <v>1485</v>
      </c>
      <c r="I2" s="692"/>
      <c r="J2" s="692" t="s">
        <v>1621</v>
      </c>
      <c r="K2" s="690" t="s">
        <v>3592</v>
      </c>
      <c r="L2" s="691"/>
      <c r="M2" s="749"/>
      <c r="N2" s="664">
        <v>1</v>
      </c>
      <c r="O2" s="243"/>
      <c r="P2" s="550" t="s">
        <v>1977</v>
      </c>
      <c r="Q2" s="550" t="s">
        <v>2237</v>
      </c>
      <c r="R2" s="550"/>
      <c r="S2" s="550" t="s">
        <v>2557</v>
      </c>
      <c r="T2" s="550"/>
      <c r="U2" s="550"/>
      <c r="V2" s="550"/>
      <c r="W2" s="550"/>
      <c r="X2" s="550"/>
    </row>
    <row r="3" spans="1:24" s="244" customFormat="1" ht="18.75" customHeight="1" x14ac:dyDescent="0.3">
      <c r="A3" s="586">
        <v>2</v>
      </c>
      <c r="B3" s="694"/>
      <c r="C3" s="689"/>
      <c r="D3" s="689"/>
      <c r="E3" s="690"/>
      <c r="F3" s="746"/>
      <c r="G3" s="692"/>
      <c r="H3" s="690"/>
      <c r="I3" s="692" t="s">
        <v>2245</v>
      </c>
      <c r="J3" s="690"/>
      <c r="K3" s="689"/>
      <c r="L3" s="782" t="s">
        <v>2722</v>
      </c>
      <c r="M3" s="749"/>
      <c r="N3" s="664">
        <v>2</v>
      </c>
      <c r="O3" s="243"/>
      <c r="P3" s="550" t="s">
        <v>1978</v>
      </c>
      <c r="Q3" s="550"/>
      <c r="R3" s="550"/>
      <c r="S3" s="550"/>
      <c r="T3" s="550"/>
      <c r="U3" s="550"/>
      <c r="V3" s="550"/>
      <c r="W3" s="550"/>
      <c r="X3" s="550"/>
    </row>
    <row r="4" spans="1:24" s="244" customFormat="1" ht="18.75" customHeight="1" x14ac:dyDescent="0.3">
      <c r="A4" s="586">
        <v>3</v>
      </c>
      <c r="B4" s="694"/>
      <c r="C4" s="689"/>
      <c r="D4" s="689"/>
      <c r="E4" s="692"/>
      <c r="F4" s="689"/>
      <c r="G4" s="690"/>
      <c r="H4" s="689" t="s">
        <v>3559</v>
      </c>
      <c r="I4" s="692"/>
      <c r="J4" s="690" t="s">
        <v>3585</v>
      </c>
      <c r="K4" s="691"/>
      <c r="L4" s="782" t="s">
        <v>2722</v>
      </c>
      <c r="M4" s="695"/>
      <c r="N4" s="664">
        <v>3</v>
      </c>
      <c r="O4" s="243"/>
      <c r="P4" s="550" t="s">
        <v>2558</v>
      </c>
      <c r="Q4" s="550" t="s">
        <v>2559</v>
      </c>
      <c r="R4" s="550"/>
      <c r="S4" s="550"/>
      <c r="T4" s="550"/>
      <c r="U4" s="550"/>
      <c r="V4" s="550"/>
      <c r="W4" s="550"/>
      <c r="X4" s="550"/>
    </row>
    <row r="5" spans="1:24" s="244" customFormat="1" ht="18.75" customHeight="1" x14ac:dyDescent="0.3">
      <c r="A5" s="586">
        <v>4</v>
      </c>
      <c r="B5" s="694"/>
      <c r="C5" s="690"/>
      <c r="D5" s="690"/>
      <c r="E5" s="692"/>
      <c r="F5" s="689"/>
      <c r="G5" s="690"/>
      <c r="H5" s="689"/>
      <c r="I5" s="692"/>
      <c r="J5" s="692"/>
      <c r="K5" s="689"/>
      <c r="L5" s="753" t="s">
        <v>2722</v>
      </c>
      <c r="M5" s="832"/>
      <c r="N5" s="664">
        <v>4</v>
      </c>
      <c r="O5" s="243"/>
      <c r="P5" s="550" t="s">
        <v>3198</v>
      </c>
      <c r="Q5" s="550" t="s">
        <v>3199</v>
      </c>
      <c r="R5" s="550"/>
      <c r="S5" s="550"/>
      <c r="T5" s="550"/>
      <c r="U5" s="550"/>
      <c r="V5" s="550"/>
      <c r="W5" s="550"/>
      <c r="X5" s="550"/>
    </row>
    <row r="6" spans="1:24" s="244" customFormat="1" ht="18.75" customHeight="1" x14ac:dyDescent="0.3">
      <c r="A6" s="586">
        <v>5</v>
      </c>
      <c r="B6" s="694"/>
      <c r="C6" s="690"/>
      <c r="D6" s="690"/>
      <c r="E6" s="692"/>
      <c r="F6" s="689"/>
      <c r="G6" s="692"/>
      <c r="H6" s="689"/>
      <c r="I6" s="690"/>
      <c r="J6" s="692"/>
      <c r="K6" s="689"/>
      <c r="L6" s="753" t="s">
        <v>2722</v>
      </c>
      <c r="M6" s="693"/>
      <c r="N6" s="664">
        <v>5</v>
      </c>
      <c r="O6" s="243"/>
      <c r="P6" s="550" t="s">
        <v>2560</v>
      </c>
      <c r="Q6" s="550" t="s">
        <v>2561</v>
      </c>
      <c r="R6" s="550"/>
      <c r="S6" s="550"/>
      <c r="T6" s="550"/>
      <c r="U6" s="550"/>
      <c r="V6" s="550"/>
      <c r="W6" s="550"/>
      <c r="X6" s="550"/>
    </row>
    <row r="7" spans="1:24" s="244" customFormat="1" ht="18.75" customHeight="1" x14ac:dyDescent="0.3">
      <c r="A7" s="586">
        <v>6</v>
      </c>
      <c r="B7" s="688"/>
      <c r="C7" s="736" t="s">
        <v>3321</v>
      </c>
      <c r="D7" s="689"/>
      <c r="E7" s="692" t="s">
        <v>3159</v>
      </c>
      <c r="F7" s="690"/>
      <c r="G7" s="692"/>
      <c r="H7" s="689"/>
      <c r="I7" s="690"/>
      <c r="J7" s="692" t="s">
        <v>3586</v>
      </c>
      <c r="K7" s="689"/>
      <c r="L7" s="783" t="s">
        <v>2722</v>
      </c>
      <c r="M7" s="693"/>
      <c r="N7" s="664">
        <v>6</v>
      </c>
      <c r="O7" s="243"/>
      <c r="P7" s="550" t="s">
        <v>2562</v>
      </c>
      <c r="Q7" s="550" t="s">
        <v>2563</v>
      </c>
      <c r="R7" s="550" t="s">
        <v>2589</v>
      </c>
      <c r="S7" s="550"/>
      <c r="T7" s="550"/>
      <c r="U7" s="550"/>
      <c r="V7" s="550"/>
      <c r="W7" s="550"/>
      <c r="X7" s="550"/>
    </row>
    <row r="8" spans="1:24" s="244" customFormat="1" ht="18.75" customHeight="1" x14ac:dyDescent="0.3">
      <c r="A8" s="586">
        <v>7</v>
      </c>
      <c r="B8" s="722" t="s">
        <v>3321</v>
      </c>
      <c r="C8" s="689"/>
      <c r="D8" s="736" t="s">
        <v>3321</v>
      </c>
      <c r="E8" s="691"/>
      <c r="F8" s="690"/>
      <c r="G8" s="692"/>
      <c r="H8" s="689"/>
      <c r="I8" s="692"/>
      <c r="J8" s="692"/>
      <c r="K8" s="690"/>
      <c r="L8" s="689"/>
      <c r="M8" s="693"/>
      <c r="N8" s="664">
        <v>7</v>
      </c>
      <c r="O8" s="243"/>
      <c r="P8" s="550"/>
      <c r="Q8" s="550"/>
      <c r="R8" s="550"/>
      <c r="S8" s="550"/>
      <c r="T8" s="550"/>
      <c r="U8" s="550"/>
      <c r="V8" s="550"/>
      <c r="W8" s="550"/>
      <c r="X8" s="550"/>
    </row>
    <row r="9" spans="1:24" s="244" customFormat="1" ht="18.75" customHeight="1" x14ac:dyDescent="0.3">
      <c r="A9" s="586">
        <v>8</v>
      </c>
      <c r="B9" s="697" t="s">
        <v>1621</v>
      </c>
      <c r="C9" s="689"/>
      <c r="D9" s="689"/>
      <c r="E9" s="690"/>
      <c r="F9" s="746"/>
      <c r="G9" s="691"/>
      <c r="H9" s="690"/>
      <c r="I9" s="692"/>
      <c r="J9" s="692"/>
      <c r="K9" s="690"/>
      <c r="L9" s="689"/>
      <c r="M9" s="693"/>
      <c r="N9" s="664">
        <v>8</v>
      </c>
      <c r="O9" s="243"/>
      <c r="P9" s="550"/>
      <c r="Q9" s="550"/>
      <c r="R9" s="550"/>
      <c r="S9" s="550"/>
      <c r="T9" s="550"/>
      <c r="U9" s="550"/>
      <c r="V9" s="550"/>
      <c r="W9" s="550"/>
      <c r="X9" s="550"/>
    </row>
    <row r="10" spans="1:24" s="244" customFormat="1" ht="18.75" customHeight="1" x14ac:dyDescent="0.3">
      <c r="A10" s="586">
        <v>9</v>
      </c>
      <c r="B10" s="698"/>
      <c r="C10" s="689"/>
      <c r="D10" s="689"/>
      <c r="E10" s="690"/>
      <c r="F10" s="689"/>
      <c r="G10" s="692"/>
      <c r="H10" s="690"/>
      <c r="I10" s="692" t="s">
        <v>3575</v>
      </c>
      <c r="J10" s="690"/>
      <c r="K10" s="696"/>
      <c r="L10" s="689"/>
      <c r="M10" s="749"/>
      <c r="N10" s="664">
        <v>9</v>
      </c>
      <c r="O10" s="243"/>
      <c r="P10" s="550" t="s">
        <v>2565</v>
      </c>
      <c r="Q10" s="550" t="s">
        <v>2566</v>
      </c>
      <c r="R10" s="550" t="s">
        <v>2567</v>
      </c>
      <c r="S10" s="550" t="s">
        <v>2568</v>
      </c>
      <c r="T10" s="550"/>
      <c r="U10" s="550"/>
      <c r="V10" s="550"/>
      <c r="W10" s="550"/>
      <c r="X10" s="550"/>
    </row>
    <row r="11" spans="1:24" s="244" customFormat="1" ht="18.75" customHeight="1" thickBot="1" x14ac:dyDescent="0.35">
      <c r="A11" s="589">
        <v>10</v>
      </c>
      <c r="B11" s="743"/>
      <c r="C11" s="701"/>
      <c r="D11" s="701"/>
      <c r="E11" s="702"/>
      <c r="F11" s="701"/>
      <c r="G11" s="703"/>
      <c r="H11" s="701"/>
      <c r="I11" s="704" t="s">
        <v>3569</v>
      </c>
      <c r="J11" s="703"/>
      <c r="K11" s="701"/>
      <c r="L11" s="701"/>
      <c r="M11" s="705"/>
      <c r="N11" s="665">
        <v>10</v>
      </c>
      <c r="O11" s="243"/>
      <c r="P11" s="550" t="s">
        <v>2572</v>
      </c>
      <c r="Q11" s="550"/>
      <c r="R11" s="550" t="s">
        <v>2569</v>
      </c>
      <c r="S11" s="550" t="s">
        <v>2570</v>
      </c>
      <c r="T11" s="550"/>
      <c r="U11" s="550" t="s">
        <v>2571</v>
      </c>
      <c r="V11" s="550"/>
      <c r="W11" s="550"/>
      <c r="X11" s="550"/>
    </row>
    <row r="12" spans="1:24" s="244" customFormat="1" ht="18.75" customHeight="1" thickTop="1" x14ac:dyDescent="0.3">
      <c r="A12" s="668">
        <v>11</v>
      </c>
      <c r="B12" s="712"/>
      <c r="C12" s="713"/>
      <c r="D12" s="713"/>
      <c r="E12" s="714"/>
      <c r="F12" s="715"/>
      <c r="G12" s="713" t="s">
        <v>2883</v>
      </c>
      <c r="H12" s="715"/>
      <c r="I12" s="714"/>
      <c r="J12" s="714"/>
      <c r="K12" s="715"/>
      <c r="L12" s="747"/>
      <c r="M12" s="833"/>
      <c r="N12" s="719">
        <v>11</v>
      </c>
      <c r="O12" s="243"/>
      <c r="P12" s="550" t="s">
        <v>3192</v>
      </c>
      <c r="Q12" s="550"/>
      <c r="R12" s="550" t="s">
        <v>2569</v>
      </c>
      <c r="S12" s="550"/>
      <c r="T12" s="550"/>
      <c r="U12" s="550"/>
      <c r="V12" s="550"/>
      <c r="W12" s="550"/>
      <c r="X12" s="550"/>
    </row>
    <row r="13" spans="1:24" s="244" customFormat="1" ht="18.75" customHeight="1" x14ac:dyDescent="0.3">
      <c r="A13" s="586">
        <v>12</v>
      </c>
      <c r="B13" s="698"/>
      <c r="C13" s="690"/>
      <c r="D13" s="690"/>
      <c r="E13" s="692"/>
      <c r="F13" s="689"/>
      <c r="G13" s="689"/>
      <c r="H13" s="689"/>
      <c r="I13" s="690"/>
      <c r="J13" s="696"/>
      <c r="K13" s="689"/>
      <c r="L13" s="690"/>
      <c r="M13" s="749"/>
      <c r="N13" s="664">
        <v>12</v>
      </c>
      <c r="O13" s="243"/>
      <c r="P13" s="550" t="s">
        <v>3323</v>
      </c>
      <c r="Q13" s="550"/>
      <c r="R13" s="550" t="s">
        <v>3324</v>
      </c>
      <c r="S13" s="550"/>
      <c r="T13" s="550"/>
      <c r="U13" s="550"/>
      <c r="V13" s="550"/>
      <c r="W13" s="550"/>
      <c r="X13" s="550"/>
    </row>
    <row r="14" spans="1:24" s="244" customFormat="1" ht="18.75" customHeight="1" x14ac:dyDescent="0.3">
      <c r="A14" s="586">
        <v>13</v>
      </c>
      <c r="B14" s="698"/>
      <c r="C14" s="692"/>
      <c r="D14" s="689"/>
      <c r="E14" s="692"/>
      <c r="F14" s="690"/>
      <c r="G14" s="689"/>
      <c r="H14" s="689"/>
      <c r="I14" s="690"/>
      <c r="J14" s="689"/>
      <c r="K14" s="689"/>
      <c r="L14" s="696"/>
      <c r="M14" s="693"/>
      <c r="N14" s="664">
        <v>13</v>
      </c>
      <c r="O14" s="243"/>
      <c r="P14" s="550" t="s">
        <v>2690</v>
      </c>
      <c r="Q14" s="550"/>
      <c r="R14" s="550"/>
      <c r="S14" s="550" t="s">
        <v>2432</v>
      </c>
      <c r="T14" s="550"/>
      <c r="U14" s="550"/>
      <c r="V14" s="550"/>
      <c r="W14" s="550"/>
      <c r="X14" s="550"/>
    </row>
    <row r="15" spans="1:24" s="244" customFormat="1" ht="18.75" customHeight="1" x14ac:dyDescent="0.3">
      <c r="A15" s="586">
        <v>14</v>
      </c>
      <c r="B15" s="697"/>
      <c r="C15" s="692"/>
      <c r="D15" s="689"/>
      <c r="E15" s="692"/>
      <c r="F15" s="690"/>
      <c r="G15" s="689" t="s">
        <v>1369</v>
      </c>
      <c r="H15" s="689"/>
      <c r="I15" s="692"/>
      <c r="J15" s="689"/>
      <c r="K15" s="690"/>
      <c r="L15" s="689"/>
      <c r="M15" s="693"/>
      <c r="N15" s="664">
        <v>14</v>
      </c>
      <c r="O15" s="243"/>
      <c r="P15" s="550" t="s">
        <v>2696</v>
      </c>
      <c r="Q15" s="550"/>
      <c r="R15" s="550"/>
      <c r="S15" s="550" t="s">
        <v>2433</v>
      </c>
      <c r="T15" s="550"/>
      <c r="U15" s="550"/>
      <c r="V15" s="550"/>
      <c r="W15" s="550"/>
      <c r="X15" s="550"/>
    </row>
    <row r="16" spans="1:24" s="244" customFormat="1" ht="18.75" customHeight="1" x14ac:dyDescent="0.3">
      <c r="A16" s="586">
        <v>15</v>
      </c>
      <c r="B16" s="744"/>
      <c r="C16" s="692"/>
      <c r="D16" s="689"/>
      <c r="E16" s="690"/>
      <c r="F16" s="689"/>
      <c r="G16" s="689" t="s">
        <v>3553</v>
      </c>
      <c r="H16" s="753" t="s">
        <v>3537</v>
      </c>
      <c r="I16" s="691"/>
      <c r="J16" s="689"/>
      <c r="K16" s="690"/>
      <c r="L16" s="689"/>
      <c r="M16" s="693"/>
      <c r="N16" s="664">
        <v>15</v>
      </c>
      <c r="O16" s="243"/>
      <c r="P16" s="550" t="s">
        <v>2689</v>
      </c>
      <c r="Q16" s="550"/>
      <c r="R16" s="550"/>
      <c r="S16" s="550" t="s">
        <v>2695</v>
      </c>
      <c r="T16" s="550"/>
      <c r="U16" s="550"/>
      <c r="V16" s="550"/>
      <c r="W16" s="550"/>
      <c r="X16" s="550"/>
    </row>
    <row r="17" spans="1:24" s="244" customFormat="1" ht="18.75" customHeight="1" x14ac:dyDescent="0.3">
      <c r="A17" s="586">
        <v>16</v>
      </c>
      <c r="B17" s="698"/>
      <c r="C17" s="692"/>
      <c r="D17" s="689"/>
      <c r="E17" s="690"/>
      <c r="F17" s="689"/>
      <c r="G17" s="689"/>
      <c r="H17" s="690" t="s">
        <v>3562</v>
      </c>
      <c r="I17" s="692"/>
      <c r="J17" s="690"/>
      <c r="K17" s="780" t="s">
        <v>3599</v>
      </c>
      <c r="L17" s="689"/>
      <c r="M17" s="695"/>
      <c r="N17" s="664">
        <v>16</v>
      </c>
      <c r="O17" s="243"/>
      <c r="P17" s="550" t="s">
        <v>2689</v>
      </c>
      <c r="Q17" s="550" t="s">
        <v>3163</v>
      </c>
      <c r="R17" s="550"/>
      <c r="S17" s="550" t="s">
        <v>3162</v>
      </c>
      <c r="T17" s="550"/>
      <c r="U17" s="550"/>
      <c r="V17" s="550"/>
      <c r="W17" s="550"/>
      <c r="X17" s="550"/>
    </row>
    <row r="18" spans="1:24" s="244" customFormat="1" ht="18.75" customHeight="1" x14ac:dyDescent="0.3">
      <c r="A18" s="586">
        <v>17</v>
      </c>
      <c r="B18" s="698"/>
      <c r="C18" s="692"/>
      <c r="D18" s="689"/>
      <c r="E18" s="689"/>
      <c r="F18" s="689"/>
      <c r="G18" s="690"/>
      <c r="H18" s="696"/>
      <c r="I18" s="692"/>
      <c r="J18" s="690"/>
      <c r="K18" s="689"/>
      <c r="L18" s="689"/>
      <c r="M18" s="695"/>
      <c r="N18" s="664">
        <v>17</v>
      </c>
      <c r="O18" s="243"/>
      <c r="P18" s="550" t="s">
        <v>2740</v>
      </c>
      <c r="Q18" s="550"/>
      <c r="R18" s="550"/>
      <c r="S18" s="550" t="s">
        <v>2515</v>
      </c>
      <c r="T18" s="550"/>
      <c r="U18" s="550"/>
      <c r="V18" s="550"/>
      <c r="W18" s="550"/>
      <c r="X18" s="550"/>
    </row>
    <row r="19" spans="1:24" s="244" customFormat="1" ht="18.75" customHeight="1" x14ac:dyDescent="0.3">
      <c r="A19" s="586">
        <v>18</v>
      </c>
      <c r="B19" s="698"/>
      <c r="C19" s="690"/>
      <c r="D19" s="690"/>
      <c r="E19" s="689"/>
      <c r="F19" s="691"/>
      <c r="G19" s="690"/>
      <c r="H19" s="689"/>
      <c r="I19" s="692"/>
      <c r="J19" s="780" t="s">
        <v>3590</v>
      </c>
      <c r="K19" s="689"/>
      <c r="L19" s="690"/>
      <c r="M19" s="832" t="s">
        <v>3612</v>
      </c>
      <c r="N19" s="664">
        <v>18</v>
      </c>
      <c r="O19" s="243"/>
      <c r="P19" s="550" t="s">
        <v>2587</v>
      </c>
      <c r="Q19" s="550"/>
      <c r="R19" s="550" t="s">
        <v>2588</v>
      </c>
      <c r="S19" s="550"/>
      <c r="T19" s="550"/>
      <c r="U19" s="550"/>
      <c r="V19" s="550"/>
      <c r="W19" s="550"/>
      <c r="X19" s="550"/>
    </row>
    <row r="20" spans="1:24" s="244" customFormat="1" ht="18.75" customHeight="1" x14ac:dyDescent="0.3">
      <c r="A20" s="586">
        <v>19</v>
      </c>
      <c r="B20" s="698"/>
      <c r="C20" s="690"/>
      <c r="D20" s="690"/>
      <c r="E20" s="689"/>
      <c r="F20" s="689"/>
      <c r="G20" s="746"/>
      <c r="H20" s="689"/>
      <c r="I20" s="690"/>
      <c r="J20" s="689"/>
      <c r="K20" s="689"/>
      <c r="L20" s="690"/>
      <c r="M20" s="693"/>
      <c r="N20" s="664">
        <v>19</v>
      </c>
      <c r="O20" s="243"/>
      <c r="P20" s="550" t="s">
        <v>3298</v>
      </c>
      <c r="Q20" s="550" t="s">
        <v>3301</v>
      </c>
      <c r="R20" s="550" t="s">
        <v>3297</v>
      </c>
      <c r="S20" s="550"/>
      <c r="T20" s="550"/>
      <c r="U20" s="550"/>
      <c r="V20" s="550"/>
      <c r="W20" s="550"/>
      <c r="X20" s="550"/>
    </row>
    <row r="21" spans="1:24" s="244" customFormat="1" ht="18.75" customHeight="1" thickBot="1" x14ac:dyDescent="0.35">
      <c r="A21" s="589">
        <v>20</v>
      </c>
      <c r="B21" s="743"/>
      <c r="C21" s="701"/>
      <c r="D21" s="701"/>
      <c r="E21" s="701"/>
      <c r="F21" s="703"/>
      <c r="G21" s="751" t="s">
        <v>3534</v>
      </c>
      <c r="H21" s="701"/>
      <c r="I21" s="703"/>
      <c r="J21" s="701"/>
      <c r="K21" s="701"/>
      <c r="L21" s="748"/>
      <c r="M21" s="706"/>
      <c r="N21" s="665">
        <v>20</v>
      </c>
      <c r="O21" s="243"/>
      <c r="P21" s="550" t="s">
        <v>3299</v>
      </c>
      <c r="Q21" s="550" t="s">
        <v>3300</v>
      </c>
      <c r="R21" s="550" t="s">
        <v>3297</v>
      </c>
      <c r="S21" s="550" t="s">
        <v>2583</v>
      </c>
      <c r="T21" s="550"/>
      <c r="U21" s="550"/>
      <c r="V21" s="550"/>
      <c r="W21" s="550"/>
      <c r="X21" s="550"/>
    </row>
    <row r="22" spans="1:24" s="244" customFormat="1" ht="18.75" customHeight="1" thickTop="1" x14ac:dyDescent="0.3">
      <c r="A22" s="668">
        <v>21</v>
      </c>
      <c r="B22" s="716"/>
      <c r="C22" s="715"/>
      <c r="D22" s="715"/>
      <c r="E22" s="715"/>
      <c r="F22" s="713" t="s">
        <v>3541</v>
      </c>
      <c r="G22" s="752" t="s">
        <v>3535</v>
      </c>
      <c r="H22" s="715"/>
      <c r="I22" s="714" t="s">
        <v>3577</v>
      </c>
      <c r="J22" s="715"/>
      <c r="K22" s="713"/>
      <c r="L22" s="715"/>
      <c r="M22" s="717"/>
      <c r="N22" s="718">
        <v>21</v>
      </c>
      <c r="O22" s="243"/>
      <c r="P22" s="550" t="s">
        <v>2656</v>
      </c>
      <c r="Q22" s="550"/>
      <c r="R22" s="550" t="s">
        <v>2657</v>
      </c>
      <c r="S22" s="550"/>
      <c r="T22" s="550"/>
      <c r="U22" s="550"/>
      <c r="V22" s="550"/>
      <c r="W22" s="550"/>
      <c r="X22" s="550"/>
    </row>
    <row r="23" spans="1:24" s="244" customFormat="1" ht="18.75" customHeight="1" x14ac:dyDescent="0.3">
      <c r="A23" s="586">
        <v>22</v>
      </c>
      <c r="B23" s="697"/>
      <c r="C23" s="689"/>
      <c r="D23" s="689"/>
      <c r="E23" s="690" t="s">
        <v>3538</v>
      </c>
      <c r="F23" s="689" t="s">
        <v>3544</v>
      </c>
      <c r="G23" s="689"/>
      <c r="H23" s="690"/>
      <c r="I23" s="692"/>
      <c r="J23" s="696"/>
      <c r="K23" s="690"/>
      <c r="L23" s="689"/>
      <c r="M23" s="749"/>
      <c r="N23" s="664">
        <v>22</v>
      </c>
      <c r="O23" s="243"/>
      <c r="P23" s="550" t="s">
        <v>2658</v>
      </c>
      <c r="Q23" s="550"/>
      <c r="R23" s="550" t="s">
        <v>2659</v>
      </c>
      <c r="S23" s="550"/>
      <c r="T23" s="550"/>
      <c r="U23" s="550"/>
      <c r="V23" s="550"/>
      <c r="W23" s="550"/>
      <c r="X23" s="550"/>
    </row>
    <row r="24" spans="1:24" s="244" customFormat="1" ht="18.75" customHeight="1" x14ac:dyDescent="0.3">
      <c r="A24" s="586">
        <v>23</v>
      </c>
      <c r="B24" s="698"/>
      <c r="C24" s="689"/>
      <c r="D24" s="689"/>
      <c r="E24" s="690"/>
      <c r="F24" s="689" t="s">
        <v>3545</v>
      </c>
      <c r="G24" s="689"/>
      <c r="H24" s="690"/>
      <c r="I24" s="692"/>
      <c r="J24" s="690"/>
      <c r="K24" s="696"/>
      <c r="L24" s="689"/>
      <c r="M24" s="749"/>
      <c r="N24" s="664">
        <v>23</v>
      </c>
      <c r="O24" s="243"/>
      <c r="P24" s="550" t="s">
        <v>2684</v>
      </c>
      <c r="Q24" s="720" t="s">
        <v>2685</v>
      </c>
      <c r="R24" s="550" t="s">
        <v>2683</v>
      </c>
      <c r="S24" s="550" t="s">
        <v>2682</v>
      </c>
      <c r="T24" s="550"/>
      <c r="U24" s="550"/>
      <c r="V24" s="550"/>
      <c r="W24" s="550"/>
      <c r="X24" s="550"/>
    </row>
    <row r="25" spans="1:24" s="244" customFormat="1" ht="18.75" customHeight="1" x14ac:dyDescent="0.3">
      <c r="A25" s="586">
        <v>24</v>
      </c>
      <c r="B25" s="698" t="s">
        <v>1637</v>
      </c>
      <c r="C25" s="689"/>
      <c r="D25" s="689"/>
      <c r="E25" s="689"/>
      <c r="F25" s="689"/>
      <c r="G25" s="690"/>
      <c r="H25" s="696"/>
      <c r="I25" s="692"/>
      <c r="J25" s="690"/>
      <c r="K25" s="689"/>
      <c r="L25" s="746"/>
      <c r="M25" s="695"/>
      <c r="N25" s="664">
        <v>24</v>
      </c>
      <c r="O25" s="243"/>
      <c r="P25" s="550" t="s">
        <v>2564</v>
      </c>
      <c r="Q25" s="550"/>
      <c r="R25" s="550"/>
      <c r="S25" s="550"/>
      <c r="T25" s="550"/>
      <c r="U25" s="550"/>
      <c r="V25" s="550"/>
      <c r="W25" s="550"/>
      <c r="X25" s="550"/>
    </row>
    <row r="26" spans="1:24" s="244" customFormat="1" ht="18.75" customHeight="1" x14ac:dyDescent="0.3">
      <c r="A26" s="586">
        <v>25</v>
      </c>
      <c r="B26" s="698"/>
      <c r="C26" s="690"/>
      <c r="D26" s="690"/>
      <c r="E26" s="689"/>
      <c r="F26" s="689" t="s">
        <v>3546</v>
      </c>
      <c r="G26" s="690"/>
      <c r="H26" s="689"/>
      <c r="I26" s="692"/>
      <c r="J26" s="696"/>
      <c r="K26" s="689"/>
      <c r="L26" s="690"/>
      <c r="M26" s="699"/>
      <c r="N26" s="664">
        <v>25</v>
      </c>
      <c r="O26" s="243"/>
      <c r="P26" s="550" t="s">
        <v>2694</v>
      </c>
      <c r="Q26" s="550"/>
      <c r="R26" s="550"/>
      <c r="S26" s="550"/>
      <c r="T26" s="550"/>
      <c r="U26" s="550"/>
      <c r="V26" s="550"/>
      <c r="W26" s="550"/>
      <c r="X26" s="550"/>
    </row>
    <row r="27" spans="1:24" s="244" customFormat="1" ht="18.75" customHeight="1" x14ac:dyDescent="0.3">
      <c r="A27" s="586">
        <v>26</v>
      </c>
      <c r="B27" s="698"/>
      <c r="C27" s="690"/>
      <c r="D27" s="690"/>
      <c r="E27" s="689"/>
      <c r="F27" s="689" t="s">
        <v>3547</v>
      </c>
      <c r="G27" s="689"/>
      <c r="H27" s="689"/>
      <c r="I27" s="690" t="s">
        <v>65</v>
      </c>
      <c r="J27" s="689"/>
      <c r="K27" s="689"/>
      <c r="L27" s="690"/>
      <c r="M27" s="699"/>
      <c r="N27" s="664">
        <v>26</v>
      </c>
      <c r="O27" s="243"/>
      <c r="P27" s="550"/>
      <c r="Q27" s="550"/>
      <c r="R27" s="550"/>
      <c r="S27" s="550"/>
      <c r="T27" s="550"/>
      <c r="U27" s="550"/>
      <c r="V27" s="550"/>
      <c r="W27" s="550"/>
      <c r="X27" s="550"/>
    </row>
    <row r="28" spans="1:24" s="244" customFormat="1" ht="18.75" customHeight="1" x14ac:dyDescent="0.3">
      <c r="A28" s="586">
        <v>27</v>
      </c>
      <c r="B28" s="698"/>
      <c r="C28" s="689" t="s">
        <v>3521</v>
      </c>
      <c r="D28" s="689" t="s">
        <v>3530</v>
      </c>
      <c r="E28" s="689"/>
      <c r="F28" s="690"/>
      <c r="G28" s="689" t="s">
        <v>2173</v>
      </c>
      <c r="H28" s="689"/>
      <c r="I28" s="690" t="s">
        <v>65</v>
      </c>
      <c r="J28" s="689"/>
      <c r="K28" s="689"/>
      <c r="L28" s="696"/>
      <c r="M28" s="700" t="s">
        <v>3615</v>
      </c>
      <c r="N28" s="664">
        <v>27</v>
      </c>
      <c r="O28" s="243"/>
      <c r="P28" s="550"/>
      <c r="Q28" s="550"/>
      <c r="R28" s="550"/>
      <c r="S28" s="550"/>
      <c r="T28" s="550"/>
      <c r="U28" s="550"/>
      <c r="V28" s="550"/>
      <c r="W28" s="550"/>
      <c r="X28" s="550"/>
    </row>
    <row r="29" spans="1:24" s="244" customFormat="1" ht="18.75" customHeight="1" x14ac:dyDescent="0.3">
      <c r="A29" s="586">
        <v>28</v>
      </c>
      <c r="B29" s="697"/>
      <c r="C29" s="689" t="s">
        <v>3522</v>
      </c>
      <c r="D29" s="689" t="s">
        <v>3530</v>
      </c>
      <c r="E29" s="689"/>
      <c r="F29" s="690"/>
      <c r="G29" s="689"/>
      <c r="H29" s="689"/>
      <c r="I29" s="692"/>
      <c r="J29" s="689"/>
      <c r="K29" s="746"/>
      <c r="L29" s="689"/>
      <c r="M29" s="700"/>
      <c r="N29" s="664">
        <v>28</v>
      </c>
      <c r="O29" s="243"/>
      <c r="P29" s="550" t="s">
        <v>3242</v>
      </c>
      <c r="Q29" s="550" t="s">
        <v>3243</v>
      </c>
      <c r="R29" s="550"/>
      <c r="S29" s="550"/>
      <c r="T29" s="550"/>
      <c r="U29" s="550"/>
      <c r="V29" s="550"/>
      <c r="W29" s="550"/>
      <c r="X29" s="550"/>
    </row>
    <row r="30" spans="1:24" s="244" customFormat="1" ht="18.75" customHeight="1" x14ac:dyDescent="0.3">
      <c r="A30" s="586">
        <v>29</v>
      </c>
      <c r="B30" s="697" t="s">
        <v>3330</v>
      </c>
      <c r="C30" s="745"/>
      <c r="D30" s="689"/>
      <c r="E30" s="746"/>
      <c r="F30" s="691"/>
      <c r="G30" s="689"/>
      <c r="H30" s="690"/>
      <c r="I30" s="692"/>
      <c r="J30" s="736" t="s">
        <v>3536</v>
      </c>
      <c r="K30" s="690"/>
      <c r="L30" s="689"/>
      <c r="M30" s="700"/>
      <c r="N30" s="664">
        <v>29</v>
      </c>
      <c r="O30" s="243"/>
      <c r="P30" s="550"/>
      <c r="Q30" s="550"/>
      <c r="R30" s="550"/>
      <c r="S30" s="550"/>
      <c r="T30" s="550"/>
      <c r="U30" s="550"/>
      <c r="V30" s="550"/>
      <c r="W30" s="550"/>
      <c r="X30" s="550"/>
    </row>
    <row r="31" spans="1:24" s="244" customFormat="1" ht="18.75" customHeight="1" x14ac:dyDescent="0.3">
      <c r="A31" s="586">
        <v>30</v>
      </c>
      <c r="B31" s="698"/>
      <c r="C31" s="864">
        <v>2023</v>
      </c>
      <c r="D31" s="689"/>
      <c r="E31" s="690"/>
      <c r="F31" s="692"/>
      <c r="G31" s="689"/>
      <c r="H31" s="690"/>
      <c r="I31" s="692"/>
      <c r="J31" s="690"/>
      <c r="K31" s="696"/>
      <c r="L31" s="689"/>
      <c r="M31" s="695" t="s">
        <v>3598</v>
      </c>
      <c r="N31" s="664">
        <v>30</v>
      </c>
      <c r="O31" s="243"/>
      <c r="P31" s="550"/>
      <c r="Q31" s="550"/>
      <c r="R31" s="550"/>
      <c r="S31" s="550"/>
      <c r="T31" s="550"/>
      <c r="U31" s="550"/>
      <c r="V31" s="550"/>
      <c r="W31" s="550"/>
      <c r="X31" s="550"/>
    </row>
    <row r="32" spans="1:24" s="244" customFormat="1" ht="18.75" customHeight="1" thickBot="1" x14ac:dyDescent="0.35">
      <c r="A32" s="587">
        <v>31</v>
      </c>
      <c r="B32" s="707"/>
      <c r="C32" s="865"/>
      <c r="D32" s="708"/>
      <c r="E32" s="709"/>
      <c r="F32" s="710"/>
      <c r="G32" s="709"/>
      <c r="H32" s="710" t="s">
        <v>2852</v>
      </c>
      <c r="I32" s="710"/>
      <c r="J32" s="709"/>
      <c r="K32" s="710"/>
      <c r="L32" s="709" t="s">
        <v>3240</v>
      </c>
      <c r="M32" s="711" t="s">
        <v>1594</v>
      </c>
      <c r="N32" s="667">
        <v>31</v>
      </c>
      <c r="O32" s="243"/>
      <c r="P32" s="550"/>
      <c r="Q32" s="550"/>
      <c r="R32" s="550"/>
      <c r="S32" s="550"/>
      <c r="T32" s="550"/>
      <c r="U32" s="550"/>
      <c r="V32" s="550"/>
      <c r="W32" s="550"/>
      <c r="X32" s="550"/>
    </row>
    <row r="33" spans="1:24" s="244" customFormat="1" ht="18.5" thickTop="1" x14ac:dyDescent="0.3">
      <c r="A33" s="246"/>
      <c r="B33" s="247" t="s">
        <v>1534</v>
      </c>
      <c r="C33" s="248"/>
      <c r="D33" s="248"/>
      <c r="E33" s="248"/>
      <c r="F33" s="248"/>
      <c r="G33" s="248"/>
      <c r="H33" s="248"/>
      <c r="I33" s="248"/>
      <c r="J33" s="248"/>
      <c r="K33" s="248"/>
      <c r="L33" s="248"/>
      <c r="M33" s="248"/>
      <c r="N33" s="246"/>
      <c r="P33" s="550"/>
      <c r="Q33" s="550"/>
      <c r="R33" s="550"/>
      <c r="S33" s="550"/>
      <c r="T33" s="550"/>
      <c r="U33" s="550"/>
      <c r="V33" s="550"/>
      <c r="W33" s="550"/>
      <c r="X33" s="550"/>
    </row>
    <row r="34" spans="1:24" s="244" customFormat="1" x14ac:dyDescent="0.3">
      <c r="A34" s="241"/>
      <c r="N34" s="241"/>
    </row>
    <row r="35" spans="1:24" s="244" customFormat="1" x14ac:dyDescent="0.3">
      <c r="A35" s="241"/>
      <c r="N35" s="241"/>
    </row>
    <row r="36" spans="1:24" s="244" customFormat="1" x14ac:dyDescent="0.3">
      <c r="A36" s="241"/>
      <c r="N36" s="241"/>
    </row>
    <row r="37" spans="1:24" s="244" customFormat="1" x14ac:dyDescent="0.3">
      <c r="A37" s="241"/>
      <c r="N37" s="241"/>
    </row>
    <row r="38" spans="1:24" s="244" customFormat="1" x14ac:dyDescent="0.3">
      <c r="A38" s="241"/>
      <c r="N38" s="241"/>
    </row>
    <row r="39" spans="1:24" s="244" customFormat="1" x14ac:dyDescent="0.3">
      <c r="A39" s="241"/>
      <c r="N39" s="241"/>
    </row>
    <row r="40" spans="1:24" s="244" customFormat="1" x14ac:dyDescent="0.3">
      <c r="A40" s="241"/>
      <c r="N40" s="241"/>
    </row>
    <row r="41" spans="1:24" s="244" customFormat="1" x14ac:dyDescent="0.3">
      <c r="A41" s="241"/>
      <c r="N41" s="241"/>
    </row>
    <row r="42" spans="1:24" s="244" customFormat="1" x14ac:dyDescent="0.3">
      <c r="A42" s="241"/>
      <c r="N42" s="241"/>
    </row>
    <row r="43" spans="1:24" s="244" customFormat="1" x14ac:dyDescent="0.3">
      <c r="A43" s="241"/>
      <c r="N43" s="241"/>
    </row>
    <row r="44" spans="1:24" s="244" customFormat="1" x14ac:dyDescent="0.3">
      <c r="A44" s="241"/>
      <c r="N44" s="241"/>
    </row>
    <row r="45" spans="1:24" s="244" customFormat="1" x14ac:dyDescent="0.3">
      <c r="A45" s="241"/>
      <c r="N45" s="241"/>
    </row>
    <row r="46" spans="1:24" s="244" customFormat="1" x14ac:dyDescent="0.3">
      <c r="A46" s="241"/>
      <c r="N46" s="241"/>
    </row>
    <row r="47" spans="1:24" s="244" customFormat="1" x14ac:dyDescent="0.3">
      <c r="A47" s="241"/>
      <c r="N47" s="241"/>
    </row>
    <row r="48" spans="1:24" s="244" customFormat="1" x14ac:dyDescent="0.3">
      <c r="A48" s="241"/>
      <c r="N48" s="241"/>
    </row>
  </sheetData>
  <mergeCells count="1">
    <mergeCell ref="C31:C32"/>
  </mergeCells>
  <printOptions horizontalCentered="1" verticalCentered="1"/>
  <pageMargins left="0" right="0" top="0.51181102362204722" bottom="0.39370078740157483" header="0" footer="0"/>
  <pageSetup paperSize="9" scale="86" orientation="landscape" r:id="rId1"/>
  <headerFooter alignWithMargins="0">
    <oddHeader>&amp;R&amp;Z &amp;"Arial,Fett"&amp;12&amp;F \ &amp;A</oddHeader>
    <oddFooter>&amp;R&amp;8&amp;P / &amp;N    &amp;D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AFF89-D99C-4B81-ACD4-352A640FD6D1}">
  <sheetPr>
    <tabColor indexed="13"/>
    <pageSetUpPr fitToPage="1"/>
  </sheetPr>
  <dimension ref="A1:X48"/>
  <sheetViews>
    <sheetView defaultGridColor="0" colorId="16" zoomScale="130" zoomScaleNormal="130" workbookViewId="0">
      <selection activeCell="E2" sqref="E2"/>
    </sheetView>
  </sheetViews>
  <sheetFormatPr baseColWidth="10" defaultColWidth="11.1796875" defaultRowHeight="18" x14ac:dyDescent="0.3"/>
  <cols>
    <col min="1" max="1" width="4.453125" style="249" customWidth="1"/>
    <col min="2" max="13" width="13.453125" style="250" customWidth="1"/>
    <col min="14" max="14" width="4.453125" style="249" customWidth="1"/>
    <col min="15" max="15" width="2.08984375" style="250" customWidth="1"/>
    <col min="16" max="16" width="27.36328125" style="250" bestFit="1" customWidth="1"/>
    <col min="17" max="17" width="11.1796875" style="250" customWidth="1"/>
    <col min="18" max="21" width="9.453125" style="250" customWidth="1"/>
    <col min="22" max="16384" width="11.1796875" style="250"/>
  </cols>
  <sheetData>
    <row r="1" spans="1:24" s="241" customFormat="1" ht="18.75" customHeight="1" thickTop="1" x14ac:dyDescent="0.3">
      <c r="A1" s="585"/>
      <c r="B1" s="591" t="s">
        <v>1379</v>
      </c>
      <c r="C1" s="591" t="s">
        <v>1380</v>
      </c>
      <c r="D1" s="591" t="s">
        <v>1381</v>
      </c>
      <c r="E1" s="591" t="s">
        <v>1382</v>
      </c>
      <c r="F1" s="591" t="s">
        <v>1383</v>
      </c>
      <c r="G1" s="591" t="s">
        <v>1384</v>
      </c>
      <c r="H1" s="591" t="s">
        <v>1385</v>
      </c>
      <c r="I1" s="591" t="s">
        <v>1386</v>
      </c>
      <c r="J1" s="591" t="s">
        <v>1387</v>
      </c>
      <c r="K1" s="591" t="s">
        <v>1388</v>
      </c>
      <c r="L1" s="591" t="s">
        <v>1389</v>
      </c>
      <c r="M1" s="591" t="s">
        <v>1390</v>
      </c>
      <c r="N1" s="592"/>
      <c r="O1" s="240"/>
      <c r="P1" s="550"/>
      <c r="Q1" s="550"/>
      <c r="R1" s="550"/>
      <c r="S1" s="550"/>
      <c r="T1" s="550"/>
      <c r="U1" s="550"/>
      <c r="V1" s="550"/>
      <c r="W1" s="550"/>
      <c r="X1" s="550"/>
    </row>
    <row r="2" spans="1:24" s="244" customFormat="1" ht="18.75" customHeight="1" x14ac:dyDescent="0.3">
      <c r="A2" s="586">
        <v>1</v>
      </c>
      <c r="B2" s="785" t="s">
        <v>3157</v>
      </c>
      <c r="C2" s="855" t="s">
        <v>2562</v>
      </c>
      <c r="D2" s="786"/>
      <c r="E2" s="787" t="s">
        <v>3647</v>
      </c>
      <c r="F2" s="787"/>
      <c r="G2" s="788" t="s">
        <v>2565</v>
      </c>
      <c r="H2" s="786"/>
      <c r="I2" s="789"/>
      <c r="J2" s="788"/>
      <c r="K2" s="786"/>
      <c r="L2" s="787"/>
      <c r="M2" s="750"/>
      <c r="N2" s="664">
        <v>1</v>
      </c>
      <c r="O2" s="243"/>
      <c r="P2" s="550" t="s">
        <v>1977</v>
      </c>
      <c r="Q2" s="550" t="s">
        <v>2237</v>
      </c>
      <c r="R2" s="550"/>
      <c r="S2" s="550" t="s">
        <v>2557</v>
      </c>
      <c r="T2" s="550"/>
      <c r="U2" s="550"/>
      <c r="V2" s="550"/>
      <c r="W2" s="550"/>
      <c r="X2" s="550"/>
    </row>
    <row r="3" spans="1:24" s="244" customFormat="1" ht="18.75" customHeight="1" x14ac:dyDescent="0.3">
      <c r="A3" s="586">
        <v>2</v>
      </c>
      <c r="B3" s="790" t="s">
        <v>3609</v>
      </c>
      <c r="C3" s="855" t="s">
        <v>2562</v>
      </c>
      <c r="D3" s="792"/>
      <c r="E3" s="793"/>
      <c r="F3" s="794"/>
      <c r="G3" s="792"/>
      <c r="H3" s="791"/>
      <c r="I3" s="793"/>
      <c r="J3" s="793"/>
      <c r="K3" s="791"/>
      <c r="L3" s="792"/>
      <c r="M3" s="795"/>
      <c r="N3" s="664">
        <v>2</v>
      </c>
      <c r="O3" s="243"/>
      <c r="P3" s="550" t="s">
        <v>1978</v>
      </c>
      <c r="Q3" s="550"/>
      <c r="R3" s="550"/>
      <c r="S3" s="550"/>
      <c r="T3" s="550"/>
      <c r="U3" s="550"/>
      <c r="V3" s="550"/>
      <c r="W3" s="550"/>
      <c r="X3" s="550"/>
    </row>
    <row r="4" spans="1:24" s="244" customFormat="1" ht="18.75" customHeight="1" x14ac:dyDescent="0.3">
      <c r="A4" s="586">
        <v>3</v>
      </c>
      <c r="B4" s="790"/>
      <c r="C4" s="792" t="s">
        <v>1404</v>
      </c>
      <c r="D4" s="792" t="s">
        <v>3644</v>
      </c>
      <c r="E4" s="793"/>
      <c r="F4" s="791"/>
      <c r="G4" s="791"/>
      <c r="H4" s="791"/>
      <c r="I4" s="792"/>
      <c r="J4" s="793"/>
      <c r="K4" s="796"/>
      <c r="L4" s="792"/>
      <c r="M4" s="797"/>
      <c r="N4" s="664">
        <v>3</v>
      </c>
      <c r="O4" s="243"/>
      <c r="P4" s="550" t="s">
        <v>2558</v>
      </c>
      <c r="Q4" s="550" t="s">
        <v>2559</v>
      </c>
      <c r="R4" s="550"/>
      <c r="S4" s="550"/>
      <c r="T4" s="550"/>
      <c r="U4" s="550"/>
      <c r="V4" s="550"/>
      <c r="W4" s="550"/>
      <c r="X4" s="550"/>
    </row>
    <row r="5" spans="1:24" s="244" customFormat="1" ht="18.75" customHeight="1" x14ac:dyDescent="0.3">
      <c r="A5" s="586">
        <v>4</v>
      </c>
      <c r="B5" s="790"/>
      <c r="C5" s="792"/>
      <c r="D5" s="791"/>
      <c r="E5" s="793"/>
      <c r="F5" s="792"/>
      <c r="G5" s="791"/>
      <c r="H5" s="791"/>
      <c r="I5" s="792" t="s">
        <v>3635</v>
      </c>
      <c r="J5" s="793"/>
      <c r="K5" s="791"/>
      <c r="L5" s="791"/>
      <c r="M5" s="797"/>
      <c r="N5" s="664">
        <v>4</v>
      </c>
      <c r="O5" s="243"/>
      <c r="P5" s="550" t="s">
        <v>3198</v>
      </c>
      <c r="Q5" s="550" t="s">
        <v>3199</v>
      </c>
      <c r="R5" s="550"/>
      <c r="S5" s="550"/>
      <c r="T5" s="550"/>
      <c r="U5" s="550"/>
      <c r="V5" s="550"/>
      <c r="W5" s="550"/>
      <c r="X5" s="550"/>
    </row>
    <row r="6" spans="1:24" s="244" customFormat="1" ht="18.75" customHeight="1" x14ac:dyDescent="0.3">
      <c r="A6" s="586">
        <v>5</v>
      </c>
      <c r="B6" s="790"/>
      <c r="C6" s="791"/>
      <c r="D6" s="791"/>
      <c r="E6" s="793"/>
      <c r="F6" s="792"/>
      <c r="G6" s="791"/>
      <c r="H6" s="791"/>
      <c r="I6" s="793"/>
      <c r="J6" s="793"/>
      <c r="K6" s="792"/>
      <c r="L6" s="791"/>
      <c r="M6" s="797"/>
      <c r="N6" s="664">
        <v>5</v>
      </c>
      <c r="O6" s="243"/>
      <c r="P6" s="550" t="s">
        <v>2560</v>
      </c>
      <c r="Q6" s="550" t="s">
        <v>2561</v>
      </c>
      <c r="R6" s="550"/>
      <c r="S6" s="550"/>
      <c r="T6" s="550"/>
      <c r="U6" s="550"/>
      <c r="V6" s="550"/>
      <c r="W6" s="550"/>
      <c r="X6" s="550"/>
    </row>
    <row r="7" spans="1:24" s="244" customFormat="1" ht="18.75" customHeight="1" x14ac:dyDescent="0.3">
      <c r="A7" s="586">
        <v>6</v>
      </c>
      <c r="B7" s="798"/>
      <c r="C7" s="791"/>
      <c r="D7" s="791"/>
      <c r="E7" s="792"/>
      <c r="F7" s="791"/>
      <c r="G7" s="791"/>
      <c r="H7" s="792" t="s">
        <v>1485</v>
      </c>
      <c r="I7" s="793"/>
      <c r="J7" s="793"/>
      <c r="K7" s="792"/>
      <c r="L7" s="791"/>
      <c r="M7" s="797"/>
      <c r="N7" s="664">
        <v>6</v>
      </c>
      <c r="O7" s="243"/>
      <c r="P7" s="550" t="s">
        <v>2562</v>
      </c>
      <c r="Q7" s="550" t="s">
        <v>2563</v>
      </c>
      <c r="R7" s="550" t="s">
        <v>2589</v>
      </c>
      <c r="S7" s="550"/>
      <c r="T7" s="550"/>
      <c r="U7" s="550"/>
      <c r="V7" s="550"/>
      <c r="W7" s="550"/>
      <c r="X7" s="550"/>
    </row>
    <row r="8" spans="1:24" s="244" customFormat="1" ht="18.75" customHeight="1" x14ac:dyDescent="0.3">
      <c r="A8" s="586">
        <v>7</v>
      </c>
      <c r="B8" s="799"/>
      <c r="C8" s="791"/>
      <c r="D8" s="791" t="s">
        <v>3539</v>
      </c>
      <c r="E8" s="792"/>
      <c r="F8" s="791"/>
      <c r="G8" s="791"/>
      <c r="H8" s="792" t="s">
        <v>3596</v>
      </c>
      <c r="I8" s="793"/>
      <c r="J8" s="792"/>
      <c r="K8" s="791"/>
      <c r="L8" s="791"/>
      <c r="M8" s="800"/>
      <c r="N8" s="664">
        <v>7</v>
      </c>
      <c r="O8" s="243"/>
      <c r="P8" s="550" t="s">
        <v>2740</v>
      </c>
      <c r="Q8" s="550"/>
      <c r="R8" s="550"/>
      <c r="S8" s="550" t="s">
        <v>2515</v>
      </c>
      <c r="T8" s="550"/>
      <c r="U8" s="550"/>
      <c r="V8" s="550"/>
      <c r="W8" s="550"/>
      <c r="X8" s="550"/>
    </row>
    <row r="9" spans="1:24" s="244" customFormat="1" ht="18.75" customHeight="1" x14ac:dyDescent="0.3">
      <c r="A9" s="586">
        <v>8</v>
      </c>
      <c r="B9" s="801"/>
      <c r="C9" s="791"/>
      <c r="D9" s="791" t="s">
        <v>3539</v>
      </c>
      <c r="E9" s="791"/>
      <c r="F9" s="794"/>
      <c r="G9" s="792"/>
      <c r="H9" s="791"/>
      <c r="I9" s="793"/>
      <c r="J9" s="792"/>
      <c r="K9" s="791"/>
      <c r="L9" s="791"/>
      <c r="M9" s="800"/>
      <c r="N9" s="664">
        <v>8</v>
      </c>
      <c r="O9" s="243"/>
      <c r="P9" s="550"/>
      <c r="Q9" s="550"/>
      <c r="R9" s="550"/>
      <c r="S9" s="550"/>
      <c r="T9" s="550"/>
      <c r="U9" s="550"/>
      <c r="V9" s="550"/>
      <c r="W9" s="550"/>
      <c r="X9" s="550"/>
    </row>
    <row r="10" spans="1:24" s="244" customFormat="1" ht="18.75" customHeight="1" x14ac:dyDescent="0.3">
      <c r="A10" s="586">
        <v>9</v>
      </c>
      <c r="B10" s="802"/>
      <c r="C10" s="803"/>
      <c r="D10" s="804" t="s">
        <v>3539</v>
      </c>
      <c r="E10" s="803"/>
      <c r="F10" s="805"/>
      <c r="G10" s="792"/>
      <c r="H10" s="803"/>
      <c r="I10" s="806"/>
      <c r="J10" s="806"/>
      <c r="K10" s="803"/>
      <c r="L10" s="804"/>
      <c r="M10" s="807"/>
      <c r="N10" s="664">
        <v>9</v>
      </c>
      <c r="O10" s="243"/>
      <c r="P10" s="550" t="s">
        <v>2565</v>
      </c>
      <c r="Q10" s="550" t="s">
        <v>2566</v>
      </c>
      <c r="R10" s="550" t="s">
        <v>2567</v>
      </c>
      <c r="S10" s="550" t="s">
        <v>2568</v>
      </c>
      <c r="T10" s="550"/>
      <c r="U10" s="550"/>
      <c r="V10" s="550"/>
      <c r="W10" s="550"/>
      <c r="X10" s="550"/>
    </row>
    <row r="11" spans="1:24" s="244" customFormat="1" ht="18.75" customHeight="1" thickBot="1" x14ac:dyDescent="0.35">
      <c r="A11" s="589">
        <v>10</v>
      </c>
      <c r="B11" s="808"/>
      <c r="C11" s="809" t="s">
        <v>3637</v>
      </c>
      <c r="D11" s="809" t="s">
        <v>3539</v>
      </c>
      <c r="E11" s="810"/>
      <c r="F11" s="810"/>
      <c r="G11" s="810"/>
      <c r="H11" s="810"/>
      <c r="I11" s="809"/>
      <c r="J11" s="810"/>
      <c r="K11" s="810"/>
      <c r="L11" s="809"/>
      <c r="M11" s="811"/>
      <c r="N11" s="665">
        <v>10</v>
      </c>
      <c r="O11" s="243"/>
      <c r="P11" s="550" t="s">
        <v>2572</v>
      </c>
      <c r="Q11" s="550"/>
      <c r="R11" s="550" t="s">
        <v>2569</v>
      </c>
      <c r="S11" s="550" t="s">
        <v>2570</v>
      </c>
      <c r="T11" s="550"/>
      <c r="U11" s="550" t="s">
        <v>2571</v>
      </c>
      <c r="V11" s="550"/>
      <c r="W11" s="550"/>
      <c r="X11" s="550"/>
    </row>
    <row r="12" spans="1:24" s="244" customFormat="1" ht="18.75" customHeight="1" thickTop="1" x14ac:dyDescent="0.3">
      <c r="A12" s="668">
        <v>11</v>
      </c>
      <c r="B12" s="812"/>
      <c r="C12" s="788"/>
      <c r="D12" s="786" t="s">
        <v>3539</v>
      </c>
      <c r="E12" s="786"/>
      <c r="F12" s="788"/>
      <c r="G12" s="786"/>
      <c r="H12" s="786" t="s">
        <v>3634</v>
      </c>
      <c r="I12" s="788"/>
      <c r="J12" s="786"/>
      <c r="K12" s="786"/>
      <c r="L12" s="813"/>
      <c r="M12" s="814"/>
      <c r="N12" s="719">
        <v>11</v>
      </c>
      <c r="O12" s="243"/>
      <c r="P12" s="550" t="s">
        <v>3192</v>
      </c>
      <c r="Q12" s="550"/>
      <c r="R12" s="550" t="s">
        <v>2569</v>
      </c>
      <c r="S12" s="550"/>
      <c r="T12" s="550"/>
      <c r="U12" s="550"/>
      <c r="V12" s="550"/>
      <c r="W12" s="550"/>
      <c r="X12" s="550"/>
    </row>
    <row r="13" spans="1:24" s="244" customFormat="1" ht="18.75" customHeight="1" x14ac:dyDescent="0.3">
      <c r="A13" s="586">
        <v>12</v>
      </c>
      <c r="B13" s="801"/>
      <c r="C13" s="793"/>
      <c r="D13" s="791" t="s">
        <v>3539</v>
      </c>
      <c r="E13" s="791"/>
      <c r="F13" s="792"/>
      <c r="G13" s="791"/>
      <c r="H13" s="791" t="s">
        <v>3634</v>
      </c>
      <c r="I13" s="793"/>
      <c r="J13" s="791"/>
      <c r="K13" s="792"/>
      <c r="L13" s="791"/>
      <c r="M13" s="795"/>
      <c r="N13" s="664">
        <v>12</v>
      </c>
      <c r="O13" s="243"/>
      <c r="P13" s="550" t="s">
        <v>3323</v>
      </c>
      <c r="Q13" s="550"/>
      <c r="R13" s="550" t="s">
        <v>3324</v>
      </c>
      <c r="S13" s="550"/>
      <c r="T13" s="550"/>
      <c r="U13" s="550"/>
      <c r="V13" s="550"/>
      <c r="W13" s="550"/>
      <c r="X13" s="550"/>
    </row>
    <row r="14" spans="1:24" s="244" customFormat="1" ht="18.75" customHeight="1" x14ac:dyDescent="0.3">
      <c r="A14" s="586">
        <v>13</v>
      </c>
      <c r="B14" s="799" t="s">
        <v>3628</v>
      </c>
      <c r="C14" s="793"/>
      <c r="D14" s="791"/>
      <c r="E14" s="792"/>
      <c r="F14" s="791"/>
      <c r="G14" s="791"/>
      <c r="H14" s="792"/>
      <c r="I14" s="793"/>
      <c r="J14" s="791"/>
      <c r="K14" s="792"/>
      <c r="L14" s="791"/>
      <c r="M14" s="797"/>
      <c r="N14" s="664">
        <v>13</v>
      </c>
      <c r="O14" s="243"/>
      <c r="P14" s="550" t="s">
        <v>2690</v>
      </c>
      <c r="Q14" s="550"/>
      <c r="R14" s="550"/>
      <c r="S14" s="550" t="s">
        <v>2432</v>
      </c>
      <c r="T14" s="550"/>
      <c r="U14" s="550"/>
      <c r="V14" s="550"/>
      <c r="W14" s="550"/>
      <c r="X14" s="550"/>
    </row>
    <row r="15" spans="1:24" s="244" customFormat="1" ht="18.75" customHeight="1" x14ac:dyDescent="0.3">
      <c r="A15" s="586">
        <v>14</v>
      </c>
      <c r="B15" s="799"/>
      <c r="C15" s="793"/>
      <c r="D15" s="791"/>
      <c r="E15" s="792"/>
      <c r="F15" s="791"/>
      <c r="G15" s="791"/>
      <c r="H15" s="792"/>
      <c r="I15" s="793"/>
      <c r="J15" s="792"/>
      <c r="K15" s="791"/>
      <c r="L15" s="791"/>
      <c r="M15" s="800"/>
      <c r="N15" s="664">
        <v>14</v>
      </c>
      <c r="O15" s="243"/>
      <c r="P15" s="550"/>
      <c r="Q15" s="550"/>
      <c r="R15" s="550"/>
      <c r="S15" s="550"/>
      <c r="T15" s="550"/>
      <c r="U15" s="550"/>
      <c r="V15" s="550"/>
      <c r="W15" s="550"/>
      <c r="X15" s="550"/>
    </row>
    <row r="16" spans="1:24" s="244" customFormat="1" ht="18.75" customHeight="1" x14ac:dyDescent="0.3">
      <c r="A16" s="586">
        <v>15</v>
      </c>
      <c r="B16" s="815"/>
      <c r="C16" s="793"/>
      <c r="D16" s="791"/>
      <c r="E16" s="791"/>
      <c r="F16" s="791"/>
      <c r="G16" s="792"/>
      <c r="H16" s="791"/>
      <c r="I16" s="796"/>
      <c r="J16" s="792"/>
      <c r="K16" s="791"/>
      <c r="L16" s="791"/>
      <c r="M16" s="800"/>
      <c r="N16" s="664">
        <v>15</v>
      </c>
      <c r="O16" s="243"/>
      <c r="P16" s="550" t="s">
        <v>2689</v>
      </c>
      <c r="Q16" s="550"/>
      <c r="R16" s="550"/>
      <c r="S16" s="550" t="s">
        <v>2695</v>
      </c>
      <c r="T16" s="550"/>
      <c r="U16" s="550"/>
      <c r="V16" s="550"/>
      <c r="W16" s="550"/>
      <c r="X16" s="550"/>
    </row>
    <row r="17" spans="1:24" s="244" customFormat="1" ht="18.75" customHeight="1" x14ac:dyDescent="0.3">
      <c r="A17" s="586">
        <v>16</v>
      </c>
      <c r="B17" s="801"/>
      <c r="C17" s="793"/>
      <c r="D17" s="792"/>
      <c r="E17" s="791"/>
      <c r="F17" s="791"/>
      <c r="G17" s="792"/>
      <c r="H17" s="791"/>
      <c r="I17" s="793"/>
      <c r="J17" s="791"/>
      <c r="K17" s="791"/>
      <c r="L17" s="792"/>
      <c r="M17" s="797"/>
      <c r="N17" s="664">
        <v>16</v>
      </c>
      <c r="O17" s="243"/>
      <c r="P17" s="550" t="s">
        <v>2689</v>
      </c>
      <c r="Q17" s="550" t="s">
        <v>3163</v>
      </c>
      <c r="R17" s="550"/>
      <c r="S17" s="550" t="s">
        <v>3162</v>
      </c>
      <c r="T17" s="550"/>
      <c r="U17" s="550"/>
      <c r="V17" s="550"/>
      <c r="W17" s="550"/>
      <c r="X17" s="550"/>
    </row>
    <row r="18" spans="1:24" s="244" customFormat="1" ht="18.75" customHeight="1" x14ac:dyDescent="0.3">
      <c r="A18" s="586">
        <v>17</v>
      </c>
      <c r="B18" s="801"/>
      <c r="C18" s="792"/>
      <c r="D18" s="792"/>
      <c r="E18" s="791"/>
      <c r="F18" s="791"/>
      <c r="G18" s="791"/>
      <c r="H18" s="791"/>
      <c r="I18" s="792"/>
      <c r="J18" s="791"/>
      <c r="K18" s="791"/>
      <c r="L18" s="792"/>
      <c r="M18" s="797"/>
      <c r="N18" s="664">
        <v>17</v>
      </c>
      <c r="O18" s="243"/>
      <c r="V18" s="550"/>
      <c r="W18" s="550"/>
      <c r="X18" s="550"/>
    </row>
    <row r="19" spans="1:24" s="244" customFormat="1" ht="18.75" customHeight="1" x14ac:dyDescent="0.3">
      <c r="A19" s="586">
        <v>18</v>
      </c>
      <c r="B19" s="801"/>
      <c r="C19" s="792"/>
      <c r="D19" s="791"/>
      <c r="E19" s="791"/>
      <c r="F19" s="792"/>
      <c r="G19" s="791"/>
      <c r="H19" s="791"/>
      <c r="I19" s="792"/>
      <c r="J19" s="791"/>
      <c r="K19" s="791"/>
      <c r="L19" s="791"/>
      <c r="M19" s="797"/>
      <c r="N19" s="664">
        <v>18</v>
      </c>
      <c r="O19" s="243"/>
      <c r="P19" s="550" t="s">
        <v>3602</v>
      </c>
      <c r="Q19" s="550"/>
      <c r="R19" s="550" t="s">
        <v>3603</v>
      </c>
      <c r="S19" s="550"/>
      <c r="W19" s="550"/>
      <c r="X19" s="550"/>
    </row>
    <row r="20" spans="1:24" s="244" customFormat="1" ht="18.75" customHeight="1" x14ac:dyDescent="0.3">
      <c r="A20" s="586">
        <v>19</v>
      </c>
      <c r="B20" s="801"/>
      <c r="C20" s="791"/>
      <c r="D20" s="791"/>
      <c r="E20" s="791"/>
      <c r="F20" s="792"/>
      <c r="G20" s="794"/>
      <c r="H20" s="791"/>
      <c r="I20" s="793"/>
      <c r="J20" s="791"/>
      <c r="K20" s="792"/>
      <c r="L20" s="791"/>
      <c r="M20" s="797"/>
      <c r="N20" s="664">
        <v>19</v>
      </c>
      <c r="O20" s="243"/>
      <c r="P20" s="550" t="s">
        <v>2587</v>
      </c>
      <c r="Q20" s="550"/>
      <c r="R20" s="550" t="s">
        <v>2588</v>
      </c>
      <c r="S20" s="550"/>
      <c r="T20" s="550"/>
      <c r="U20" s="550"/>
      <c r="V20" s="550"/>
      <c r="W20" s="550"/>
      <c r="X20" s="550"/>
    </row>
    <row r="21" spans="1:24" s="244" customFormat="1" ht="18.75" customHeight="1" thickBot="1" x14ac:dyDescent="0.35">
      <c r="A21" s="589">
        <v>20</v>
      </c>
      <c r="B21" s="816"/>
      <c r="C21" s="817"/>
      <c r="D21" s="817"/>
      <c r="E21" s="818"/>
      <c r="F21" s="819"/>
      <c r="G21" s="817"/>
      <c r="H21" s="818"/>
      <c r="I21" s="820"/>
      <c r="J21" s="817"/>
      <c r="K21" s="818"/>
      <c r="L21" s="821"/>
      <c r="M21" s="822"/>
      <c r="N21" s="665">
        <v>20</v>
      </c>
      <c r="O21" s="243"/>
      <c r="P21" s="550" t="s">
        <v>3298</v>
      </c>
      <c r="Q21" s="550" t="s">
        <v>3301</v>
      </c>
      <c r="R21" s="550" t="s">
        <v>3297</v>
      </c>
      <c r="S21" s="550"/>
      <c r="T21" s="550"/>
      <c r="U21" s="550"/>
      <c r="V21" s="550"/>
      <c r="W21" s="550"/>
      <c r="X21" s="550"/>
    </row>
    <row r="22" spans="1:24" s="244" customFormat="1" ht="18.75" customHeight="1" thickTop="1" x14ac:dyDescent="0.3">
      <c r="A22" s="668">
        <v>21</v>
      </c>
      <c r="B22" s="823"/>
      <c r="C22" s="786"/>
      <c r="D22" s="786"/>
      <c r="E22" s="788"/>
      <c r="F22" s="789"/>
      <c r="G22" s="786"/>
      <c r="H22" s="788"/>
      <c r="I22" s="789"/>
      <c r="J22" s="788"/>
      <c r="K22" s="786"/>
      <c r="L22" s="786"/>
      <c r="M22" s="824"/>
      <c r="N22" s="718">
        <v>21</v>
      </c>
      <c r="O22" s="243"/>
      <c r="P22" s="550" t="s">
        <v>3299</v>
      </c>
      <c r="Q22" s="550" t="s">
        <v>3300</v>
      </c>
      <c r="R22" s="550" t="s">
        <v>3297</v>
      </c>
      <c r="S22" s="550" t="s">
        <v>2583</v>
      </c>
      <c r="T22" s="550"/>
      <c r="U22" s="550"/>
      <c r="V22" s="550"/>
      <c r="W22" s="550"/>
      <c r="X22" s="550"/>
    </row>
    <row r="23" spans="1:24" s="244" customFormat="1" ht="18.75" customHeight="1" x14ac:dyDescent="0.3">
      <c r="A23" s="586">
        <v>22</v>
      </c>
      <c r="B23" s="801"/>
      <c r="C23" s="791"/>
      <c r="D23" s="791"/>
      <c r="E23" s="791"/>
      <c r="F23" s="793"/>
      <c r="G23" s="792" t="s">
        <v>2883</v>
      </c>
      <c r="H23" s="791"/>
      <c r="I23" s="793"/>
      <c r="J23" s="792"/>
      <c r="K23" s="791"/>
      <c r="L23" s="791"/>
      <c r="M23" s="795"/>
      <c r="N23" s="664">
        <v>22</v>
      </c>
      <c r="O23" s="243"/>
      <c r="P23" s="550" t="s">
        <v>2656</v>
      </c>
      <c r="Q23" s="550"/>
      <c r="R23" s="550" t="s">
        <v>2657</v>
      </c>
      <c r="S23" s="550"/>
      <c r="T23" s="550"/>
      <c r="U23" s="550"/>
      <c r="V23" s="550"/>
      <c r="W23" s="550"/>
      <c r="X23" s="550"/>
    </row>
    <row r="24" spans="1:24" s="244" customFormat="1" ht="18.75" customHeight="1" x14ac:dyDescent="0.3">
      <c r="A24" s="586">
        <v>23</v>
      </c>
      <c r="B24" s="801"/>
      <c r="C24" s="791"/>
      <c r="D24" s="792"/>
      <c r="E24" s="791"/>
      <c r="F24" s="793"/>
      <c r="G24" s="792" t="s">
        <v>2883</v>
      </c>
      <c r="H24" s="791"/>
      <c r="I24" s="793"/>
      <c r="J24" s="791"/>
      <c r="K24" s="791"/>
      <c r="L24" s="792"/>
      <c r="M24" s="795"/>
      <c r="N24" s="664">
        <v>23</v>
      </c>
      <c r="O24" s="243"/>
      <c r="P24" s="550" t="s">
        <v>2658</v>
      </c>
      <c r="Q24" s="550"/>
      <c r="R24" s="550" t="s">
        <v>2659</v>
      </c>
      <c r="S24" s="550"/>
      <c r="T24" s="550"/>
      <c r="U24" s="550"/>
      <c r="V24" s="550"/>
      <c r="W24" s="550"/>
      <c r="X24" s="550"/>
    </row>
    <row r="25" spans="1:24" s="244" customFormat="1" ht="18.75" customHeight="1" x14ac:dyDescent="0.3">
      <c r="A25" s="586">
        <v>24</v>
      </c>
      <c r="B25" s="801"/>
      <c r="C25" s="792"/>
      <c r="D25" s="792"/>
      <c r="E25" s="791"/>
      <c r="F25" s="793"/>
      <c r="G25" s="791"/>
      <c r="H25" s="791"/>
      <c r="I25" s="792"/>
      <c r="J25" s="791"/>
      <c r="K25" s="791"/>
      <c r="L25" s="794"/>
      <c r="M25" s="825"/>
      <c r="N25" s="664">
        <v>24</v>
      </c>
      <c r="O25" s="243"/>
      <c r="P25" s="550" t="s">
        <v>2684</v>
      </c>
      <c r="Q25" s="720" t="s">
        <v>2685</v>
      </c>
      <c r="R25" s="550" t="s">
        <v>2683</v>
      </c>
      <c r="S25" s="550" t="s">
        <v>2682</v>
      </c>
      <c r="T25" s="550"/>
      <c r="U25" s="550"/>
      <c r="V25" s="550"/>
      <c r="W25" s="550"/>
      <c r="X25" s="550"/>
    </row>
    <row r="26" spans="1:24" s="244" customFormat="1" ht="18.75" customHeight="1" x14ac:dyDescent="0.3">
      <c r="A26" s="586">
        <v>25</v>
      </c>
      <c r="B26" s="801"/>
      <c r="C26" s="792" t="s">
        <v>3156</v>
      </c>
      <c r="D26" s="793"/>
      <c r="E26" s="791"/>
      <c r="F26" s="792"/>
      <c r="G26" s="791"/>
      <c r="H26" s="791"/>
      <c r="I26" s="792"/>
      <c r="J26" s="791"/>
      <c r="K26" s="791"/>
      <c r="L26" s="791"/>
      <c r="M26" s="826"/>
      <c r="N26" s="664">
        <v>25</v>
      </c>
      <c r="O26" s="243"/>
      <c r="P26" s="550" t="s">
        <v>2564</v>
      </c>
      <c r="Q26" s="550"/>
      <c r="R26" s="550"/>
      <c r="S26" s="550"/>
      <c r="T26" s="550"/>
      <c r="U26" s="550"/>
      <c r="V26" s="550"/>
      <c r="W26" s="550"/>
      <c r="X26" s="550"/>
    </row>
    <row r="27" spans="1:24" s="244" customFormat="1" ht="18.75" customHeight="1" x14ac:dyDescent="0.3">
      <c r="A27" s="586">
        <v>26</v>
      </c>
      <c r="B27" s="801"/>
      <c r="C27" s="791"/>
      <c r="D27" s="793"/>
      <c r="E27" s="791"/>
      <c r="F27" s="792"/>
      <c r="G27" s="791"/>
      <c r="H27" s="791"/>
      <c r="I27" s="793"/>
      <c r="J27" s="791"/>
      <c r="K27" s="792"/>
      <c r="L27" s="791"/>
      <c r="M27" s="826"/>
      <c r="N27" s="664">
        <v>26</v>
      </c>
      <c r="O27" s="243"/>
      <c r="P27" s="550" t="s">
        <v>2694</v>
      </c>
      <c r="Q27" s="550"/>
      <c r="R27" s="550"/>
      <c r="S27" s="550"/>
      <c r="T27" s="550"/>
      <c r="U27" s="550"/>
      <c r="V27" s="550"/>
      <c r="W27" s="550"/>
      <c r="X27" s="550"/>
    </row>
    <row r="28" spans="1:24" s="244" customFormat="1" ht="18.75" customHeight="1" x14ac:dyDescent="0.3">
      <c r="A28" s="586">
        <v>27</v>
      </c>
      <c r="B28" s="799"/>
      <c r="C28" s="791"/>
      <c r="D28" s="793"/>
      <c r="E28" s="792"/>
      <c r="F28" s="793"/>
      <c r="G28" s="791"/>
      <c r="H28" s="792"/>
      <c r="I28" s="793"/>
      <c r="J28" s="791"/>
      <c r="K28" s="792"/>
      <c r="L28" s="791"/>
      <c r="M28" s="825"/>
      <c r="N28" s="664">
        <v>27</v>
      </c>
      <c r="O28" s="243"/>
      <c r="P28" s="550"/>
      <c r="Q28" s="550"/>
      <c r="R28" s="550"/>
      <c r="S28" s="550"/>
      <c r="T28" s="550"/>
      <c r="U28" s="550"/>
      <c r="V28" s="550"/>
      <c r="W28" s="550"/>
      <c r="X28" s="550"/>
    </row>
    <row r="29" spans="1:24" s="244" customFormat="1" ht="18.75" customHeight="1" x14ac:dyDescent="0.3">
      <c r="A29" s="586">
        <v>28</v>
      </c>
      <c r="B29" s="799" t="s">
        <v>3319</v>
      </c>
      <c r="C29" s="791" t="s">
        <v>3631</v>
      </c>
      <c r="D29" s="793"/>
      <c r="E29" s="792"/>
      <c r="F29" s="793"/>
      <c r="G29" s="791"/>
      <c r="H29" s="792"/>
      <c r="I29" s="793"/>
      <c r="J29" s="792"/>
      <c r="K29" s="794"/>
      <c r="L29" s="791"/>
      <c r="M29" s="800"/>
      <c r="N29" s="664">
        <v>28</v>
      </c>
      <c r="O29" s="243"/>
      <c r="P29" s="550" t="s">
        <v>3242</v>
      </c>
      <c r="Q29" s="550" t="s">
        <v>3243</v>
      </c>
      <c r="R29" s="550"/>
      <c r="S29" s="550"/>
      <c r="T29" s="550"/>
      <c r="U29" s="550"/>
      <c r="V29" s="550"/>
      <c r="W29" s="550"/>
      <c r="X29" s="550"/>
    </row>
    <row r="30" spans="1:24" s="244" customFormat="1" ht="18.75" customHeight="1" x14ac:dyDescent="0.3">
      <c r="A30" s="586">
        <v>29</v>
      </c>
      <c r="B30" s="855" t="s">
        <v>2562</v>
      </c>
      <c r="C30" s="794" t="s">
        <v>3631</v>
      </c>
      <c r="D30" s="796"/>
      <c r="E30" s="794"/>
      <c r="F30" s="793"/>
      <c r="G30" s="792"/>
      <c r="H30" s="793"/>
      <c r="I30" s="793"/>
      <c r="J30" s="792"/>
      <c r="K30" s="793"/>
      <c r="L30" s="791"/>
      <c r="M30" s="800"/>
      <c r="N30" s="664">
        <v>29</v>
      </c>
      <c r="O30" s="243"/>
      <c r="P30" s="550"/>
      <c r="Q30" s="550"/>
      <c r="R30" s="550"/>
      <c r="S30" s="550"/>
      <c r="T30" s="550"/>
      <c r="U30" s="550"/>
      <c r="V30" s="550"/>
      <c r="W30" s="550"/>
      <c r="X30" s="550"/>
    </row>
    <row r="31" spans="1:24" s="244" customFormat="1" ht="18.75" customHeight="1" x14ac:dyDescent="0.3">
      <c r="A31" s="586">
        <v>30</v>
      </c>
      <c r="B31" s="855" t="s">
        <v>2562</v>
      </c>
      <c r="C31" s="866">
        <v>2024</v>
      </c>
      <c r="D31" s="792"/>
      <c r="E31" s="791"/>
      <c r="F31" s="796" t="s">
        <v>2565</v>
      </c>
      <c r="G31" s="792"/>
      <c r="H31" s="793"/>
      <c r="I31" s="793"/>
      <c r="J31" s="791"/>
      <c r="K31" s="793"/>
      <c r="L31" s="792"/>
      <c r="M31" s="825"/>
      <c r="N31" s="664">
        <v>30</v>
      </c>
      <c r="O31" s="243"/>
      <c r="P31" s="550"/>
      <c r="Q31" s="550"/>
      <c r="R31" s="550"/>
      <c r="S31" s="550"/>
      <c r="T31" s="550"/>
      <c r="U31" s="550"/>
      <c r="V31" s="550"/>
      <c r="W31" s="550"/>
      <c r="X31" s="550"/>
    </row>
    <row r="32" spans="1:24" s="244" customFormat="1" ht="18.75" customHeight="1" thickBot="1" x14ac:dyDescent="0.35">
      <c r="A32" s="587">
        <v>31</v>
      </c>
      <c r="B32" s="856" t="s">
        <v>2562</v>
      </c>
      <c r="C32" s="867"/>
      <c r="D32" s="827"/>
      <c r="E32" s="828"/>
      <c r="F32" s="829" t="s">
        <v>2565</v>
      </c>
      <c r="G32" s="828"/>
      <c r="H32" s="830"/>
      <c r="I32" s="827"/>
      <c r="J32" s="828"/>
      <c r="K32" s="830"/>
      <c r="L32" s="737"/>
      <c r="M32" s="831"/>
      <c r="N32" s="667">
        <v>31</v>
      </c>
      <c r="O32" s="243"/>
      <c r="P32" s="550"/>
      <c r="Q32" s="550"/>
      <c r="R32" s="550"/>
      <c r="S32" s="550"/>
      <c r="T32" s="550"/>
      <c r="U32" s="550"/>
      <c r="V32" s="550"/>
      <c r="W32" s="550"/>
      <c r="X32" s="550"/>
    </row>
    <row r="33" spans="1:24" s="244" customFormat="1" ht="18.5" thickTop="1" x14ac:dyDescent="0.3">
      <c r="A33" s="246"/>
      <c r="B33" s="247" t="s">
        <v>1534</v>
      </c>
      <c r="C33" s="248"/>
      <c r="D33" s="248"/>
      <c r="E33" s="248"/>
      <c r="F33" s="248"/>
      <c r="G33" s="248"/>
      <c r="H33" s="248"/>
      <c r="I33" s="248"/>
      <c r="J33" s="248"/>
      <c r="K33" s="248"/>
      <c r="L33" s="248"/>
      <c r="M33" s="248"/>
      <c r="N33" s="246"/>
      <c r="P33" s="550"/>
      <c r="Q33" s="550"/>
      <c r="R33" s="550"/>
      <c r="S33" s="550"/>
      <c r="T33" s="550"/>
      <c r="U33" s="550"/>
      <c r="V33" s="550"/>
      <c r="W33" s="550"/>
      <c r="X33" s="550"/>
    </row>
    <row r="34" spans="1:24" s="244" customFormat="1" x14ac:dyDescent="0.3">
      <c r="A34" s="241"/>
      <c r="N34" s="241"/>
    </row>
    <row r="35" spans="1:24" s="244" customFormat="1" x14ac:dyDescent="0.3">
      <c r="A35" s="241"/>
      <c r="N35" s="241"/>
    </row>
    <row r="36" spans="1:24" s="244" customFormat="1" x14ac:dyDescent="0.3">
      <c r="A36" s="241"/>
      <c r="N36" s="241"/>
    </row>
    <row r="37" spans="1:24" s="244" customFormat="1" x14ac:dyDescent="0.3">
      <c r="A37" s="241"/>
      <c r="N37" s="241"/>
    </row>
    <row r="38" spans="1:24" s="244" customFormat="1" x14ac:dyDescent="0.3">
      <c r="A38" s="241"/>
      <c r="N38" s="241"/>
    </row>
    <row r="39" spans="1:24" s="244" customFormat="1" x14ac:dyDescent="0.3">
      <c r="A39" s="241"/>
      <c r="N39" s="241"/>
    </row>
    <row r="40" spans="1:24" s="244" customFormat="1" x14ac:dyDescent="0.3">
      <c r="A40" s="241"/>
      <c r="N40" s="241"/>
    </row>
    <row r="41" spans="1:24" s="244" customFormat="1" x14ac:dyDescent="0.3">
      <c r="A41" s="241"/>
      <c r="N41" s="241"/>
    </row>
    <row r="42" spans="1:24" s="244" customFormat="1" x14ac:dyDescent="0.3">
      <c r="A42" s="241"/>
      <c r="N42" s="241"/>
    </row>
    <row r="43" spans="1:24" s="244" customFormat="1" x14ac:dyDescent="0.3">
      <c r="A43" s="241"/>
      <c r="N43" s="241"/>
    </row>
    <row r="44" spans="1:24" s="244" customFormat="1" x14ac:dyDescent="0.3">
      <c r="A44" s="241"/>
      <c r="N44" s="241"/>
    </row>
    <row r="45" spans="1:24" s="244" customFormat="1" x14ac:dyDescent="0.3">
      <c r="A45" s="241"/>
      <c r="N45" s="241"/>
    </row>
    <row r="46" spans="1:24" s="244" customFormat="1" x14ac:dyDescent="0.3">
      <c r="A46" s="241"/>
      <c r="N46" s="241"/>
    </row>
    <row r="47" spans="1:24" s="244" customFormat="1" x14ac:dyDescent="0.3">
      <c r="A47" s="241"/>
      <c r="N47" s="241"/>
    </row>
    <row r="48" spans="1:24" s="244" customFormat="1" x14ac:dyDescent="0.3">
      <c r="A48" s="241"/>
      <c r="N48" s="241"/>
    </row>
  </sheetData>
  <mergeCells count="1">
    <mergeCell ref="C31:C32"/>
  </mergeCells>
  <printOptions horizontalCentered="1" verticalCentered="1"/>
  <pageMargins left="0" right="0" top="0.51181102362204722" bottom="0.39370078740157483" header="0" footer="0"/>
  <pageSetup paperSize="9" scale="86" orientation="landscape" horizontalDpi="360" verticalDpi="360" r:id="rId1"/>
  <headerFooter alignWithMargins="0">
    <oddHeader>&amp;R&amp;Z &amp;"Arial,Fett"&amp;12&amp;F \ &amp;A</oddHeader>
    <oddFooter>&amp;R&amp;8&amp;P / &amp;N    &amp;D</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HN1074"/>
  <sheetViews>
    <sheetView tabSelected="1" zoomScale="140" zoomScaleNormal="140" workbookViewId="0">
      <pane ySplit="3" topLeftCell="A4" activePane="bottomLeft" state="frozen"/>
      <selection pane="bottomLeft" activeCell="C9" sqref="C9"/>
    </sheetView>
  </sheetViews>
  <sheetFormatPr baseColWidth="10" defaultRowHeight="13" x14ac:dyDescent="0.3"/>
  <cols>
    <col min="1" max="1" width="4.81640625" style="309" customWidth="1"/>
    <col min="2" max="3" width="4.81640625" style="55" customWidth="1"/>
    <col min="4" max="4" width="40.1796875" style="19" bestFit="1" customWidth="1"/>
    <col min="5" max="5" width="9" style="19" customWidth="1"/>
    <col min="6" max="6" width="23.54296875" style="19" bestFit="1" customWidth="1"/>
    <col min="7" max="7" width="23.81640625" style="18" bestFit="1" customWidth="1"/>
    <col min="8" max="8" width="8.81640625" style="193" bestFit="1" customWidth="1"/>
    <col min="9" max="9" width="7.81640625" style="160" bestFit="1" customWidth="1"/>
    <col min="10" max="10" width="3.81640625" style="37" customWidth="1"/>
    <col min="11" max="11" width="3.1796875" style="543" customWidth="1"/>
    <col min="12" max="12" width="5" style="20" bestFit="1" customWidth="1"/>
    <col min="13" max="13" width="9.453125" style="34" customWidth="1"/>
    <col min="14" max="14" width="9.453125" style="36" customWidth="1"/>
    <col min="15" max="15" width="12" style="32" customWidth="1"/>
    <col min="16" max="16" width="5" style="18" bestFit="1" customWidth="1"/>
    <col min="17" max="17" width="6.81640625" style="559" customWidth="1"/>
    <col min="18" max="18" width="57.81640625" style="61" customWidth="1"/>
    <col min="19" max="19" width="3.1796875" style="224" customWidth="1"/>
  </cols>
  <sheetData>
    <row r="1" spans="1:19" ht="20" x14ac:dyDescent="0.4">
      <c r="A1" s="871" t="s">
        <v>1419</v>
      </c>
      <c r="B1" s="871"/>
      <c r="C1" s="872"/>
      <c r="D1" s="872"/>
      <c r="E1" s="872"/>
      <c r="F1" s="872"/>
      <c r="G1" s="872"/>
      <c r="H1" s="872"/>
      <c r="I1" s="872"/>
      <c r="J1" s="872"/>
      <c r="K1" s="873"/>
      <c r="L1" s="872"/>
      <c r="M1" s="872"/>
      <c r="N1" s="872"/>
      <c r="O1" s="872"/>
      <c r="P1" s="872"/>
      <c r="Q1" s="872"/>
      <c r="R1" s="163"/>
      <c r="S1" s="515"/>
    </row>
    <row r="2" spans="1:19" ht="14.25" customHeight="1" x14ac:dyDescent="0.3">
      <c r="A2" s="306"/>
      <c r="B2" s="305" t="s">
        <v>1652</v>
      </c>
      <c r="C2" s="167" t="s">
        <v>1200</v>
      </c>
      <c r="D2" s="868" t="s">
        <v>345</v>
      </c>
      <c r="E2" s="869"/>
      <c r="F2" s="870"/>
      <c r="G2" s="38" t="s">
        <v>57</v>
      </c>
      <c r="H2" s="38"/>
      <c r="I2" s="161" t="s">
        <v>1193</v>
      </c>
      <c r="J2" s="38" t="s">
        <v>870</v>
      </c>
      <c r="K2" s="191" t="s">
        <v>1255</v>
      </c>
      <c r="L2" s="38" t="s">
        <v>871</v>
      </c>
      <c r="M2" s="65">
        <f>SUM(M129:M1074)</f>
        <v>1039489</v>
      </c>
      <c r="N2" s="64">
        <f>SUM(N129:N1074)</f>
        <v>383598</v>
      </c>
      <c r="O2" s="38" t="s">
        <v>872</v>
      </c>
      <c r="P2" s="38" t="s">
        <v>873</v>
      </c>
      <c r="Q2" s="555">
        <f>SUM(Q129:Q1074)</f>
        <v>1189</v>
      </c>
      <c r="R2" s="38" t="s">
        <v>2316</v>
      </c>
      <c r="S2" s="221"/>
    </row>
    <row r="3" spans="1:19" ht="21" customHeight="1" x14ac:dyDescent="0.3">
      <c r="A3" s="307"/>
      <c r="B3" s="164"/>
      <c r="C3" s="164"/>
      <c r="D3" s="54"/>
      <c r="E3" s="337"/>
      <c r="F3" s="39"/>
      <c r="G3" s="40"/>
      <c r="H3" s="40"/>
      <c r="I3" s="162" t="s">
        <v>1194</v>
      </c>
      <c r="J3" s="40"/>
      <c r="K3" s="541"/>
      <c r="L3" s="40"/>
      <c r="M3" s="62" t="s">
        <v>1272</v>
      </c>
      <c r="N3" s="63" t="s">
        <v>1273</v>
      </c>
      <c r="O3" s="40"/>
      <c r="P3" s="40"/>
      <c r="Q3" s="556" t="s">
        <v>346</v>
      </c>
      <c r="R3" s="58"/>
      <c r="S3" s="222"/>
    </row>
    <row r="4" spans="1:19" x14ac:dyDescent="0.3">
      <c r="A4" s="308">
        <v>1071</v>
      </c>
      <c r="B4" s="396"/>
      <c r="C4" s="170"/>
      <c r="D4" s="266"/>
      <c r="E4" s="338"/>
      <c r="H4" s="192"/>
      <c r="I4" s="172"/>
      <c r="J4" s="43"/>
      <c r="K4" s="251"/>
      <c r="L4" s="173"/>
      <c r="M4" s="44"/>
      <c r="N4" s="45"/>
      <c r="O4" s="268"/>
      <c r="P4" s="31"/>
      <c r="Q4" s="557"/>
      <c r="R4" s="59"/>
      <c r="S4" s="223"/>
    </row>
    <row r="5" spans="1:19" x14ac:dyDescent="0.3">
      <c r="A5" s="308">
        <v>1070</v>
      </c>
      <c r="B5" s="396"/>
      <c r="C5" s="170"/>
      <c r="D5" s="740"/>
      <c r="E5" s="338"/>
      <c r="F5" s="741"/>
      <c r="G5" s="742"/>
      <c r="H5" s="192"/>
      <c r="I5" s="172"/>
      <c r="J5" s="43"/>
      <c r="K5" s="251"/>
      <c r="L5" s="173"/>
      <c r="M5" s="44"/>
      <c r="N5" s="45"/>
      <c r="O5" s="268"/>
      <c r="P5" s="31"/>
      <c r="Q5" s="557"/>
      <c r="R5" s="59"/>
      <c r="S5" s="223"/>
    </row>
    <row r="6" spans="1:19" x14ac:dyDescent="0.3">
      <c r="A6" s="308">
        <v>1069</v>
      </c>
      <c r="B6" s="396"/>
      <c r="C6" s="170"/>
      <c r="D6" s="740"/>
      <c r="E6" s="338"/>
      <c r="F6" s="741"/>
      <c r="G6" s="742"/>
      <c r="H6" s="192"/>
      <c r="I6" s="172"/>
      <c r="J6" s="43"/>
      <c r="K6" s="251"/>
      <c r="L6" s="173"/>
      <c r="M6" s="44"/>
      <c r="N6" s="45"/>
      <c r="O6" s="268"/>
      <c r="P6" s="31"/>
      <c r="Q6" s="557"/>
      <c r="R6" s="59"/>
      <c r="S6" s="223"/>
    </row>
    <row r="7" spans="1:19" x14ac:dyDescent="0.3">
      <c r="A7" s="308">
        <v>1068</v>
      </c>
      <c r="B7" s="396"/>
      <c r="C7" s="170"/>
      <c r="D7" s="740"/>
      <c r="E7" s="338"/>
      <c r="F7" s="741"/>
      <c r="G7" s="742"/>
      <c r="H7" s="192"/>
      <c r="I7" s="172"/>
      <c r="J7" s="43"/>
      <c r="K7" s="251"/>
      <c r="L7" s="173"/>
      <c r="M7" s="44"/>
      <c r="N7" s="45"/>
      <c r="O7" s="268"/>
      <c r="P7" s="31"/>
      <c r="Q7" s="557"/>
      <c r="R7" s="59"/>
      <c r="S7" s="223"/>
    </row>
    <row r="8" spans="1:19" x14ac:dyDescent="0.3">
      <c r="A8" s="308">
        <v>1067</v>
      </c>
      <c r="B8" s="396"/>
      <c r="C8" s="170"/>
      <c r="D8" s="740"/>
      <c r="E8" s="338"/>
      <c r="F8" s="741"/>
      <c r="G8" s="742"/>
      <c r="H8" s="192"/>
      <c r="I8" s="172"/>
      <c r="J8" s="43"/>
      <c r="K8" s="251"/>
      <c r="L8" s="173"/>
      <c r="M8" s="44"/>
      <c r="N8" s="45"/>
      <c r="O8" s="268"/>
      <c r="P8" s="31"/>
      <c r="Q8" s="557"/>
      <c r="R8" s="59"/>
      <c r="S8" s="223"/>
    </row>
    <row r="9" spans="1:19" x14ac:dyDescent="0.3">
      <c r="A9" s="308">
        <v>1066</v>
      </c>
      <c r="B9" s="396"/>
      <c r="C9" s="170" t="s">
        <v>515</v>
      </c>
      <c r="D9" s="740" t="s">
        <v>3168</v>
      </c>
      <c r="E9" s="338"/>
      <c r="F9" s="741"/>
      <c r="G9" s="299" t="s">
        <v>298</v>
      </c>
      <c r="H9" s="192"/>
      <c r="I9" s="172" t="s">
        <v>840</v>
      </c>
      <c r="J9" s="43"/>
      <c r="K9" s="253" t="s">
        <v>1255</v>
      </c>
      <c r="L9" s="173">
        <v>403</v>
      </c>
      <c r="M9" s="44">
        <v>130</v>
      </c>
      <c r="N9" s="45">
        <v>130</v>
      </c>
      <c r="O9" s="268" t="s">
        <v>3648</v>
      </c>
      <c r="P9" s="31">
        <v>2024</v>
      </c>
      <c r="Q9" s="557">
        <v>0.5</v>
      </c>
      <c r="R9" s="59" t="s">
        <v>269</v>
      </c>
      <c r="S9" s="223">
        <v>1</v>
      </c>
    </row>
    <row r="10" spans="1:19" x14ac:dyDescent="0.3">
      <c r="A10" s="308">
        <v>1065</v>
      </c>
      <c r="B10" s="396"/>
      <c r="C10" s="170" t="s">
        <v>515</v>
      </c>
      <c r="D10" s="740" t="s">
        <v>3646</v>
      </c>
      <c r="E10" s="338"/>
      <c r="F10" s="755"/>
      <c r="G10" s="299" t="s">
        <v>298</v>
      </c>
      <c r="H10" s="192"/>
      <c r="I10" s="172" t="s">
        <v>840</v>
      </c>
      <c r="J10" s="43"/>
      <c r="K10" s="253" t="s">
        <v>1255</v>
      </c>
      <c r="L10" s="173">
        <v>586</v>
      </c>
      <c r="M10" s="44">
        <v>330</v>
      </c>
      <c r="N10" s="45">
        <v>330</v>
      </c>
      <c r="O10" s="268" t="s">
        <v>3645</v>
      </c>
      <c r="P10" s="31">
        <v>2024</v>
      </c>
      <c r="Q10" s="557">
        <v>0.5</v>
      </c>
      <c r="R10" s="59" t="s">
        <v>269</v>
      </c>
      <c r="S10" s="223">
        <v>1</v>
      </c>
    </row>
    <row r="11" spans="1:19" x14ac:dyDescent="0.3">
      <c r="A11" s="308">
        <v>1064</v>
      </c>
      <c r="B11" s="396"/>
      <c r="C11" s="170" t="s">
        <v>515</v>
      </c>
      <c r="D11" s="266" t="s">
        <v>3631</v>
      </c>
      <c r="E11" s="338"/>
      <c r="G11" s="299" t="s">
        <v>13</v>
      </c>
      <c r="H11" s="192"/>
      <c r="I11" s="172" t="s">
        <v>840</v>
      </c>
      <c r="J11" s="43"/>
      <c r="K11" s="253" t="s">
        <v>1255</v>
      </c>
      <c r="L11" s="173">
        <v>940</v>
      </c>
      <c r="M11" s="44">
        <v>380</v>
      </c>
      <c r="N11" s="45">
        <v>380</v>
      </c>
      <c r="O11" s="268" t="s">
        <v>3643</v>
      </c>
      <c r="P11" s="31">
        <v>2024</v>
      </c>
      <c r="Q11" s="557">
        <v>1</v>
      </c>
      <c r="R11" s="59" t="s">
        <v>1735</v>
      </c>
      <c r="S11" s="223">
        <v>3</v>
      </c>
    </row>
    <row r="12" spans="1:19" x14ac:dyDescent="0.3">
      <c r="A12" s="308">
        <v>1063</v>
      </c>
      <c r="B12" s="396"/>
      <c r="C12" s="170" t="s">
        <v>515</v>
      </c>
      <c r="D12" s="740" t="s">
        <v>3593</v>
      </c>
      <c r="E12" s="338"/>
      <c r="F12" s="741"/>
      <c r="G12" s="299" t="s">
        <v>298</v>
      </c>
      <c r="H12" s="192"/>
      <c r="I12" s="172" t="s">
        <v>840</v>
      </c>
      <c r="J12" s="43"/>
      <c r="K12" s="251"/>
      <c r="L12" s="173">
        <v>1050</v>
      </c>
      <c r="M12" s="44">
        <v>340</v>
      </c>
      <c r="N12" s="45">
        <v>340</v>
      </c>
      <c r="O12" s="268" t="s">
        <v>1047</v>
      </c>
      <c r="P12" s="31">
        <v>2024</v>
      </c>
      <c r="Q12" s="557">
        <v>0.5</v>
      </c>
      <c r="R12" s="59" t="s">
        <v>3642</v>
      </c>
      <c r="S12" s="223">
        <v>3</v>
      </c>
    </row>
    <row r="13" spans="1:19" x14ac:dyDescent="0.3">
      <c r="A13" s="308">
        <v>1062</v>
      </c>
      <c r="B13" s="396"/>
      <c r="C13" s="357" t="s">
        <v>1698</v>
      </c>
      <c r="D13" s="740" t="s">
        <v>3638</v>
      </c>
      <c r="E13" s="338"/>
      <c r="F13" s="741"/>
      <c r="G13" s="267" t="s">
        <v>135</v>
      </c>
      <c r="H13" s="192"/>
      <c r="I13" s="172" t="s">
        <v>840</v>
      </c>
      <c r="J13" s="43"/>
      <c r="K13" s="251"/>
      <c r="L13" s="173">
        <v>1435</v>
      </c>
      <c r="M13" s="44"/>
      <c r="N13" s="45">
        <v>740</v>
      </c>
      <c r="O13" s="268" t="s">
        <v>3639</v>
      </c>
      <c r="P13" s="31">
        <v>2024</v>
      </c>
      <c r="Q13" s="557">
        <v>1</v>
      </c>
      <c r="R13" s="59" t="s">
        <v>1487</v>
      </c>
      <c r="S13" s="223">
        <v>1</v>
      </c>
    </row>
    <row r="14" spans="1:19" x14ac:dyDescent="0.3">
      <c r="A14" s="308">
        <v>1061</v>
      </c>
      <c r="B14" s="396"/>
      <c r="C14" s="170" t="s">
        <v>515</v>
      </c>
      <c r="D14" s="266" t="s">
        <v>3318</v>
      </c>
      <c r="E14" s="338"/>
      <c r="G14" s="299" t="s">
        <v>298</v>
      </c>
      <c r="H14" s="192"/>
      <c r="I14" s="172" t="s">
        <v>840</v>
      </c>
      <c r="J14" s="43"/>
      <c r="K14" s="251"/>
      <c r="L14" s="173">
        <v>1056</v>
      </c>
      <c r="M14" s="44">
        <v>180</v>
      </c>
      <c r="N14" s="45">
        <v>180</v>
      </c>
      <c r="O14" s="268" t="s">
        <v>894</v>
      </c>
      <c r="P14" s="31">
        <v>2024</v>
      </c>
      <c r="Q14" s="557">
        <v>0.5</v>
      </c>
      <c r="R14" s="59" t="s">
        <v>3636</v>
      </c>
      <c r="S14" s="223">
        <v>0.5</v>
      </c>
    </row>
    <row r="15" spans="1:19" x14ac:dyDescent="0.3">
      <c r="A15" s="308">
        <v>1060</v>
      </c>
      <c r="B15" s="396"/>
      <c r="C15" s="170" t="s">
        <v>515</v>
      </c>
      <c r="D15" s="266" t="s">
        <v>3318</v>
      </c>
      <c r="E15" s="338"/>
      <c r="G15" s="299" t="s">
        <v>298</v>
      </c>
      <c r="H15" s="192"/>
      <c r="I15" s="172" t="s">
        <v>840</v>
      </c>
      <c r="J15" s="43"/>
      <c r="K15" s="251"/>
      <c r="L15" s="173">
        <v>1056</v>
      </c>
      <c r="M15" s="44">
        <v>180</v>
      </c>
      <c r="N15" s="45">
        <v>180</v>
      </c>
      <c r="O15" s="268" t="s">
        <v>1049</v>
      </c>
      <c r="P15" s="31">
        <v>2024</v>
      </c>
      <c r="Q15" s="557">
        <v>0.5</v>
      </c>
      <c r="R15" s="59" t="s">
        <v>269</v>
      </c>
      <c r="S15" s="223">
        <v>1</v>
      </c>
    </row>
    <row r="16" spans="1:19" x14ac:dyDescent="0.3">
      <c r="A16" s="308">
        <v>1059</v>
      </c>
      <c r="B16" s="396"/>
      <c r="C16" s="170" t="s">
        <v>515</v>
      </c>
      <c r="D16" s="740" t="s">
        <v>3140</v>
      </c>
      <c r="E16" s="338"/>
      <c r="F16" s="755" t="s">
        <v>3629</v>
      </c>
      <c r="G16" s="299" t="s">
        <v>298</v>
      </c>
      <c r="H16" s="192"/>
      <c r="I16" s="172" t="s">
        <v>840</v>
      </c>
      <c r="J16" s="43"/>
      <c r="K16" s="251"/>
      <c r="L16" s="173">
        <v>1383</v>
      </c>
      <c r="M16" s="44">
        <v>450</v>
      </c>
      <c r="N16" s="45">
        <v>450</v>
      </c>
      <c r="O16" s="268" t="s">
        <v>1033</v>
      </c>
      <c r="P16" s="31">
        <v>2024</v>
      </c>
      <c r="Q16" s="557">
        <v>1</v>
      </c>
      <c r="R16" s="59" t="s">
        <v>3181</v>
      </c>
      <c r="S16" s="223">
        <v>2</v>
      </c>
    </row>
    <row r="17" spans="1:19" ht="13.5" customHeight="1" thickBot="1" x14ac:dyDescent="0.35">
      <c r="A17" s="308">
        <v>1058</v>
      </c>
      <c r="B17" s="397"/>
      <c r="C17" s="166" t="s">
        <v>515</v>
      </c>
      <c r="D17" s="335" t="s">
        <v>3157</v>
      </c>
      <c r="E17" s="340"/>
      <c r="F17" s="178"/>
      <c r="G17" s="394" t="s">
        <v>298</v>
      </c>
      <c r="H17" s="505"/>
      <c r="I17" s="169" t="s">
        <v>840</v>
      </c>
      <c r="J17" s="52"/>
      <c r="K17" s="257"/>
      <c r="L17" s="179">
        <v>955</v>
      </c>
      <c r="M17" s="49">
        <v>150</v>
      </c>
      <c r="N17" s="50">
        <v>150</v>
      </c>
      <c r="O17" s="395" t="s">
        <v>1537</v>
      </c>
      <c r="P17" s="47">
        <v>2024</v>
      </c>
      <c r="Q17" s="558">
        <v>0.5</v>
      </c>
      <c r="R17" s="60" t="s">
        <v>3617</v>
      </c>
      <c r="S17" s="225">
        <v>8</v>
      </c>
    </row>
    <row r="18" spans="1:19" ht="13.5" customHeight="1" x14ac:dyDescent="0.3">
      <c r="A18" s="308">
        <v>1057</v>
      </c>
      <c r="B18" s="726"/>
      <c r="C18" s="723" t="s">
        <v>515</v>
      </c>
      <c r="D18" s="724" t="s">
        <v>3613</v>
      </c>
      <c r="E18" s="345"/>
      <c r="F18" s="207"/>
      <c r="G18" s="727" t="s">
        <v>298</v>
      </c>
      <c r="H18" s="728"/>
      <c r="I18" s="210" t="s">
        <v>840</v>
      </c>
      <c r="J18" s="729"/>
      <c r="K18" s="725"/>
      <c r="L18" s="212">
        <v>1456</v>
      </c>
      <c r="M18" s="213">
        <v>400</v>
      </c>
      <c r="N18" s="214">
        <v>400</v>
      </c>
      <c r="O18" s="730" t="s">
        <v>1034</v>
      </c>
      <c r="P18" s="208">
        <v>2023</v>
      </c>
      <c r="Q18" s="562">
        <v>1</v>
      </c>
      <c r="R18" s="216" t="s">
        <v>3616</v>
      </c>
      <c r="S18" s="226">
        <v>9</v>
      </c>
    </row>
    <row r="19" spans="1:19" x14ac:dyDescent="0.3">
      <c r="A19" s="308">
        <v>1056</v>
      </c>
      <c r="B19" s="396"/>
      <c r="C19" s="170" t="s">
        <v>515</v>
      </c>
      <c r="D19" s="740" t="s">
        <v>3615</v>
      </c>
      <c r="E19" s="338"/>
      <c r="F19" s="741"/>
      <c r="G19" s="299" t="s">
        <v>298</v>
      </c>
      <c r="H19" s="192"/>
      <c r="I19" s="172" t="s">
        <v>840</v>
      </c>
      <c r="J19" s="43"/>
      <c r="K19" s="251"/>
      <c r="L19" s="173">
        <v>901</v>
      </c>
      <c r="M19" s="44">
        <v>190</v>
      </c>
      <c r="N19" s="45">
        <v>190</v>
      </c>
      <c r="O19" s="268" t="s">
        <v>1632</v>
      </c>
      <c r="P19" s="31">
        <v>2023</v>
      </c>
      <c r="Q19" s="557">
        <v>0.5</v>
      </c>
      <c r="R19" s="59" t="s">
        <v>818</v>
      </c>
      <c r="S19" s="223">
        <v>2</v>
      </c>
    </row>
    <row r="20" spans="1:19" x14ac:dyDescent="0.3">
      <c r="A20" s="308">
        <v>1055</v>
      </c>
      <c r="B20" s="396"/>
      <c r="C20" s="170" t="s">
        <v>515</v>
      </c>
      <c r="D20" s="740" t="s">
        <v>3613</v>
      </c>
      <c r="E20" s="338"/>
      <c r="F20" s="741"/>
      <c r="G20" s="299" t="s">
        <v>298</v>
      </c>
      <c r="H20" s="192"/>
      <c r="I20" s="172" t="s">
        <v>842</v>
      </c>
      <c r="J20" s="43"/>
      <c r="K20" s="251"/>
      <c r="L20" s="173">
        <v>1456</v>
      </c>
      <c r="M20" s="44">
        <v>400</v>
      </c>
      <c r="N20" s="45">
        <v>400</v>
      </c>
      <c r="O20" s="268" t="s">
        <v>929</v>
      </c>
      <c r="P20" s="31">
        <v>2023</v>
      </c>
      <c r="Q20" s="557">
        <v>0.5</v>
      </c>
      <c r="R20" s="59" t="s">
        <v>269</v>
      </c>
      <c r="S20" s="223"/>
    </row>
    <row r="21" spans="1:19" x14ac:dyDescent="0.3">
      <c r="A21" s="308">
        <v>1054</v>
      </c>
      <c r="B21" s="396"/>
      <c r="C21" s="170" t="s">
        <v>515</v>
      </c>
      <c r="D21" s="740" t="s">
        <v>3611</v>
      </c>
      <c r="E21" s="338"/>
      <c r="F21" s="741"/>
      <c r="G21" s="299" t="s">
        <v>298</v>
      </c>
      <c r="H21" s="192"/>
      <c r="I21" s="172" t="s">
        <v>842</v>
      </c>
      <c r="J21" s="43"/>
      <c r="K21" s="251"/>
      <c r="L21" s="173">
        <v>1456</v>
      </c>
      <c r="M21" s="44">
        <v>400</v>
      </c>
      <c r="N21" s="45">
        <v>400</v>
      </c>
      <c r="O21" s="268" t="s">
        <v>1128</v>
      </c>
      <c r="P21" s="31">
        <v>2023</v>
      </c>
      <c r="Q21" s="557">
        <v>0.5</v>
      </c>
      <c r="R21" s="59" t="s">
        <v>3614</v>
      </c>
      <c r="S21" s="223"/>
    </row>
    <row r="22" spans="1:19" x14ac:dyDescent="0.3">
      <c r="A22" s="308">
        <v>1053</v>
      </c>
      <c r="B22" s="396"/>
      <c r="C22" s="170" t="s">
        <v>515</v>
      </c>
      <c r="D22" s="740" t="s">
        <v>3599</v>
      </c>
      <c r="E22" s="338"/>
      <c r="F22" s="741"/>
      <c r="G22" s="299" t="s">
        <v>298</v>
      </c>
      <c r="H22" s="192"/>
      <c r="I22" s="172" t="s">
        <v>840</v>
      </c>
      <c r="J22" s="43"/>
      <c r="K22" s="251"/>
      <c r="L22" s="173">
        <v>1208</v>
      </c>
      <c r="M22" s="44">
        <v>130</v>
      </c>
      <c r="N22" s="45">
        <v>130</v>
      </c>
      <c r="O22" s="268" t="s">
        <v>1153</v>
      </c>
      <c r="P22" s="31">
        <v>2023</v>
      </c>
      <c r="Q22" s="557">
        <v>0.5</v>
      </c>
      <c r="R22" s="59" t="s">
        <v>269</v>
      </c>
      <c r="S22" s="223">
        <v>1</v>
      </c>
    </row>
    <row r="23" spans="1:19" x14ac:dyDescent="0.3">
      <c r="A23" s="308">
        <v>1052</v>
      </c>
      <c r="B23" s="396"/>
      <c r="C23" s="170" t="s">
        <v>515</v>
      </c>
      <c r="D23" s="740" t="s">
        <v>3593</v>
      </c>
      <c r="E23" s="338"/>
      <c r="F23" s="741"/>
      <c r="G23" s="299" t="s">
        <v>298</v>
      </c>
      <c r="H23" s="192"/>
      <c r="I23" s="172" t="s">
        <v>840</v>
      </c>
      <c r="J23" s="43"/>
      <c r="K23" s="251"/>
      <c r="L23" s="173">
        <v>1050</v>
      </c>
      <c r="M23" s="44">
        <v>340</v>
      </c>
      <c r="N23" s="45">
        <v>340</v>
      </c>
      <c r="O23" s="268" t="s">
        <v>906</v>
      </c>
      <c r="P23" s="31">
        <v>2023</v>
      </c>
      <c r="Q23" s="557">
        <v>0.5</v>
      </c>
      <c r="R23" s="59" t="s">
        <v>269</v>
      </c>
      <c r="S23" s="223">
        <v>1</v>
      </c>
    </row>
    <row r="24" spans="1:19" x14ac:dyDescent="0.3">
      <c r="A24" s="308">
        <v>1051</v>
      </c>
      <c r="B24" s="396"/>
      <c r="C24" s="170" t="s">
        <v>515</v>
      </c>
      <c r="D24" s="740" t="s">
        <v>3591</v>
      </c>
      <c r="E24" s="338"/>
      <c r="F24" s="741"/>
      <c r="G24" s="754" t="s">
        <v>135</v>
      </c>
      <c r="H24" s="192"/>
      <c r="I24" s="172" t="s">
        <v>840</v>
      </c>
      <c r="J24" s="43"/>
      <c r="K24" s="251"/>
      <c r="L24" s="173">
        <v>1071</v>
      </c>
      <c r="M24" s="44">
        <v>330</v>
      </c>
      <c r="N24" s="45">
        <v>330</v>
      </c>
      <c r="O24" s="268" t="s">
        <v>964</v>
      </c>
      <c r="P24" s="31">
        <v>2023</v>
      </c>
      <c r="Q24" s="557">
        <v>0.5</v>
      </c>
      <c r="R24" s="59" t="s">
        <v>269</v>
      </c>
      <c r="S24" s="223">
        <v>1</v>
      </c>
    </row>
    <row r="25" spans="1:19" x14ac:dyDescent="0.3">
      <c r="A25" s="308">
        <v>1050</v>
      </c>
      <c r="B25" s="396"/>
      <c r="C25" s="170" t="s">
        <v>515</v>
      </c>
      <c r="D25" s="740" t="s">
        <v>1350</v>
      </c>
      <c r="E25" s="338"/>
      <c r="F25" s="741"/>
      <c r="G25" s="754" t="s">
        <v>1582</v>
      </c>
      <c r="H25" s="501" t="s">
        <v>1453</v>
      </c>
      <c r="I25" s="172" t="s">
        <v>838</v>
      </c>
      <c r="J25" s="43"/>
      <c r="K25" s="251"/>
      <c r="L25" s="173">
        <v>4153</v>
      </c>
      <c r="M25" s="44"/>
      <c r="N25" s="45">
        <v>2500</v>
      </c>
      <c r="O25" s="268" t="s">
        <v>3589</v>
      </c>
      <c r="P25" s="31">
        <v>2023</v>
      </c>
      <c r="Q25" s="557">
        <v>3</v>
      </c>
      <c r="R25" s="59" t="s">
        <v>3588</v>
      </c>
      <c r="S25" s="223"/>
    </row>
    <row r="26" spans="1:19" x14ac:dyDescent="0.3">
      <c r="A26" s="308">
        <v>1049</v>
      </c>
      <c r="B26" s="396"/>
      <c r="C26" s="170" t="s">
        <v>515</v>
      </c>
      <c r="D26" s="740" t="s">
        <v>3584</v>
      </c>
      <c r="E26" s="338"/>
      <c r="F26" s="741"/>
      <c r="G26" s="299" t="s">
        <v>298</v>
      </c>
      <c r="H26" s="192"/>
      <c r="I26" s="172" t="s">
        <v>840</v>
      </c>
      <c r="J26" s="43"/>
      <c r="K26" s="251"/>
      <c r="L26" s="173">
        <v>1260</v>
      </c>
      <c r="M26" s="44">
        <v>380</v>
      </c>
      <c r="N26" s="45"/>
      <c r="O26" s="268" t="s">
        <v>1311</v>
      </c>
      <c r="P26" s="31">
        <v>2023</v>
      </c>
      <c r="Q26" s="557">
        <v>0.5</v>
      </c>
      <c r="R26" s="59" t="s">
        <v>1321</v>
      </c>
      <c r="S26" s="223"/>
    </row>
    <row r="27" spans="1:19" x14ac:dyDescent="0.3">
      <c r="A27" s="308">
        <v>1048</v>
      </c>
      <c r="B27" s="396"/>
      <c r="C27" s="170" t="s">
        <v>515</v>
      </c>
      <c r="D27" s="740" t="s">
        <v>3587</v>
      </c>
      <c r="E27" s="338"/>
      <c r="F27" s="741"/>
      <c r="G27" s="299" t="s">
        <v>1582</v>
      </c>
      <c r="H27" s="501" t="s">
        <v>1453</v>
      </c>
      <c r="I27" s="172" t="s">
        <v>838</v>
      </c>
      <c r="J27" s="43"/>
      <c r="K27" s="251"/>
      <c r="L27" s="173">
        <v>4027</v>
      </c>
      <c r="M27" s="44"/>
      <c r="N27" s="45">
        <v>570</v>
      </c>
      <c r="O27" s="268" t="s">
        <v>909</v>
      </c>
      <c r="P27" s="31">
        <v>2023</v>
      </c>
      <c r="Q27" s="557">
        <v>1</v>
      </c>
      <c r="R27" s="59" t="s">
        <v>3588</v>
      </c>
      <c r="S27" s="223"/>
    </row>
    <row r="28" spans="1:19" x14ac:dyDescent="0.3">
      <c r="A28" s="308">
        <v>1047</v>
      </c>
      <c r="B28" s="396"/>
      <c r="C28" s="170" t="s">
        <v>515</v>
      </c>
      <c r="D28" s="740" t="s">
        <v>3581</v>
      </c>
      <c r="E28" s="338"/>
      <c r="F28" s="741"/>
      <c r="G28" s="299" t="s">
        <v>298</v>
      </c>
      <c r="H28" s="192"/>
      <c r="I28" s="172" t="s">
        <v>840</v>
      </c>
      <c r="J28" s="43"/>
      <c r="K28" s="251"/>
      <c r="L28" s="173">
        <v>1011</v>
      </c>
      <c r="M28" s="44">
        <v>250</v>
      </c>
      <c r="N28" s="45"/>
      <c r="O28" s="268" t="s">
        <v>2270</v>
      </c>
      <c r="P28" s="31">
        <v>2023</v>
      </c>
      <c r="Q28" s="557">
        <v>0.5</v>
      </c>
      <c r="R28" s="59" t="s">
        <v>152</v>
      </c>
      <c r="S28" s="223">
        <v>1</v>
      </c>
    </row>
    <row r="29" spans="1:19" x14ac:dyDescent="0.3">
      <c r="A29" s="308">
        <v>1046</v>
      </c>
      <c r="B29" s="396"/>
      <c r="C29" s="357" t="s">
        <v>1698</v>
      </c>
      <c r="D29" s="740" t="s">
        <v>3144</v>
      </c>
      <c r="E29" s="338"/>
      <c r="F29" s="741"/>
      <c r="G29" s="299" t="s">
        <v>298</v>
      </c>
      <c r="H29" s="192"/>
      <c r="I29" s="172" t="s">
        <v>840</v>
      </c>
      <c r="J29" s="43"/>
      <c r="K29" s="251"/>
      <c r="L29" s="173">
        <v>1293</v>
      </c>
      <c r="M29" s="44">
        <v>310</v>
      </c>
      <c r="N29" s="45">
        <v>640</v>
      </c>
      <c r="O29" s="268" t="s">
        <v>2805</v>
      </c>
      <c r="P29" s="31">
        <v>2023</v>
      </c>
      <c r="Q29" s="557">
        <v>0.5</v>
      </c>
      <c r="R29" s="59" t="s">
        <v>3580</v>
      </c>
      <c r="S29" s="223"/>
    </row>
    <row r="30" spans="1:19" x14ac:dyDescent="0.3">
      <c r="A30" s="308">
        <v>1045</v>
      </c>
      <c r="B30" s="396"/>
      <c r="C30" s="357" t="s">
        <v>515</v>
      </c>
      <c r="D30" s="740" t="s">
        <v>65</v>
      </c>
      <c r="E30" s="338"/>
      <c r="F30" s="741"/>
      <c r="G30" s="754" t="s">
        <v>1195</v>
      </c>
      <c r="H30" s="192"/>
      <c r="I30" s="172" t="s">
        <v>839</v>
      </c>
      <c r="J30" s="43"/>
      <c r="K30" s="251"/>
      <c r="L30" s="173">
        <v>2941</v>
      </c>
      <c r="M30" s="44"/>
      <c r="N30" s="45">
        <v>1700</v>
      </c>
      <c r="O30" s="268" t="s">
        <v>3579</v>
      </c>
      <c r="P30" s="31">
        <v>2023</v>
      </c>
      <c r="Q30" s="557">
        <v>2</v>
      </c>
      <c r="R30" s="59" t="s">
        <v>3578</v>
      </c>
      <c r="S30" s="223"/>
    </row>
    <row r="31" spans="1:19" x14ac:dyDescent="0.3">
      <c r="A31" s="308">
        <v>1044</v>
      </c>
      <c r="B31" s="396"/>
      <c r="C31" s="170" t="s">
        <v>515</v>
      </c>
      <c r="D31" s="740" t="s">
        <v>3577</v>
      </c>
      <c r="E31" s="338"/>
      <c r="F31" s="741"/>
      <c r="G31" s="299" t="s">
        <v>298</v>
      </c>
      <c r="H31" s="192"/>
      <c r="I31" s="172" t="s">
        <v>840</v>
      </c>
      <c r="J31" s="43"/>
      <c r="K31" s="251"/>
      <c r="L31" s="173">
        <v>818</v>
      </c>
      <c r="M31" s="44">
        <v>180</v>
      </c>
      <c r="N31" s="45">
        <v>220</v>
      </c>
      <c r="O31" s="268" t="s">
        <v>1580</v>
      </c>
      <c r="P31" s="31">
        <v>2023</v>
      </c>
      <c r="Q31" s="557">
        <v>0.5</v>
      </c>
      <c r="R31" s="59" t="s">
        <v>269</v>
      </c>
      <c r="S31" s="223">
        <v>1</v>
      </c>
    </row>
    <row r="32" spans="1:19" x14ac:dyDescent="0.3">
      <c r="A32" s="308">
        <v>1043</v>
      </c>
      <c r="B32" s="396"/>
      <c r="C32" s="170" t="s">
        <v>515</v>
      </c>
      <c r="D32" s="266" t="s">
        <v>3576</v>
      </c>
      <c r="E32" s="338"/>
      <c r="G32" s="299" t="s">
        <v>13</v>
      </c>
      <c r="H32" s="192"/>
      <c r="I32" s="172" t="s">
        <v>839</v>
      </c>
      <c r="J32" s="43"/>
      <c r="K32" s="251"/>
      <c r="L32" s="173">
        <v>2385</v>
      </c>
      <c r="M32" s="44"/>
      <c r="N32" s="45">
        <v>1440</v>
      </c>
      <c r="O32" s="268" t="s">
        <v>940</v>
      </c>
      <c r="P32" s="31">
        <v>2023</v>
      </c>
      <c r="Q32" s="557">
        <v>1</v>
      </c>
      <c r="R32" s="59"/>
      <c r="S32" s="223"/>
    </row>
    <row r="33" spans="1:19" x14ac:dyDescent="0.3">
      <c r="A33" s="308">
        <v>1042</v>
      </c>
      <c r="B33" s="396"/>
      <c r="C33" s="357" t="s">
        <v>1698</v>
      </c>
      <c r="D33" s="740" t="s">
        <v>3575</v>
      </c>
      <c r="E33" s="338"/>
      <c r="F33" s="741"/>
      <c r="G33" s="754" t="s">
        <v>20</v>
      </c>
      <c r="H33" s="192"/>
      <c r="I33" s="172" t="s">
        <v>840</v>
      </c>
      <c r="J33" s="43"/>
      <c r="K33" s="251"/>
      <c r="L33" s="173">
        <v>1818</v>
      </c>
      <c r="M33" s="44"/>
      <c r="N33" s="45">
        <v>510</v>
      </c>
      <c r="O33" s="268" t="s">
        <v>1136</v>
      </c>
      <c r="P33" s="31">
        <v>2023</v>
      </c>
      <c r="Q33" s="557">
        <v>1</v>
      </c>
      <c r="R33" s="59"/>
      <c r="S33" s="223"/>
    </row>
    <row r="34" spans="1:19" x14ac:dyDescent="0.3">
      <c r="A34" s="308">
        <v>1041</v>
      </c>
      <c r="B34" s="396"/>
      <c r="C34" s="170" t="s">
        <v>515</v>
      </c>
      <c r="D34" s="740" t="s">
        <v>3572</v>
      </c>
      <c r="E34" s="338"/>
      <c r="F34" s="755" t="s">
        <v>3573</v>
      </c>
      <c r="G34" s="299" t="s">
        <v>298</v>
      </c>
      <c r="H34" s="192"/>
      <c r="I34" s="172" t="s">
        <v>840</v>
      </c>
      <c r="J34" s="43"/>
      <c r="K34" s="251"/>
      <c r="L34" s="173">
        <v>1132</v>
      </c>
      <c r="M34" s="44">
        <v>310</v>
      </c>
      <c r="N34" s="45"/>
      <c r="O34" s="268" t="s">
        <v>1136</v>
      </c>
      <c r="P34" s="31">
        <v>2023</v>
      </c>
      <c r="Q34" s="557">
        <v>0.5</v>
      </c>
      <c r="R34" s="59" t="s">
        <v>1321</v>
      </c>
      <c r="S34" s="223"/>
    </row>
    <row r="35" spans="1:19" x14ac:dyDescent="0.3">
      <c r="A35" s="308">
        <v>1040</v>
      </c>
      <c r="B35" s="396"/>
      <c r="C35" s="357" t="s">
        <v>1698</v>
      </c>
      <c r="D35" s="740" t="s">
        <v>2245</v>
      </c>
      <c r="E35" s="338"/>
      <c r="F35" s="741"/>
      <c r="G35" s="754" t="s">
        <v>26</v>
      </c>
      <c r="H35" s="192"/>
      <c r="I35" s="172" t="s">
        <v>839</v>
      </c>
      <c r="J35" s="43"/>
      <c r="K35" s="251"/>
      <c r="L35" s="173">
        <v>1422</v>
      </c>
      <c r="M35" s="44"/>
      <c r="N35" s="45">
        <v>775</v>
      </c>
      <c r="O35" s="268" t="s">
        <v>1486</v>
      </c>
      <c r="P35" s="31">
        <v>2023</v>
      </c>
      <c r="Q35" s="557">
        <v>0.5</v>
      </c>
      <c r="R35" s="59" t="s">
        <v>3567</v>
      </c>
      <c r="S35" s="223"/>
    </row>
    <row r="36" spans="1:19" x14ac:dyDescent="0.3">
      <c r="A36" s="308">
        <v>1039</v>
      </c>
      <c r="B36" s="396"/>
      <c r="C36" s="170" t="s">
        <v>515</v>
      </c>
      <c r="D36" s="740" t="s">
        <v>2852</v>
      </c>
      <c r="E36" s="338"/>
      <c r="F36" s="741" t="s">
        <v>2853</v>
      </c>
      <c r="G36" s="299" t="s">
        <v>1195</v>
      </c>
      <c r="H36" s="192"/>
      <c r="I36" s="172" t="s">
        <v>839</v>
      </c>
      <c r="J36" s="43"/>
      <c r="K36" s="253"/>
      <c r="L36" s="173">
        <v>1575</v>
      </c>
      <c r="M36" s="44">
        <v>650</v>
      </c>
      <c r="N36" s="45">
        <v>650</v>
      </c>
      <c r="O36" s="268" t="s">
        <v>3565</v>
      </c>
      <c r="P36" s="31">
        <v>2023</v>
      </c>
      <c r="Q36" s="557">
        <v>1</v>
      </c>
      <c r="R36" s="59" t="s">
        <v>818</v>
      </c>
      <c r="S36" s="223">
        <v>2</v>
      </c>
    </row>
    <row r="37" spans="1:19" x14ac:dyDescent="0.3">
      <c r="A37" s="308">
        <v>1038</v>
      </c>
      <c r="B37" s="396"/>
      <c r="C37" s="170" t="s">
        <v>515</v>
      </c>
      <c r="D37" s="740" t="s">
        <v>3563</v>
      </c>
      <c r="E37" s="338"/>
      <c r="F37" s="741"/>
      <c r="G37" s="299" t="s">
        <v>1651</v>
      </c>
      <c r="H37" s="192"/>
      <c r="I37" s="172" t="s">
        <v>840</v>
      </c>
      <c r="J37" s="43"/>
      <c r="K37" s="253"/>
      <c r="L37" s="173">
        <v>1541</v>
      </c>
      <c r="M37" s="44">
        <v>350</v>
      </c>
      <c r="N37" s="45">
        <v>350</v>
      </c>
      <c r="O37" s="268" t="s">
        <v>3564</v>
      </c>
      <c r="P37" s="31">
        <v>2023</v>
      </c>
      <c r="Q37" s="557">
        <v>1</v>
      </c>
      <c r="R37" s="59" t="s">
        <v>269</v>
      </c>
      <c r="S37" s="223">
        <v>1</v>
      </c>
    </row>
    <row r="38" spans="1:19" x14ac:dyDescent="0.3">
      <c r="A38" s="308">
        <v>1037</v>
      </c>
      <c r="B38" s="396"/>
      <c r="C38" s="170" t="s">
        <v>515</v>
      </c>
      <c r="D38" s="740" t="s">
        <v>3561</v>
      </c>
      <c r="E38" s="338"/>
      <c r="F38" s="741"/>
      <c r="G38" s="299" t="s">
        <v>298</v>
      </c>
      <c r="H38" s="192"/>
      <c r="I38" s="172" t="s">
        <v>840</v>
      </c>
      <c r="J38" s="43"/>
      <c r="K38" s="253" t="s">
        <v>1255</v>
      </c>
      <c r="L38" s="173">
        <v>661</v>
      </c>
      <c r="M38" s="44">
        <v>290</v>
      </c>
      <c r="N38" s="45"/>
      <c r="O38" s="268" t="s">
        <v>3560</v>
      </c>
      <c r="P38" s="31">
        <v>2023</v>
      </c>
      <c r="Q38" s="557">
        <v>1</v>
      </c>
      <c r="R38" s="59" t="s">
        <v>1321</v>
      </c>
      <c r="S38" s="223"/>
    </row>
    <row r="39" spans="1:19" x14ac:dyDescent="0.3">
      <c r="A39" s="308">
        <v>1036</v>
      </c>
      <c r="B39" s="396"/>
      <c r="C39" s="170" t="s">
        <v>515</v>
      </c>
      <c r="D39" s="740" t="s">
        <v>1801</v>
      </c>
      <c r="E39" s="338"/>
      <c r="F39" s="755" t="s">
        <v>3556</v>
      </c>
      <c r="G39" s="754" t="s">
        <v>135</v>
      </c>
      <c r="H39" s="192"/>
      <c r="I39" s="172" t="s">
        <v>840</v>
      </c>
      <c r="J39" s="43" t="s">
        <v>1471</v>
      </c>
      <c r="K39" s="253" t="s">
        <v>1255</v>
      </c>
      <c r="L39" s="173">
        <v>1000</v>
      </c>
      <c r="M39" s="44">
        <v>330</v>
      </c>
      <c r="N39" s="45">
        <v>330</v>
      </c>
      <c r="O39" s="268" t="s">
        <v>1743</v>
      </c>
      <c r="P39" s="31">
        <v>2023</v>
      </c>
      <c r="Q39" s="557">
        <v>0.5</v>
      </c>
      <c r="R39" s="59" t="s">
        <v>3555</v>
      </c>
      <c r="S39" s="223">
        <v>10</v>
      </c>
    </row>
    <row r="40" spans="1:19" x14ac:dyDescent="0.3">
      <c r="A40" s="308">
        <v>1035</v>
      </c>
      <c r="B40" s="396"/>
      <c r="C40" s="170" t="s">
        <v>515</v>
      </c>
      <c r="D40" s="266" t="s">
        <v>2173</v>
      </c>
      <c r="E40" s="338"/>
      <c r="G40" s="267" t="s">
        <v>26</v>
      </c>
      <c r="H40" s="501"/>
      <c r="I40" s="172" t="s">
        <v>840</v>
      </c>
      <c r="J40" s="43"/>
      <c r="K40" s="251"/>
      <c r="L40" s="173">
        <v>1274</v>
      </c>
      <c r="M40" s="44">
        <v>690</v>
      </c>
      <c r="N40" s="45">
        <v>690</v>
      </c>
      <c r="O40" s="268" t="s">
        <v>974</v>
      </c>
      <c r="P40" s="31">
        <v>2023</v>
      </c>
      <c r="Q40" s="557">
        <v>1</v>
      </c>
      <c r="R40" s="59" t="s">
        <v>269</v>
      </c>
      <c r="S40" s="223">
        <v>1</v>
      </c>
    </row>
    <row r="41" spans="1:19" x14ac:dyDescent="0.3">
      <c r="A41" s="308">
        <v>1034</v>
      </c>
      <c r="B41" s="396"/>
      <c r="C41" s="357" t="s">
        <v>1698</v>
      </c>
      <c r="D41" s="266" t="s">
        <v>3264</v>
      </c>
      <c r="E41" s="338"/>
      <c r="F41" s="269" t="s">
        <v>2783</v>
      </c>
      <c r="G41" s="267" t="s">
        <v>135</v>
      </c>
      <c r="H41" s="192"/>
      <c r="I41" s="172" t="s">
        <v>840</v>
      </c>
      <c r="J41" s="43" t="s">
        <v>847</v>
      </c>
      <c r="K41" s="251" t="s">
        <v>1255</v>
      </c>
      <c r="L41" s="173"/>
      <c r="M41" s="44"/>
      <c r="N41" s="45"/>
      <c r="O41" s="268" t="s">
        <v>1063</v>
      </c>
      <c r="P41" s="31">
        <v>2023</v>
      </c>
      <c r="Q41" s="557">
        <v>0.5</v>
      </c>
      <c r="R41" s="59" t="s">
        <v>1487</v>
      </c>
      <c r="S41" s="223">
        <v>2</v>
      </c>
    </row>
    <row r="42" spans="1:19" x14ac:dyDescent="0.3">
      <c r="A42" s="308">
        <v>1033</v>
      </c>
      <c r="B42" s="396"/>
      <c r="C42" s="170" t="s">
        <v>515</v>
      </c>
      <c r="D42" s="740" t="s">
        <v>3554</v>
      </c>
      <c r="E42" s="338"/>
      <c r="F42" s="741"/>
      <c r="G42" s="299" t="s">
        <v>298</v>
      </c>
      <c r="H42" s="192"/>
      <c r="I42" s="172" t="s">
        <v>840</v>
      </c>
      <c r="J42" s="43"/>
      <c r="K42" s="253" t="s">
        <v>1255</v>
      </c>
      <c r="L42" s="173">
        <v>1160</v>
      </c>
      <c r="M42" s="44">
        <v>530</v>
      </c>
      <c r="N42" s="45">
        <v>530</v>
      </c>
      <c r="O42" s="268" t="s">
        <v>1025</v>
      </c>
      <c r="P42" s="31">
        <v>2023</v>
      </c>
      <c r="Q42" s="557">
        <v>1</v>
      </c>
      <c r="R42" s="59" t="s">
        <v>1735</v>
      </c>
      <c r="S42" s="223">
        <v>3</v>
      </c>
    </row>
    <row r="43" spans="1:19" x14ac:dyDescent="0.3">
      <c r="A43" s="308">
        <v>1032</v>
      </c>
      <c r="B43" s="396"/>
      <c r="C43" s="170" t="s">
        <v>515</v>
      </c>
      <c r="D43" s="266" t="s">
        <v>1369</v>
      </c>
      <c r="E43" s="338"/>
      <c r="G43" s="299" t="s">
        <v>298</v>
      </c>
      <c r="H43" s="192"/>
      <c r="I43" s="172" t="s">
        <v>840</v>
      </c>
      <c r="J43" s="43"/>
      <c r="K43" s="253"/>
      <c r="L43" s="173">
        <v>1315</v>
      </c>
      <c r="M43" s="44">
        <v>650</v>
      </c>
      <c r="N43" s="45">
        <v>700</v>
      </c>
      <c r="O43" s="268" t="s">
        <v>1138</v>
      </c>
      <c r="P43" s="31">
        <v>2023</v>
      </c>
      <c r="Q43" s="557">
        <v>1</v>
      </c>
      <c r="R43" s="59" t="s">
        <v>1735</v>
      </c>
      <c r="S43" s="223">
        <v>3</v>
      </c>
    </row>
    <row r="44" spans="1:19" x14ac:dyDescent="0.3">
      <c r="A44" s="308">
        <v>1031</v>
      </c>
      <c r="B44" s="396"/>
      <c r="C44" s="170" t="s">
        <v>515</v>
      </c>
      <c r="D44" s="266" t="s">
        <v>3551</v>
      </c>
      <c r="E44" s="338"/>
      <c r="G44" s="299" t="s">
        <v>135</v>
      </c>
      <c r="H44" s="192"/>
      <c r="I44" s="172" t="s">
        <v>840</v>
      </c>
      <c r="J44" s="43" t="s">
        <v>1472</v>
      </c>
      <c r="K44" s="253"/>
      <c r="L44" s="173">
        <v>1064</v>
      </c>
      <c r="M44" s="44">
        <v>420</v>
      </c>
      <c r="N44" s="45"/>
      <c r="O44" s="268" t="s">
        <v>1477</v>
      </c>
      <c r="P44" s="31">
        <v>2023</v>
      </c>
      <c r="Q44" s="557">
        <v>1</v>
      </c>
      <c r="R44" s="59" t="s">
        <v>3552</v>
      </c>
      <c r="S44" s="223">
        <v>4</v>
      </c>
    </row>
    <row r="45" spans="1:19" x14ac:dyDescent="0.3">
      <c r="A45" s="308">
        <v>1030</v>
      </c>
      <c r="B45" s="396"/>
      <c r="C45" s="170" t="s">
        <v>515</v>
      </c>
      <c r="D45" s="266" t="s">
        <v>3547</v>
      </c>
      <c r="E45" s="338"/>
      <c r="F45" s="269" t="s">
        <v>3550</v>
      </c>
      <c r="G45" s="299" t="s">
        <v>2708</v>
      </c>
      <c r="H45" s="501" t="s">
        <v>2631</v>
      </c>
      <c r="I45" s="172" t="s">
        <v>840</v>
      </c>
      <c r="J45" s="43"/>
      <c r="K45" s="253" t="s">
        <v>1255</v>
      </c>
      <c r="L45" s="173">
        <v>330</v>
      </c>
      <c r="M45" s="44">
        <v>540</v>
      </c>
      <c r="N45" s="45">
        <v>540</v>
      </c>
      <c r="O45" s="268" t="s">
        <v>886</v>
      </c>
      <c r="P45" s="31">
        <v>2023</v>
      </c>
      <c r="Q45" s="557">
        <v>1</v>
      </c>
      <c r="R45" s="59" t="s">
        <v>269</v>
      </c>
      <c r="S45" s="223">
        <v>1</v>
      </c>
    </row>
    <row r="46" spans="1:19" x14ac:dyDescent="0.3">
      <c r="A46" s="308">
        <v>1029</v>
      </c>
      <c r="B46" s="396"/>
      <c r="C46" s="170" t="s">
        <v>515</v>
      </c>
      <c r="D46" s="266" t="s">
        <v>3546</v>
      </c>
      <c r="E46" s="338"/>
      <c r="F46" s="269"/>
      <c r="G46" s="299" t="s">
        <v>2708</v>
      </c>
      <c r="H46" s="501" t="s">
        <v>2631</v>
      </c>
      <c r="I46" s="172" t="s">
        <v>840</v>
      </c>
      <c r="J46" s="43"/>
      <c r="K46" s="253" t="s">
        <v>1255</v>
      </c>
      <c r="L46" s="173">
        <v>330</v>
      </c>
      <c r="M46" s="44">
        <v>250</v>
      </c>
      <c r="N46" s="45">
        <v>250</v>
      </c>
      <c r="O46" s="268" t="s">
        <v>917</v>
      </c>
      <c r="P46" s="31">
        <v>2023</v>
      </c>
      <c r="Q46" s="557">
        <v>0.5</v>
      </c>
      <c r="R46" s="59" t="s">
        <v>269</v>
      </c>
      <c r="S46" s="223">
        <v>1</v>
      </c>
    </row>
    <row r="47" spans="1:19" x14ac:dyDescent="0.3">
      <c r="A47" s="308">
        <v>1028</v>
      </c>
      <c r="B47" s="396"/>
      <c r="C47" s="170" t="s">
        <v>515</v>
      </c>
      <c r="D47" s="266" t="s">
        <v>3545</v>
      </c>
      <c r="E47" s="338"/>
      <c r="G47" s="299" t="s">
        <v>2708</v>
      </c>
      <c r="H47" s="501" t="s">
        <v>2631</v>
      </c>
      <c r="I47" s="172" t="s">
        <v>840</v>
      </c>
      <c r="J47" s="43"/>
      <c r="K47" s="251"/>
      <c r="L47" s="173">
        <v>331</v>
      </c>
      <c r="M47" s="44">
        <v>260</v>
      </c>
      <c r="N47" s="45">
        <v>470</v>
      </c>
      <c r="O47" s="268" t="s">
        <v>1203</v>
      </c>
      <c r="P47" s="31">
        <v>2023</v>
      </c>
      <c r="Q47" s="557">
        <v>0.5</v>
      </c>
      <c r="R47" s="59" t="s">
        <v>269</v>
      </c>
      <c r="S47" s="223">
        <v>1</v>
      </c>
    </row>
    <row r="48" spans="1:19" x14ac:dyDescent="0.3">
      <c r="A48" s="308">
        <v>1027</v>
      </c>
      <c r="B48" s="396"/>
      <c r="C48" s="170" t="s">
        <v>515</v>
      </c>
      <c r="D48" s="266" t="s">
        <v>3543</v>
      </c>
      <c r="E48" s="338"/>
      <c r="G48" s="299" t="s">
        <v>2708</v>
      </c>
      <c r="H48" s="501" t="s">
        <v>2631</v>
      </c>
      <c r="I48" s="172" t="s">
        <v>840</v>
      </c>
      <c r="J48" s="43"/>
      <c r="K48" s="253" t="s">
        <v>1255</v>
      </c>
      <c r="L48" s="173">
        <v>498</v>
      </c>
      <c r="M48" s="44">
        <v>90</v>
      </c>
      <c r="N48" s="45">
        <v>90</v>
      </c>
      <c r="O48" s="268" t="s">
        <v>1202</v>
      </c>
      <c r="P48" s="31">
        <v>2023</v>
      </c>
      <c r="Q48" s="557">
        <v>0.5</v>
      </c>
      <c r="R48" s="59" t="s">
        <v>269</v>
      </c>
      <c r="S48" s="223">
        <v>1</v>
      </c>
    </row>
    <row r="49" spans="1:19" x14ac:dyDescent="0.3">
      <c r="A49" s="308">
        <v>1026</v>
      </c>
      <c r="B49" s="396"/>
      <c r="C49" s="170" t="s">
        <v>515</v>
      </c>
      <c r="D49" s="266" t="s">
        <v>3542</v>
      </c>
      <c r="E49" s="338"/>
      <c r="F49" s="269" t="s">
        <v>3549</v>
      </c>
      <c r="G49" s="299" t="s">
        <v>2708</v>
      </c>
      <c r="H49" s="501" t="s">
        <v>2631</v>
      </c>
      <c r="I49" s="172" t="s">
        <v>840</v>
      </c>
      <c r="J49" s="43"/>
      <c r="K49" s="253" t="s">
        <v>1255</v>
      </c>
      <c r="L49" s="173">
        <v>499</v>
      </c>
      <c r="M49" s="44">
        <v>200</v>
      </c>
      <c r="N49" s="45">
        <v>200</v>
      </c>
      <c r="O49" s="268" t="s">
        <v>1202</v>
      </c>
      <c r="P49" s="31">
        <v>2023</v>
      </c>
      <c r="Q49" s="557">
        <v>0.5</v>
      </c>
      <c r="R49" s="59" t="s">
        <v>269</v>
      </c>
      <c r="S49" s="223">
        <v>1</v>
      </c>
    </row>
    <row r="50" spans="1:19" x14ac:dyDescent="0.3">
      <c r="A50" s="308">
        <v>1025</v>
      </c>
      <c r="B50" s="396"/>
      <c r="C50" s="170" t="s">
        <v>515</v>
      </c>
      <c r="D50" s="266" t="s">
        <v>3548</v>
      </c>
      <c r="E50" s="338"/>
      <c r="G50" s="299" t="s">
        <v>2708</v>
      </c>
      <c r="H50" s="501" t="s">
        <v>2631</v>
      </c>
      <c r="I50" s="172" t="s">
        <v>840</v>
      </c>
      <c r="J50" s="43"/>
      <c r="K50" s="253" t="s">
        <v>1255</v>
      </c>
      <c r="L50" s="173">
        <v>500</v>
      </c>
      <c r="M50" s="44">
        <v>300</v>
      </c>
      <c r="N50" s="45">
        <v>300</v>
      </c>
      <c r="O50" s="268" t="s">
        <v>918</v>
      </c>
      <c r="P50" s="31">
        <v>2023</v>
      </c>
      <c r="Q50" s="557">
        <v>0.5</v>
      </c>
      <c r="R50" s="59" t="s">
        <v>269</v>
      </c>
      <c r="S50" s="223">
        <v>1</v>
      </c>
    </row>
    <row r="51" spans="1:19" x14ac:dyDescent="0.3">
      <c r="A51" s="308">
        <v>1024</v>
      </c>
      <c r="B51" s="396"/>
      <c r="C51" s="170" t="s">
        <v>515</v>
      </c>
      <c r="D51" s="266" t="s">
        <v>3538</v>
      </c>
      <c r="E51" s="338"/>
      <c r="G51" s="299" t="s">
        <v>298</v>
      </c>
      <c r="H51" s="192"/>
      <c r="I51" s="172" t="s">
        <v>840</v>
      </c>
      <c r="J51" s="43"/>
      <c r="K51" s="251"/>
      <c r="L51" s="173">
        <v>793</v>
      </c>
      <c r="M51" s="44">
        <v>320</v>
      </c>
      <c r="N51" s="45">
        <v>320</v>
      </c>
      <c r="O51" s="268" t="s">
        <v>1499</v>
      </c>
      <c r="P51" s="31">
        <v>2023</v>
      </c>
      <c r="Q51" s="557">
        <v>0.5</v>
      </c>
      <c r="R51" s="59" t="s">
        <v>269</v>
      </c>
      <c r="S51" s="223">
        <v>1</v>
      </c>
    </row>
    <row r="52" spans="1:19" x14ac:dyDescent="0.3">
      <c r="A52" s="308">
        <v>1023</v>
      </c>
      <c r="B52" s="396"/>
      <c r="C52" s="170" t="s">
        <v>515</v>
      </c>
      <c r="D52" s="266" t="s">
        <v>3159</v>
      </c>
      <c r="E52" s="338"/>
      <c r="G52" s="299" t="s">
        <v>298</v>
      </c>
      <c r="H52" s="192"/>
      <c r="I52" s="172" t="s">
        <v>840</v>
      </c>
      <c r="J52" s="43"/>
      <c r="K52" s="251"/>
      <c r="L52" s="173">
        <v>1090</v>
      </c>
      <c r="M52" s="44">
        <v>310</v>
      </c>
      <c r="N52" s="45">
        <v>310</v>
      </c>
      <c r="O52" s="268" t="s">
        <v>3533</v>
      </c>
      <c r="P52" s="31">
        <v>2023</v>
      </c>
      <c r="Q52" s="557">
        <v>1</v>
      </c>
      <c r="R52" s="59" t="s">
        <v>269</v>
      </c>
      <c r="S52" s="223">
        <v>1</v>
      </c>
    </row>
    <row r="53" spans="1:19" x14ac:dyDescent="0.3">
      <c r="A53" s="308">
        <v>1022</v>
      </c>
      <c r="B53" s="396"/>
      <c r="C53" s="170" t="s">
        <v>515</v>
      </c>
      <c r="D53" s="266" t="s">
        <v>3531</v>
      </c>
      <c r="E53" s="338"/>
      <c r="G53" s="299" t="s">
        <v>13</v>
      </c>
      <c r="H53" s="192"/>
      <c r="I53" s="172" t="s">
        <v>840</v>
      </c>
      <c r="J53" s="43"/>
      <c r="K53" s="253" t="s">
        <v>1255</v>
      </c>
      <c r="L53" s="173">
        <v>940</v>
      </c>
      <c r="M53" s="44">
        <v>420</v>
      </c>
      <c r="N53" s="45">
        <v>420</v>
      </c>
      <c r="O53" s="268" t="s">
        <v>3532</v>
      </c>
      <c r="P53" s="31">
        <v>2023</v>
      </c>
      <c r="Q53" s="557">
        <v>1</v>
      </c>
      <c r="R53" s="59" t="s">
        <v>1735</v>
      </c>
      <c r="S53" s="223">
        <v>3</v>
      </c>
    </row>
    <row r="54" spans="1:19" x14ac:dyDescent="0.3">
      <c r="A54" s="308">
        <v>1021</v>
      </c>
      <c r="B54" s="396"/>
      <c r="C54" s="170" t="s">
        <v>515</v>
      </c>
      <c r="D54" s="266" t="s">
        <v>3529</v>
      </c>
      <c r="E54" s="338"/>
      <c r="G54" s="299" t="s">
        <v>2179</v>
      </c>
      <c r="H54" s="501" t="s">
        <v>1273</v>
      </c>
      <c r="I54" s="172" t="s">
        <v>840</v>
      </c>
      <c r="J54" s="43"/>
      <c r="K54" s="253" t="s">
        <v>1255</v>
      </c>
      <c r="L54" s="173">
        <v>1985</v>
      </c>
      <c r="M54" s="44">
        <v>340</v>
      </c>
      <c r="N54" s="45">
        <v>340</v>
      </c>
      <c r="O54" s="268" t="s">
        <v>3526</v>
      </c>
      <c r="P54" s="31">
        <v>2023</v>
      </c>
      <c r="Q54" s="557">
        <v>0.5</v>
      </c>
      <c r="R54" s="59" t="s">
        <v>3527</v>
      </c>
      <c r="S54" s="223">
        <v>2</v>
      </c>
    </row>
    <row r="55" spans="1:19" x14ac:dyDescent="0.3">
      <c r="A55" s="308">
        <v>1020</v>
      </c>
      <c r="B55" s="396"/>
      <c r="C55" s="170" t="s">
        <v>515</v>
      </c>
      <c r="D55" s="266" t="s">
        <v>3525</v>
      </c>
      <c r="E55" s="338"/>
      <c r="G55" s="299" t="s">
        <v>2179</v>
      </c>
      <c r="H55" s="501" t="s">
        <v>1273</v>
      </c>
      <c r="I55" s="172" t="s">
        <v>840</v>
      </c>
      <c r="J55" s="43"/>
      <c r="K55" s="251"/>
      <c r="L55" s="173">
        <v>2778</v>
      </c>
      <c r="M55" s="44">
        <v>90</v>
      </c>
      <c r="N55" s="45"/>
      <c r="O55" s="268" t="s">
        <v>2361</v>
      </c>
      <c r="P55" s="31">
        <v>2023</v>
      </c>
      <c r="Q55" s="557">
        <v>0.5</v>
      </c>
      <c r="R55" s="59" t="s">
        <v>1321</v>
      </c>
      <c r="S55" s="223"/>
    </row>
    <row r="56" spans="1:19" x14ac:dyDescent="0.3">
      <c r="A56" s="308">
        <v>1019</v>
      </c>
      <c r="B56" s="396"/>
      <c r="C56" s="170" t="s">
        <v>515</v>
      </c>
      <c r="D56" s="266" t="s">
        <v>2725</v>
      </c>
      <c r="E56" s="338"/>
      <c r="F56" s="269" t="s">
        <v>2010</v>
      </c>
      <c r="G56" s="267" t="s">
        <v>2181</v>
      </c>
      <c r="H56" s="501" t="s">
        <v>1273</v>
      </c>
      <c r="I56" s="172" t="s">
        <v>843</v>
      </c>
      <c r="J56" s="43"/>
      <c r="K56" s="251" t="s">
        <v>1255</v>
      </c>
      <c r="L56" s="173">
        <v>2255</v>
      </c>
      <c r="M56" s="44">
        <v>375</v>
      </c>
      <c r="N56" s="45">
        <v>375</v>
      </c>
      <c r="O56" s="268" t="s">
        <v>1068</v>
      </c>
      <c r="P56" s="31">
        <v>2023</v>
      </c>
      <c r="Q56" s="557">
        <v>1</v>
      </c>
      <c r="R56" s="59" t="s">
        <v>3524</v>
      </c>
      <c r="S56" s="223">
        <v>3</v>
      </c>
    </row>
    <row r="57" spans="1:19" x14ac:dyDescent="0.3">
      <c r="A57" s="308">
        <v>1018</v>
      </c>
      <c r="B57" s="396"/>
      <c r="C57" s="170" t="s">
        <v>515</v>
      </c>
      <c r="D57" s="266" t="s">
        <v>2661</v>
      </c>
      <c r="E57" s="338"/>
      <c r="G57" s="299" t="s">
        <v>298</v>
      </c>
      <c r="H57" s="192"/>
      <c r="I57" s="172" t="s">
        <v>845</v>
      </c>
      <c r="J57" s="43"/>
      <c r="K57" s="251"/>
      <c r="L57" s="173">
        <v>1097</v>
      </c>
      <c r="M57" s="44">
        <v>270</v>
      </c>
      <c r="N57" s="45">
        <v>270</v>
      </c>
      <c r="O57" s="268" t="s">
        <v>926</v>
      </c>
      <c r="P57" s="31">
        <v>2023</v>
      </c>
      <c r="Q57" s="557">
        <v>0.5</v>
      </c>
      <c r="R57" s="59" t="s">
        <v>3331</v>
      </c>
      <c r="S57" s="223">
        <v>7</v>
      </c>
    </row>
    <row r="58" spans="1:19" x14ac:dyDescent="0.3">
      <c r="A58" s="308">
        <v>1017</v>
      </c>
      <c r="B58" s="396"/>
      <c r="C58" s="170" t="s">
        <v>515</v>
      </c>
      <c r="D58" s="266" t="s">
        <v>3329</v>
      </c>
      <c r="E58" s="338"/>
      <c r="F58" s="269" t="s">
        <v>3328</v>
      </c>
      <c r="G58" s="299" t="s">
        <v>298</v>
      </c>
      <c r="H58" s="192"/>
      <c r="I58" s="172" t="s">
        <v>840</v>
      </c>
      <c r="J58" s="43"/>
      <c r="K58" s="251"/>
      <c r="L58" s="173">
        <v>1048</v>
      </c>
      <c r="M58" s="44">
        <v>150</v>
      </c>
      <c r="N58" s="45">
        <v>150</v>
      </c>
      <c r="O58" s="268" t="s">
        <v>985</v>
      </c>
      <c r="P58" s="31">
        <v>2023</v>
      </c>
      <c r="Q58" s="557">
        <v>0.5</v>
      </c>
      <c r="R58" s="59" t="s">
        <v>269</v>
      </c>
      <c r="S58" s="223">
        <v>1</v>
      </c>
    </row>
    <row r="59" spans="1:19" ht="13.5" customHeight="1" thickBot="1" x14ac:dyDescent="0.35">
      <c r="A59" s="308">
        <v>1016</v>
      </c>
      <c r="B59" s="397"/>
      <c r="C59" s="166" t="s">
        <v>515</v>
      </c>
      <c r="D59" s="335" t="s">
        <v>2268</v>
      </c>
      <c r="E59" s="340"/>
      <c r="F59" s="178"/>
      <c r="G59" s="394" t="s">
        <v>298</v>
      </c>
      <c r="H59" s="505"/>
      <c r="I59" s="169" t="s">
        <v>840</v>
      </c>
      <c r="J59" s="52"/>
      <c r="K59" s="257"/>
      <c r="L59" s="179">
        <v>1293</v>
      </c>
      <c r="M59" s="49">
        <v>410</v>
      </c>
      <c r="N59" s="50">
        <v>410</v>
      </c>
      <c r="O59" s="395" t="s">
        <v>3322</v>
      </c>
      <c r="P59" s="47">
        <v>2023</v>
      </c>
      <c r="Q59" s="558">
        <v>0.5</v>
      </c>
      <c r="R59" s="60" t="s">
        <v>3151</v>
      </c>
      <c r="S59" s="225">
        <v>3</v>
      </c>
    </row>
    <row r="60" spans="1:19" ht="13.5" customHeight="1" x14ac:dyDescent="0.3">
      <c r="A60" s="308">
        <v>1015</v>
      </c>
      <c r="B60" s="726"/>
      <c r="C60" s="723" t="s">
        <v>515</v>
      </c>
      <c r="D60" s="724" t="s">
        <v>3326</v>
      </c>
      <c r="E60" s="345"/>
      <c r="F60" s="207"/>
      <c r="G60" s="727" t="s">
        <v>298</v>
      </c>
      <c r="H60" s="728"/>
      <c r="I60" s="210" t="s">
        <v>842</v>
      </c>
      <c r="J60" s="729"/>
      <c r="K60" s="725"/>
      <c r="L60" s="212">
        <v>1333</v>
      </c>
      <c r="M60" s="213"/>
      <c r="N60" s="214">
        <v>415</v>
      </c>
      <c r="O60" s="730" t="s">
        <v>929</v>
      </c>
      <c r="P60" s="208">
        <v>2022</v>
      </c>
      <c r="Q60" s="562">
        <v>1</v>
      </c>
      <c r="R60" s="216" t="s">
        <v>3327</v>
      </c>
      <c r="S60" s="226"/>
    </row>
    <row r="61" spans="1:19" x14ac:dyDescent="0.3">
      <c r="A61" s="308">
        <v>1014</v>
      </c>
      <c r="B61" s="398"/>
      <c r="C61" s="357" t="s">
        <v>515</v>
      </c>
      <c r="D61" s="266" t="s">
        <v>3320</v>
      </c>
      <c r="E61" s="338"/>
      <c r="G61" s="299" t="s">
        <v>298</v>
      </c>
      <c r="H61" s="502"/>
      <c r="I61" s="168" t="s">
        <v>840</v>
      </c>
      <c r="J61" s="56"/>
      <c r="K61" s="253"/>
      <c r="L61" s="176">
        <v>1011</v>
      </c>
      <c r="M61" s="33">
        <v>240</v>
      </c>
      <c r="N61" s="35"/>
      <c r="O61" s="300" t="s">
        <v>989</v>
      </c>
      <c r="P61" s="18">
        <v>2022</v>
      </c>
      <c r="Q61" s="559">
        <v>0.5</v>
      </c>
      <c r="R61" s="61" t="s">
        <v>1321</v>
      </c>
    </row>
    <row r="62" spans="1:19" x14ac:dyDescent="0.3">
      <c r="A62" s="308">
        <v>1013</v>
      </c>
      <c r="B62" s="396"/>
      <c r="C62" s="170" t="s">
        <v>515</v>
      </c>
      <c r="D62" s="266" t="s">
        <v>3318</v>
      </c>
      <c r="E62" s="338"/>
      <c r="G62" s="299" t="s">
        <v>298</v>
      </c>
      <c r="H62" s="192"/>
      <c r="I62" s="172" t="s">
        <v>840</v>
      </c>
      <c r="J62" s="43"/>
      <c r="K62" s="251"/>
      <c r="L62" s="173">
        <v>1056</v>
      </c>
      <c r="M62" s="44">
        <v>180</v>
      </c>
      <c r="N62" s="45"/>
      <c r="O62" s="268" t="s">
        <v>1051</v>
      </c>
      <c r="P62" s="31">
        <v>2022</v>
      </c>
      <c r="Q62" s="557">
        <v>0.5</v>
      </c>
      <c r="R62" s="59" t="s">
        <v>152</v>
      </c>
      <c r="S62" s="223">
        <v>1</v>
      </c>
    </row>
    <row r="63" spans="1:19" x14ac:dyDescent="0.3">
      <c r="A63" s="308">
        <v>1012</v>
      </c>
      <c r="B63" s="396"/>
      <c r="C63" s="170" t="s">
        <v>515</v>
      </c>
      <c r="D63" s="266" t="s">
        <v>3317</v>
      </c>
      <c r="E63" s="338"/>
      <c r="G63" s="299" t="s">
        <v>135</v>
      </c>
      <c r="H63" s="192"/>
      <c r="I63" s="172" t="s">
        <v>840</v>
      </c>
      <c r="J63" s="43"/>
      <c r="K63" s="251"/>
      <c r="L63" s="173">
        <v>1333</v>
      </c>
      <c r="M63" s="44">
        <v>550</v>
      </c>
      <c r="N63" s="45">
        <v>550</v>
      </c>
      <c r="O63" s="268" t="s">
        <v>1970</v>
      </c>
      <c r="P63" s="31">
        <v>2022</v>
      </c>
      <c r="Q63" s="557">
        <v>1</v>
      </c>
      <c r="R63" s="59" t="s">
        <v>269</v>
      </c>
      <c r="S63" s="223">
        <v>1</v>
      </c>
    </row>
    <row r="64" spans="1:19" x14ac:dyDescent="0.3">
      <c r="A64" s="308">
        <v>1011</v>
      </c>
      <c r="B64" s="396"/>
      <c r="C64" s="170" t="s">
        <v>515</v>
      </c>
      <c r="D64" s="266" t="s">
        <v>3309</v>
      </c>
      <c r="E64" s="338"/>
      <c r="G64" s="18" t="s">
        <v>298</v>
      </c>
      <c r="H64" s="192"/>
      <c r="I64" s="172" t="s">
        <v>840</v>
      </c>
      <c r="J64" s="43"/>
      <c r="K64" s="251"/>
      <c r="L64" s="173">
        <v>1262</v>
      </c>
      <c r="M64" s="44">
        <v>330</v>
      </c>
      <c r="N64" s="45">
        <v>330</v>
      </c>
      <c r="O64" s="268" t="s">
        <v>992</v>
      </c>
      <c r="P64" s="31">
        <v>2022</v>
      </c>
      <c r="Q64" s="557">
        <v>1</v>
      </c>
      <c r="R64" s="59" t="s">
        <v>3151</v>
      </c>
      <c r="S64" s="223">
        <v>3</v>
      </c>
    </row>
    <row r="65" spans="1:19" x14ac:dyDescent="0.3">
      <c r="A65" s="308">
        <v>1010</v>
      </c>
      <c r="B65" s="396"/>
      <c r="C65" s="170" t="s">
        <v>515</v>
      </c>
      <c r="D65" s="266" t="s">
        <v>3313</v>
      </c>
      <c r="E65" s="338"/>
      <c r="G65" s="18" t="s">
        <v>298</v>
      </c>
      <c r="H65" s="192"/>
      <c r="I65" s="172" t="s">
        <v>840</v>
      </c>
      <c r="J65" s="43"/>
      <c r="K65" s="251"/>
      <c r="L65" s="173">
        <v>917</v>
      </c>
      <c r="M65" s="44">
        <v>410</v>
      </c>
      <c r="N65" s="45">
        <v>410</v>
      </c>
      <c r="O65" s="268" t="s">
        <v>931</v>
      </c>
      <c r="P65" s="31">
        <v>2022</v>
      </c>
      <c r="Q65" s="557">
        <v>1</v>
      </c>
      <c r="R65" s="59" t="s">
        <v>269</v>
      </c>
      <c r="S65" s="223">
        <v>1</v>
      </c>
    </row>
    <row r="66" spans="1:19" x14ac:dyDescent="0.3">
      <c r="A66" s="308">
        <v>1009</v>
      </c>
      <c r="B66" s="396"/>
      <c r="C66" s="170" t="s">
        <v>515</v>
      </c>
      <c r="D66" s="266" t="s">
        <v>3309</v>
      </c>
      <c r="E66" s="338"/>
      <c r="G66" s="18" t="s">
        <v>298</v>
      </c>
      <c r="H66" s="192"/>
      <c r="I66" s="172" t="s">
        <v>840</v>
      </c>
      <c r="J66" s="43"/>
      <c r="K66" s="251"/>
      <c r="L66" s="173">
        <v>1262</v>
      </c>
      <c r="M66" s="44">
        <v>320</v>
      </c>
      <c r="N66" s="45">
        <v>320</v>
      </c>
      <c r="O66" s="268" t="s">
        <v>1113</v>
      </c>
      <c r="P66" s="31">
        <v>2022</v>
      </c>
      <c r="Q66" s="557">
        <v>1</v>
      </c>
      <c r="R66" s="59" t="s">
        <v>269</v>
      </c>
      <c r="S66" s="223">
        <v>1</v>
      </c>
    </row>
    <row r="67" spans="1:19" x14ac:dyDescent="0.3">
      <c r="A67" s="308">
        <v>1008</v>
      </c>
      <c r="B67" s="396"/>
      <c r="C67" s="170" t="s">
        <v>515</v>
      </c>
      <c r="D67" s="266" t="s">
        <v>3306</v>
      </c>
      <c r="E67" s="338"/>
      <c r="F67" s="269" t="s">
        <v>3307</v>
      </c>
      <c r="G67" s="18" t="s">
        <v>298</v>
      </c>
      <c r="H67" s="192"/>
      <c r="I67" s="172" t="s">
        <v>840</v>
      </c>
      <c r="J67" s="43"/>
      <c r="K67" s="251" t="s">
        <v>1255</v>
      </c>
      <c r="L67" s="173">
        <v>671</v>
      </c>
      <c r="M67" s="44">
        <v>260</v>
      </c>
      <c r="N67" s="45">
        <v>260</v>
      </c>
      <c r="O67" s="268" t="s">
        <v>994</v>
      </c>
      <c r="P67" s="31">
        <v>2022</v>
      </c>
      <c r="Q67" s="557">
        <v>0.5</v>
      </c>
      <c r="R67" s="59" t="s">
        <v>269</v>
      </c>
      <c r="S67" s="223">
        <v>1</v>
      </c>
    </row>
    <row r="68" spans="1:19" x14ac:dyDescent="0.3">
      <c r="A68" s="308">
        <v>1007</v>
      </c>
      <c r="B68" s="396"/>
      <c r="C68" s="170" t="s">
        <v>515</v>
      </c>
      <c r="D68" s="266" t="s">
        <v>3303</v>
      </c>
      <c r="E68" s="338"/>
      <c r="G68" s="18" t="s">
        <v>298</v>
      </c>
      <c r="H68" s="192"/>
      <c r="I68" s="172" t="s">
        <v>840</v>
      </c>
      <c r="J68" s="43"/>
      <c r="K68" s="251"/>
      <c r="L68" s="173">
        <v>1043</v>
      </c>
      <c r="M68" s="44">
        <v>330</v>
      </c>
      <c r="N68" s="45">
        <v>330</v>
      </c>
      <c r="O68" s="268" t="s">
        <v>1116</v>
      </c>
      <c r="P68" s="31">
        <v>2022</v>
      </c>
      <c r="Q68" s="557">
        <v>1</v>
      </c>
      <c r="R68" s="59" t="s">
        <v>269</v>
      </c>
      <c r="S68" s="223">
        <v>1</v>
      </c>
    </row>
    <row r="69" spans="1:19" x14ac:dyDescent="0.3">
      <c r="A69" s="308">
        <v>1006</v>
      </c>
      <c r="B69" s="396"/>
      <c r="C69" s="170" t="s">
        <v>515</v>
      </c>
      <c r="D69" s="266" t="s">
        <v>3292</v>
      </c>
      <c r="E69" s="338"/>
      <c r="G69" s="299" t="s">
        <v>3288</v>
      </c>
      <c r="H69" s="192"/>
      <c r="I69" s="172" t="s">
        <v>840</v>
      </c>
      <c r="J69" s="43"/>
      <c r="K69" s="251" t="s">
        <v>1255</v>
      </c>
      <c r="L69" s="173">
        <v>2477</v>
      </c>
      <c r="M69" s="44">
        <v>670</v>
      </c>
      <c r="N69" s="45">
        <v>670</v>
      </c>
      <c r="O69" s="268" t="s">
        <v>1311</v>
      </c>
      <c r="P69" s="31">
        <v>2022</v>
      </c>
      <c r="Q69" s="557">
        <v>1</v>
      </c>
      <c r="R69" s="59" t="s">
        <v>269</v>
      </c>
      <c r="S69" s="223">
        <v>1</v>
      </c>
    </row>
    <row r="70" spans="1:19" x14ac:dyDescent="0.3">
      <c r="A70" s="308">
        <v>1005</v>
      </c>
      <c r="B70" s="396"/>
      <c r="C70" s="170" t="s">
        <v>515</v>
      </c>
      <c r="D70" s="266" t="s">
        <v>3296</v>
      </c>
      <c r="E70" s="339" t="s">
        <v>3217</v>
      </c>
      <c r="G70" s="299" t="s">
        <v>3288</v>
      </c>
      <c r="H70" s="192"/>
      <c r="I70" s="172" t="s">
        <v>844</v>
      </c>
      <c r="J70" s="43"/>
      <c r="K70" s="251" t="s">
        <v>1255</v>
      </c>
      <c r="L70" s="173">
        <v>1596</v>
      </c>
      <c r="M70" s="44">
        <v>190</v>
      </c>
      <c r="N70" s="45">
        <v>190</v>
      </c>
      <c r="O70" s="268" t="s">
        <v>1101</v>
      </c>
      <c r="P70" s="31">
        <v>2022</v>
      </c>
      <c r="Q70" s="557">
        <v>0.5</v>
      </c>
      <c r="R70" s="59" t="s">
        <v>269</v>
      </c>
      <c r="S70" s="223">
        <v>1</v>
      </c>
    </row>
    <row r="71" spans="1:19" x14ac:dyDescent="0.3">
      <c r="A71" s="308">
        <v>1004</v>
      </c>
      <c r="B71" s="396"/>
      <c r="C71" s="170" t="s">
        <v>515</v>
      </c>
      <c r="D71" s="266" t="s">
        <v>3293</v>
      </c>
      <c r="E71" s="338"/>
      <c r="F71" s="269" t="s">
        <v>3295</v>
      </c>
      <c r="G71" s="299" t="s">
        <v>3288</v>
      </c>
      <c r="H71" s="192"/>
      <c r="I71" s="172" t="s">
        <v>840</v>
      </c>
      <c r="J71" s="43"/>
      <c r="K71" s="251" t="s">
        <v>1255</v>
      </c>
      <c r="L71" s="173">
        <v>1910</v>
      </c>
      <c r="M71" s="44">
        <v>500</v>
      </c>
      <c r="N71" s="45">
        <v>500</v>
      </c>
      <c r="O71" s="268" t="s">
        <v>909</v>
      </c>
      <c r="P71" s="31">
        <v>2022</v>
      </c>
      <c r="Q71" s="557">
        <v>1</v>
      </c>
      <c r="R71" s="59" t="s">
        <v>3294</v>
      </c>
      <c r="S71" s="223"/>
    </row>
    <row r="72" spans="1:19" x14ac:dyDescent="0.3">
      <c r="A72" s="308">
        <v>1003</v>
      </c>
      <c r="B72" s="396"/>
      <c r="C72" s="170" t="s">
        <v>515</v>
      </c>
      <c r="D72" s="266" t="s">
        <v>3262</v>
      </c>
      <c r="E72" s="338"/>
      <c r="G72" s="18" t="s">
        <v>298</v>
      </c>
      <c r="H72" s="192"/>
      <c r="I72" s="172" t="s">
        <v>840</v>
      </c>
      <c r="J72" s="43"/>
      <c r="K72" s="251"/>
      <c r="L72" s="173">
        <v>913</v>
      </c>
      <c r="M72" s="44">
        <v>260</v>
      </c>
      <c r="N72" s="45">
        <v>260</v>
      </c>
      <c r="O72" s="268" t="s">
        <v>886</v>
      </c>
      <c r="P72" s="31">
        <v>2022</v>
      </c>
      <c r="Q72" s="557">
        <v>1</v>
      </c>
      <c r="R72" s="59" t="s">
        <v>3289</v>
      </c>
      <c r="S72" s="223">
        <v>3</v>
      </c>
    </row>
    <row r="73" spans="1:19" x14ac:dyDescent="0.3">
      <c r="A73" s="308">
        <v>1002</v>
      </c>
      <c r="B73" s="396"/>
      <c r="C73" s="170" t="s">
        <v>515</v>
      </c>
      <c r="D73" s="266" t="s">
        <v>3286</v>
      </c>
      <c r="E73" s="338"/>
      <c r="F73" s="269" t="s">
        <v>3287</v>
      </c>
      <c r="G73" s="299" t="s">
        <v>179</v>
      </c>
      <c r="H73" s="192"/>
      <c r="I73" s="172" t="s">
        <v>840</v>
      </c>
      <c r="J73" s="43"/>
      <c r="K73" s="251"/>
      <c r="L73" s="173">
        <v>1043</v>
      </c>
      <c r="M73" s="44">
        <v>305</v>
      </c>
      <c r="N73" s="45">
        <v>305</v>
      </c>
      <c r="O73" s="268" t="s">
        <v>2082</v>
      </c>
      <c r="P73" s="31">
        <v>2022</v>
      </c>
      <c r="Q73" s="557">
        <v>0.5</v>
      </c>
      <c r="R73" s="59" t="s">
        <v>269</v>
      </c>
      <c r="S73" s="223">
        <v>1</v>
      </c>
    </row>
    <row r="74" spans="1:19" x14ac:dyDescent="0.3">
      <c r="A74" s="308">
        <v>1001</v>
      </c>
      <c r="B74" s="396"/>
      <c r="C74" s="170" t="s">
        <v>515</v>
      </c>
      <c r="D74" s="266" t="s">
        <v>2829</v>
      </c>
      <c r="E74" s="338"/>
      <c r="F74" s="269" t="s">
        <v>3557</v>
      </c>
      <c r="G74" s="299" t="s">
        <v>135</v>
      </c>
      <c r="H74" s="192"/>
      <c r="I74" s="172" t="s">
        <v>840</v>
      </c>
      <c r="J74" s="43" t="s">
        <v>1471</v>
      </c>
      <c r="K74" s="251"/>
      <c r="L74" s="173">
        <v>1239</v>
      </c>
      <c r="M74" s="44">
        <v>495</v>
      </c>
      <c r="N74" s="45">
        <v>495</v>
      </c>
      <c r="O74" s="268" t="s">
        <v>938</v>
      </c>
      <c r="P74" s="31">
        <v>2022</v>
      </c>
      <c r="Q74" s="557">
        <v>1</v>
      </c>
      <c r="R74" s="59" t="s">
        <v>3285</v>
      </c>
      <c r="S74" s="223">
        <v>9</v>
      </c>
    </row>
    <row r="75" spans="1:19" x14ac:dyDescent="0.3">
      <c r="A75" s="308">
        <v>1000</v>
      </c>
      <c r="B75" s="396"/>
      <c r="C75" s="170" t="s">
        <v>515</v>
      </c>
      <c r="D75" s="266" t="s">
        <v>3281</v>
      </c>
      <c r="E75" s="338"/>
      <c r="F75" s="269" t="s">
        <v>3282</v>
      </c>
      <c r="G75" s="299" t="s">
        <v>298</v>
      </c>
      <c r="H75" s="192"/>
      <c r="I75" s="172" t="s">
        <v>840</v>
      </c>
      <c r="J75" s="43"/>
      <c r="K75" s="251" t="s">
        <v>1255</v>
      </c>
      <c r="L75" s="173">
        <v>486</v>
      </c>
      <c r="M75" s="44">
        <v>300</v>
      </c>
      <c r="N75" s="45">
        <v>300</v>
      </c>
      <c r="O75" s="268" t="s">
        <v>1021</v>
      </c>
      <c r="P75" s="31">
        <v>2022</v>
      </c>
      <c r="Q75" s="557">
        <v>1</v>
      </c>
      <c r="R75" s="59" t="s">
        <v>3283</v>
      </c>
      <c r="S75" s="223">
        <v>2</v>
      </c>
    </row>
    <row r="76" spans="1:19" x14ac:dyDescent="0.3">
      <c r="A76" s="308">
        <v>999</v>
      </c>
      <c r="B76" s="396"/>
      <c r="C76" s="170" t="s">
        <v>515</v>
      </c>
      <c r="D76" s="266" t="s">
        <v>3279</v>
      </c>
      <c r="E76" s="338"/>
      <c r="G76" s="299" t="s">
        <v>298</v>
      </c>
      <c r="H76" s="192"/>
      <c r="I76" s="172" t="s">
        <v>840</v>
      </c>
      <c r="J76" s="43"/>
      <c r="K76" s="251"/>
      <c r="L76" s="173">
        <v>938</v>
      </c>
      <c r="M76" s="44">
        <v>500</v>
      </c>
      <c r="N76" s="45">
        <v>500</v>
      </c>
      <c r="O76" s="268" t="s">
        <v>1486</v>
      </c>
      <c r="P76" s="31">
        <v>2022</v>
      </c>
      <c r="Q76" s="557">
        <v>1</v>
      </c>
      <c r="R76" s="59" t="s">
        <v>269</v>
      </c>
      <c r="S76" s="223">
        <v>1</v>
      </c>
    </row>
    <row r="77" spans="1:19" x14ac:dyDescent="0.3">
      <c r="A77" s="308">
        <v>998</v>
      </c>
      <c r="B77" s="396"/>
      <c r="C77" s="170" t="s">
        <v>515</v>
      </c>
      <c r="D77" s="266" t="s">
        <v>3276</v>
      </c>
      <c r="E77" s="338"/>
      <c r="G77" s="299" t="s">
        <v>355</v>
      </c>
      <c r="H77" s="192"/>
      <c r="I77" s="172" t="s">
        <v>839</v>
      </c>
      <c r="J77" s="43"/>
      <c r="K77" s="251"/>
      <c r="L77" s="173">
        <v>1708</v>
      </c>
      <c r="M77" s="44"/>
      <c r="N77" s="45">
        <v>1450</v>
      </c>
      <c r="O77" s="268" t="s">
        <v>3277</v>
      </c>
      <c r="P77" s="31">
        <v>2022</v>
      </c>
      <c r="Q77" s="557">
        <v>2</v>
      </c>
      <c r="R77" s="59"/>
      <c r="S77" s="223"/>
    </row>
    <row r="78" spans="1:19" x14ac:dyDescent="0.3">
      <c r="A78" s="308">
        <v>997</v>
      </c>
      <c r="B78" s="396"/>
      <c r="C78" s="170" t="s">
        <v>515</v>
      </c>
      <c r="D78" s="266" t="s">
        <v>3274</v>
      </c>
      <c r="E78" s="338"/>
      <c r="G78" s="299" t="s">
        <v>298</v>
      </c>
      <c r="H78" s="192"/>
      <c r="I78" s="172" t="s">
        <v>840</v>
      </c>
      <c r="J78" s="43"/>
      <c r="K78" s="251" t="s">
        <v>1255</v>
      </c>
      <c r="L78" s="173">
        <v>690</v>
      </c>
      <c r="M78" s="44">
        <v>350</v>
      </c>
      <c r="N78" s="45">
        <v>350</v>
      </c>
      <c r="O78" s="268" t="s">
        <v>3275</v>
      </c>
      <c r="P78" s="31">
        <v>2022</v>
      </c>
      <c r="Q78" s="557">
        <v>1</v>
      </c>
      <c r="R78" s="59" t="s">
        <v>269</v>
      </c>
      <c r="S78" s="223">
        <v>1</v>
      </c>
    </row>
    <row r="79" spans="1:19" x14ac:dyDescent="0.3">
      <c r="A79" s="308">
        <v>996</v>
      </c>
      <c r="B79" s="396"/>
      <c r="C79" s="170" t="s">
        <v>515</v>
      </c>
      <c r="D79" s="266" t="s">
        <v>3270</v>
      </c>
      <c r="E79" s="339" t="s">
        <v>2814</v>
      </c>
      <c r="F79" s="269" t="s">
        <v>3271</v>
      </c>
      <c r="G79" s="299" t="s">
        <v>1195</v>
      </c>
      <c r="H79" s="501"/>
      <c r="I79" s="172" t="s">
        <v>844</v>
      </c>
      <c r="J79" s="43"/>
      <c r="K79" s="251"/>
      <c r="L79" s="173">
        <v>1800</v>
      </c>
      <c r="M79" s="44">
        <v>250</v>
      </c>
      <c r="N79" s="45">
        <v>250</v>
      </c>
      <c r="O79" s="268" t="s">
        <v>1119</v>
      </c>
      <c r="P79" s="31">
        <v>2022</v>
      </c>
      <c r="Q79" s="557">
        <v>0.5</v>
      </c>
      <c r="R79" s="59" t="s">
        <v>3272</v>
      </c>
      <c r="S79" s="223"/>
    </row>
    <row r="80" spans="1:19" x14ac:dyDescent="0.3">
      <c r="A80" s="308">
        <v>995</v>
      </c>
      <c r="B80" s="396"/>
      <c r="C80" s="170" t="s">
        <v>515</v>
      </c>
      <c r="D80" s="266" t="s">
        <v>3268</v>
      </c>
      <c r="E80" s="338"/>
      <c r="F80" s="269" t="s">
        <v>3269</v>
      </c>
      <c r="G80" s="18" t="s">
        <v>61</v>
      </c>
      <c r="H80" s="192"/>
      <c r="I80" s="172" t="s">
        <v>840</v>
      </c>
      <c r="J80" s="43"/>
      <c r="K80" s="251" t="s">
        <v>1255</v>
      </c>
      <c r="L80" s="173">
        <v>795</v>
      </c>
      <c r="M80" s="44">
        <v>300</v>
      </c>
      <c r="N80" s="45">
        <v>300</v>
      </c>
      <c r="O80" s="268" t="s">
        <v>975</v>
      </c>
      <c r="P80" s="31">
        <v>2022</v>
      </c>
      <c r="Q80" s="557">
        <v>0.5</v>
      </c>
      <c r="R80" s="59" t="s">
        <v>269</v>
      </c>
      <c r="S80" s="223">
        <v>1</v>
      </c>
    </row>
    <row r="81" spans="1:19" x14ac:dyDescent="0.3">
      <c r="A81" s="308">
        <v>994</v>
      </c>
      <c r="B81" s="396"/>
      <c r="C81" s="170" t="s">
        <v>515</v>
      </c>
      <c r="D81" s="266" t="s">
        <v>2848</v>
      </c>
      <c r="E81" s="338"/>
      <c r="F81" s="269" t="s">
        <v>3267</v>
      </c>
      <c r="G81" s="267" t="s">
        <v>135</v>
      </c>
      <c r="H81" s="192"/>
      <c r="I81" s="172" t="s">
        <v>840</v>
      </c>
      <c r="J81" s="43" t="s">
        <v>1472</v>
      </c>
      <c r="K81" s="251"/>
      <c r="L81" s="173">
        <v>1326</v>
      </c>
      <c r="M81" s="44">
        <v>360</v>
      </c>
      <c r="N81" s="45"/>
      <c r="O81" s="268" t="s">
        <v>3265</v>
      </c>
      <c r="P81" s="31">
        <v>2022</v>
      </c>
      <c r="Q81" s="557">
        <v>1</v>
      </c>
      <c r="R81" s="59" t="s">
        <v>3266</v>
      </c>
      <c r="S81" s="223">
        <v>5</v>
      </c>
    </row>
    <row r="82" spans="1:19" x14ac:dyDescent="0.3">
      <c r="A82" s="308">
        <v>993</v>
      </c>
      <c r="B82" s="396"/>
      <c r="C82" s="170" t="s">
        <v>515</v>
      </c>
      <c r="D82" s="266" t="s">
        <v>3264</v>
      </c>
      <c r="E82" s="338"/>
      <c r="F82" s="269" t="s">
        <v>2783</v>
      </c>
      <c r="G82" s="267" t="s">
        <v>135</v>
      </c>
      <c r="H82" s="192"/>
      <c r="I82" s="172" t="s">
        <v>840</v>
      </c>
      <c r="J82" s="43" t="s">
        <v>847</v>
      </c>
      <c r="K82" s="251" t="s">
        <v>1255</v>
      </c>
      <c r="L82" s="173">
        <v>1015</v>
      </c>
      <c r="M82" s="44">
        <v>360</v>
      </c>
      <c r="N82" s="45">
        <v>360</v>
      </c>
      <c r="O82" s="268" t="s">
        <v>916</v>
      </c>
      <c r="P82" s="31">
        <v>2022</v>
      </c>
      <c r="Q82" s="557">
        <v>0.5</v>
      </c>
      <c r="R82" s="59" t="s">
        <v>269</v>
      </c>
      <c r="S82" s="223">
        <v>1</v>
      </c>
    </row>
    <row r="83" spans="1:19" x14ac:dyDescent="0.3">
      <c r="A83" s="308">
        <v>992</v>
      </c>
      <c r="B83" s="396"/>
      <c r="C83" s="170" t="s">
        <v>515</v>
      </c>
      <c r="D83" s="266" t="s">
        <v>3262</v>
      </c>
      <c r="E83" s="338"/>
      <c r="G83" s="299" t="s">
        <v>298</v>
      </c>
      <c r="H83" s="192"/>
      <c r="I83" s="172" t="s">
        <v>840</v>
      </c>
      <c r="J83" s="43" t="s">
        <v>1472</v>
      </c>
      <c r="K83" s="251"/>
      <c r="L83" s="173">
        <v>913</v>
      </c>
      <c r="M83" s="44">
        <v>260</v>
      </c>
      <c r="N83" s="45"/>
      <c r="O83" s="268" t="s">
        <v>886</v>
      </c>
      <c r="P83" s="31">
        <v>2022</v>
      </c>
      <c r="Q83" s="557">
        <v>1</v>
      </c>
      <c r="R83" s="59" t="s">
        <v>152</v>
      </c>
      <c r="S83" s="223">
        <v>1</v>
      </c>
    </row>
    <row r="84" spans="1:19" x14ac:dyDescent="0.3">
      <c r="A84" s="308">
        <v>991</v>
      </c>
      <c r="B84" s="396"/>
      <c r="C84" s="170" t="s">
        <v>515</v>
      </c>
      <c r="D84" s="266" t="s">
        <v>3261</v>
      </c>
      <c r="E84" s="338"/>
      <c r="G84" s="299" t="s">
        <v>298</v>
      </c>
      <c r="H84" s="192"/>
      <c r="I84" s="172" t="s">
        <v>840</v>
      </c>
      <c r="J84" s="43"/>
      <c r="K84" s="251"/>
      <c r="L84" s="173">
        <v>878</v>
      </c>
      <c r="M84" s="44">
        <v>320</v>
      </c>
      <c r="N84" s="45">
        <v>320</v>
      </c>
      <c r="O84" s="268" t="s">
        <v>1202</v>
      </c>
      <c r="P84" s="31">
        <v>2022</v>
      </c>
      <c r="Q84" s="557">
        <v>1</v>
      </c>
      <c r="R84" s="59" t="s">
        <v>269</v>
      </c>
      <c r="S84" s="223">
        <v>1</v>
      </c>
    </row>
    <row r="85" spans="1:19" x14ac:dyDescent="0.3">
      <c r="A85" s="308">
        <v>990</v>
      </c>
      <c r="B85" s="396"/>
      <c r="C85" s="170" t="s">
        <v>515</v>
      </c>
      <c r="D85" s="266" t="s">
        <v>3260</v>
      </c>
      <c r="E85" s="338"/>
      <c r="G85" s="299" t="s">
        <v>298</v>
      </c>
      <c r="H85" s="192"/>
      <c r="I85" s="172" t="s">
        <v>840</v>
      </c>
      <c r="J85" s="43"/>
      <c r="K85" s="251" t="s">
        <v>1255</v>
      </c>
      <c r="L85" s="173">
        <v>649</v>
      </c>
      <c r="M85" s="44">
        <v>230</v>
      </c>
      <c r="N85" s="45">
        <v>230</v>
      </c>
      <c r="O85" s="268" t="s">
        <v>1108</v>
      </c>
      <c r="P85" s="31">
        <v>2022</v>
      </c>
      <c r="Q85" s="557">
        <v>0.5</v>
      </c>
      <c r="R85" s="59" t="s">
        <v>269</v>
      </c>
      <c r="S85" s="223">
        <v>1</v>
      </c>
    </row>
    <row r="86" spans="1:19" x14ac:dyDescent="0.3">
      <c r="A86" s="308">
        <v>989</v>
      </c>
      <c r="B86" s="396"/>
      <c r="C86" s="170" t="s">
        <v>515</v>
      </c>
      <c r="D86" s="266" t="s">
        <v>3241</v>
      </c>
      <c r="E86" s="338"/>
      <c r="G86" s="299" t="s">
        <v>298</v>
      </c>
      <c r="H86" s="192"/>
      <c r="I86" s="172" t="s">
        <v>843</v>
      </c>
      <c r="J86" s="43" t="s">
        <v>838</v>
      </c>
      <c r="K86" s="251" t="s">
        <v>1255</v>
      </c>
      <c r="L86" s="173">
        <v>1050</v>
      </c>
      <c r="M86" s="44">
        <v>220</v>
      </c>
      <c r="N86" s="45">
        <v>220</v>
      </c>
      <c r="O86" s="268" t="s">
        <v>1156</v>
      </c>
      <c r="P86" s="31">
        <v>2022</v>
      </c>
      <c r="Q86" s="557">
        <v>1</v>
      </c>
      <c r="R86" s="59" t="s">
        <v>3151</v>
      </c>
      <c r="S86" s="223">
        <v>3</v>
      </c>
    </row>
    <row r="87" spans="1:19" x14ac:dyDescent="0.3">
      <c r="A87" s="308">
        <v>988</v>
      </c>
      <c r="B87" s="396"/>
      <c r="C87" s="170" t="s">
        <v>515</v>
      </c>
      <c r="D87" s="266" t="s">
        <v>3236</v>
      </c>
      <c r="E87" s="338"/>
      <c r="F87" s="269" t="s">
        <v>3237</v>
      </c>
      <c r="G87" s="299" t="s">
        <v>298</v>
      </c>
      <c r="H87" s="192"/>
      <c r="I87" s="172" t="s">
        <v>840</v>
      </c>
      <c r="J87" s="43"/>
      <c r="K87" s="251"/>
      <c r="L87" s="173">
        <v>914</v>
      </c>
      <c r="M87" s="44">
        <v>230</v>
      </c>
      <c r="N87" s="45">
        <v>230</v>
      </c>
      <c r="O87" s="268" t="s">
        <v>3238</v>
      </c>
      <c r="P87" s="31">
        <v>2022</v>
      </c>
      <c r="Q87" s="557">
        <v>0.5</v>
      </c>
      <c r="R87" s="59" t="s">
        <v>3151</v>
      </c>
      <c r="S87" s="223">
        <v>3</v>
      </c>
    </row>
    <row r="88" spans="1:19" x14ac:dyDescent="0.3">
      <c r="A88" s="308">
        <v>987</v>
      </c>
      <c r="B88" s="396"/>
      <c r="C88" s="784" t="s">
        <v>3608</v>
      </c>
      <c r="D88" s="266" t="s">
        <v>2661</v>
      </c>
      <c r="E88" s="338"/>
      <c r="F88" s="269" t="s">
        <v>3233</v>
      </c>
      <c r="G88" s="299" t="s">
        <v>298</v>
      </c>
      <c r="H88" s="192"/>
      <c r="I88" s="172" t="s">
        <v>842</v>
      </c>
      <c r="J88" s="43"/>
      <c r="K88" s="251"/>
      <c r="L88" s="173">
        <v>1097</v>
      </c>
      <c r="M88" s="44">
        <v>250</v>
      </c>
      <c r="N88" s="45">
        <v>250</v>
      </c>
      <c r="O88" s="268" t="s">
        <v>958</v>
      </c>
      <c r="P88" s="31">
        <v>2022</v>
      </c>
      <c r="Q88" s="557">
        <v>0.5</v>
      </c>
      <c r="R88" s="59" t="s">
        <v>269</v>
      </c>
      <c r="S88" s="223">
        <v>1</v>
      </c>
    </row>
    <row r="89" spans="1:19" ht="13.5" customHeight="1" thickBot="1" x14ac:dyDescent="0.35">
      <c r="A89" s="308">
        <v>986</v>
      </c>
      <c r="B89" s="397"/>
      <c r="C89" s="166" t="s">
        <v>515</v>
      </c>
      <c r="D89" s="335" t="s">
        <v>3157</v>
      </c>
      <c r="E89" s="340"/>
      <c r="F89" s="178" t="s">
        <v>3233</v>
      </c>
      <c r="G89" s="394" t="s">
        <v>298</v>
      </c>
      <c r="H89" s="505"/>
      <c r="I89" s="169" t="s">
        <v>842</v>
      </c>
      <c r="J89" s="52"/>
      <c r="K89" s="257"/>
      <c r="L89" s="179">
        <v>955</v>
      </c>
      <c r="M89" s="49">
        <v>175</v>
      </c>
      <c r="N89" s="50">
        <v>175</v>
      </c>
      <c r="O89" s="395" t="s">
        <v>1888</v>
      </c>
      <c r="P89" s="47">
        <v>2022</v>
      </c>
      <c r="Q89" s="558">
        <v>0.5</v>
      </c>
      <c r="R89" s="60" t="s">
        <v>269</v>
      </c>
      <c r="S89" s="225">
        <v>1</v>
      </c>
    </row>
    <row r="90" spans="1:19" x14ac:dyDescent="0.3">
      <c r="A90" s="308">
        <v>985</v>
      </c>
      <c r="B90" s="398"/>
      <c r="C90" s="357" t="s">
        <v>1698</v>
      </c>
      <c r="D90" s="266" t="s">
        <v>2075</v>
      </c>
      <c r="E90" s="338"/>
      <c r="G90" s="299" t="s">
        <v>298</v>
      </c>
      <c r="H90" s="502"/>
      <c r="I90" s="168" t="s">
        <v>840</v>
      </c>
      <c r="J90" s="56"/>
      <c r="K90" s="253"/>
      <c r="L90" s="176">
        <v>1315</v>
      </c>
      <c r="M90" s="33"/>
      <c r="N90" s="35"/>
      <c r="O90" s="300" t="s">
        <v>1034</v>
      </c>
      <c r="P90" s="18">
        <v>2021</v>
      </c>
      <c r="Q90" s="559">
        <v>1</v>
      </c>
      <c r="R90" s="61" t="s">
        <v>3235</v>
      </c>
    </row>
    <row r="91" spans="1:19" x14ac:dyDescent="0.3">
      <c r="A91" s="308">
        <v>984</v>
      </c>
      <c r="B91" s="396"/>
      <c r="C91" s="170" t="s">
        <v>515</v>
      </c>
      <c r="D91" s="266" t="s">
        <v>3185</v>
      </c>
      <c r="E91" s="338"/>
      <c r="G91" s="299" t="s">
        <v>298</v>
      </c>
      <c r="H91" s="192"/>
      <c r="I91" s="172" t="s">
        <v>840</v>
      </c>
      <c r="J91" s="43" t="s">
        <v>840</v>
      </c>
      <c r="K91" s="251"/>
      <c r="L91" s="173">
        <v>967</v>
      </c>
      <c r="M91" s="44">
        <v>260</v>
      </c>
      <c r="N91" s="45">
        <v>260</v>
      </c>
      <c r="O91" s="268" t="s">
        <v>1632</v>
      </c>
      <c r="P91" s="31">
        <v>2021</v>
      </c>
      <c r="Q91" s="557">
        <v>0.5</v>
      </c>
      <c r="R91" s="59" t="s">
        <v>818</v>
      </c>
      <c r="S91" s="223">
        <v>2</v>
      </c>
    </row>
    <row r="92" spans="1:19" x14ac:dyDescent="0.3">
      <c r="A92" s="308">
        <v>983</v>
      </c>
      <c r="B92" s="396"/>
      <c r="C92" s="170" t="s">
        <v>515</v>
      </c>
      <c r="D92" s="266" t="s">
        <v>1709</v>
      </c>
      <c r="E92" s="338"/>
      <c r="F92" s="269" t="s">
        <v>3228</v>
      </c>
      <c r="G92" s="299" t="s">
        <v>135</v>
      </c>
      <c r="H92" s="192"/>
      <c r="I92" s="172" t="s">
        <v>840</v>
      </c>
      <c r="J92" s="43"/>
      <c r="K92" s="251"/>
      <c r="L92" s="173">
        <v>1674</v>
      </c>
      <c r="M92" s="44"/>
      <c r="N92" s="45">
        <v>1290</v>
      </c>
      <c r="O92" s="268" t="s">
        <v>3226</v>
      </c>
      <c r="P92" s="31">
        <v>2021</v>
      </c>
      <c r="Q92" s="557">
        <v>1.5</v>
      </c>
      <c r="R92" s="59" t="s">
        <v>3227</v>
      </c>
      <c r="S92" s="223"/>
    </row>
    <row r="93" spans="1:19" x14ac:dyDescent="0.3">
      <c r="A93" s="308">
        <v>982</v>
      </c>
      <c r="B93" s="396"/>
      <c r="C93" s="170" t="s">
        <v>515</v>
      </c>
      <c r="D93" s="266" t="s">
        <v>3157</v>
      </c>
      <c r="E93" s="338"/>
      <c r="G93" s="18" t="s">
        <v>298</v>
      </c>
      <c r="H93" s="192"/>
      <c r="I93" s="172" t="s">
        <v>840</v>
      </c>
      <c r="J93" s="43"/>
      <c r="K93" s="251"/>
      <c r="L93" s="173">
        <v>955</v>
      </c>
      <c r="M93" s="44">
        <v>140</v>
      </c>
      <c r="N93" s="45">
        <v>140</v>
      </c>
      <c r="O93" s="268" t="s">
        <v>1773</v>
      </c>
      <c r="P93" s="31">
        <v>2021</v>
      </c>
      <c r="Q93" s="557">
        <v>0.5</v>
      </c>
      <c r="R93" s="59" t="s">
        <v>269</v>
      </c>
      <c r="S93" s="223">
        <v>1</v>
      </c>
    </row>
    <row r="94" spans="1:19" x14ac:dyDescent="0.3">
      <c r="A94" s="308">
        <v>981</v>
      </c>
      <c r="B94" s="396"/>
      <c r="C94" s="170" t="s">
        <v>515</v>
      </c>
      <c r="D94" s="266" t="s">
        <v>3222</v>
      </c>
      <c r="E94" s="338"/>
      <c r="G94" s="299" t="s">
        <v>3223</v>
      </c>
      <c r="H94" s="192"/>
      <c r="I94" s="172" t="s">
        <v>840</v>
      </c>
      <c r="J94" s="43"/>
      <c r="K94" s="251" t="s">
        <v>1255</v>
      </c>
      <c r="L94" s="173">
        <v>315</v>
      </c>
      <c r="M94" s="44">
        <v>1200</v>
      </c>
      <c r="N94" s="45">
        <v>1200</v>
      </c>
      <c r="O94" s="268" t="s">
        <v>3224</v>
      </c>
      <c r="P94" s="31">
        <v>2021</v>
      </c>
      <c r="Q94" s="557">
        <v>2</v>
      </c>
      <c r="R94" s="59" t="s">
        <v>3225</v>
      </c>
      <c r="S94" s="223">
        <v>2</v>
      </c>
    </row>
    <row r="95" spans="1:19" x14ac:dyDescent="0.3">
      <c r="A95" s="308">
        <v>980</v>
      </c>
      <c r="B95" s="396"/>
      <c r="C95" s="170" t="s">
        <v>515</v>
      </c>
      <c r="D95" s="266" t="s">
        <v>3201</v>
      </c>
      <c r="E95" s="338"/>
      <c r="F95" s="269" t="s">
        <v>3220</v>
      </c>
      <c r="G95" s="18" t="s">
        <v>298</v>
      </c>
      <c r="H95" s="192"/>
      <c r="I95" s="172" t="s">
        <v>840</v>
      </c>
      <c r="J95" s="43"/>
      <c r="K95" s="251" t="s">
        <v>1255</v>
      </c>
      <c r="L95" s="173">
        <v>1015</v>
      </c>
      <c r="M95" s="44"/>
      <c r="N95" s="45">
        <v>400</v>
      </c>
      <c r="O95" s="268" t="s">
        <v>1311</v>
      </c>
      <c r="P95" s="31">
        <v>2021</v>
      </c>
      <c r="Q95" s="557">
        <v>1</v>
      </c>
      <c r="R95" s="59" t="s">
        <v>3221</v>
      </c>
      <c r="S95" s="223">
        <v>2</v>
      </c>
    </row>
    <row r="96" spans="1:19" x14ac:dyDescent="0.3">
      <c r="A96" s="308">
        <v>979</v>
      </c>
      <c r="B96" s="396"/>
      <c r="C96" s="170" t="s">
        <v>515</v>
      </c>
      <c r="D96" s="266" t="s">
        <v>3213</v>
      </c>
      <c r="E96" s="339" t="s">
        <v>3217</v>
      </c>
      <c r="F96" s="269" t="s">
        <v>3215</v>
      </c>
      <c r="G96" s="299" t="s">
        <v>122</v>
      </c>
      <c r="H96" s="501"/>
      <c r="I96" s="172" t="s">
        <v>3216</v>
      </c>
      <c r="J96" s="43"/>
      <c r="K96" s="251"/>
      <c r="L96" s="173">
        <v>1838</v>
      </c>
      <c r="M96" s="44">
        <v>370</v>
      </c>
      <c r="N96" s="45">
        <v>370</v>
      </c>
      <c r="O96" s="268" t="s">
        <v>3219</v>
      </c>
      <c r="P96" s="31">
        <v>2021</v>
      </c>
      <c r="Q96" s="557">
        <v>1</v>
      </c>
      <c r="R96" s="59" t="s">
        <v>269</v>
      </c>
      <c r="S96" s="223">
        <v>1</v>
      </c>
    </row>
    <row r="97" spans="1:19" x14ac:dyDescent="0.3">
      <c r="A97" s="308">
        <v>978</v>
      </c>
      <c r="B97" s="396"/>
      <c r="C97" s="170" t="s">
        <v>515</v>
      </c>
      <c r="D97" s="266" t="s">
        <v>3218</v>
      </c>
      <c r="E97" s="338"/>
      <c r="H97" s="192"/>
      <c r="I97" s="172" t="s">
        <v>840</v>
      </c>
      <c r="J97" s="43"/>
      <c r="K97" s="251" t="s">
        <v>1255</v>
      </c>
      <c r="L97" s="173">
        <v>1040</v>
      </c>
      <c r="M97" s="44">
        <v>400</v>
      </c>
      <c r="N97" s="45">
        <v>400</v>
      </c>
      <c r="O97" s="268" t="s">
        <v>1300</v>
      </c>
      <c r="P97" s="31">
        <v>2021</v>
      </c>
      <c r="Q97" s="557">
        <v>1</v>
      </c>
      <c r="R97" s="59" t="s">
        <v>269</v>
      </c>
      <c r="S97" s="223">
        <v>1</v>
      </c>
    </row>
    <row r="98" spans="1:19" x14ac:dyDescent="0.3">
      <c r="A98" s="308">
        <v>977</v>
      </c>
      <c r="B98" s="396"/>
      <c r="C98" s="170" t="s">
        <v>515</v>
      </c>
      <c r="D98" s="266" t="s">
        <v>3214</v>
      </c>
      <c r="E98" s="338"/>
      <c r="G98" s="299" t="s">
        <v>122</v>
      </c>
      <c r="I98" s="172" t="s">
        <v>840</v>
      </c>
      <c r="J98" s="43"/>
      <c r="K98" s="251" t="s">
        <v>1255</v>
      </c>
      <c r="L98" s="173">
        <v>983</v>
      </c>
      <c r="M98" s="44">
        <v>290</v>
      </c>
      <c r="N98" s="45">
        <v>290</v>
      </c>
      <c r="O98" s="268" t="s">
        <v>1859</v>
      </c>
      <c r="P98" s="31">
        <v>2021</v>
      </c>
      <c r="Q98" s="557">
        <v>0.5</v>
      </c>
      <c r="R98" s="59" t="s">
        <v>269</v>
      </c>
      <c r="S98" s="223">
        <v>1</v>
      </c>
    </row>
    <row r="99" spans="1:19" x14ac:dyDescent="0.3">
      <c r="A99" s="308">
        <v>976</v>
      </c>
      <c r="B99" s="396"/>
      <c r="C99" s="170" t="s">
        <v>515</v>
      </c>
      <c r="D99" s="266" t="s">
        <v>3209</v>
      </c>
      <c r="E99" s="338"/>
      <c r="F99" s="269" t="s">
        <v>3210</v>
      </c>
      <c r="G99" s="299" t="s">
        <v>298</v>
      </c>
      <c r="H99" s="192"/>
      <c r="I99" s="172" t="s">
        <v>840</v>
      </c>
      <c r="J99" s="43"/>
      <c r="K99" s="251" t="s">
        <v>1255</v>
      </c>
      <c r="L99" s="173">
        <v>760</v>
      </c>
      <c r="M99" s="44">
        <v>400</v>
      </c>
      <c r="N99" s="45">
        <v>400</v>
      </c>
      <c r="O99" s="268" t="s">
        <v>1486</v>
      </c>
      <c r="P99" s="31">
        <v>2021</v>
      </c>
      <c r="Q99" s="557">
        <v>1</v>
      </c>
      <c r="R99" s="59" t="s">
        <v>818</v>
      </c>
      <c r="S99" s="223">
        <v>2</v>
      </c>
    </row>
    <row r="100" spans="1:19" x14ac:dyDescent="0.3">
      <c r="A100" s="308">
        <v>975</v>
      </c>
      <c r="B100" s="396"/>
      <c r="C100" s="170" t="s">
        <v>515</v>
      </c>
      <c r="D100" s="266" t="s">
        <v>3205</v>
      </c>
      <c r="E100" s="338"/>
      <c r="G100" s="299" t="s">
        <v>135</v>
      </c>
      <c r="H100" s="192"/>
      <c r="I100" s="172" t="s">
        <v>840</v>
      </c>
      <c r="J100" s="43" t="s">
        <v>1471</v>
      </c>
      <c r="K100" s="251"/>
      <c r="L100" s="173">
        <v>1123</v>
      </c>
      <c r="M100" s="44">
        <v>500</v>
      </c>
      <c r="N100" s="45">
        <v>500</v>
      </c>
      <c r="O100" s="268" t="s">
        <v>3206</v>
      </c>
      <c r="P100" s="31">
        <v>2021</v>
      </c>
      <c r="Q100" s="557">
        <v>1</v>
      </c>
      <c r="R100" s="59" t="s">
        <v>3207</v>
      </c>
      <c r="S100" s="223">
        <v>10</v>
      </c>
    </row>
    <row r="101" spans="1:19" x14ac:dyDescent="0.3">
      <c r="A101" s="308">
        <v>974</v>
      </c>
      <c r="B101" s="396"/>
      <c r="C101" s="170" t="s">
        <v>515</v>
      </c>
      <c r="D101" s="266" t="s">
        <v>3202</v>
      </c>
      <c r="E101" s="338"/>
      <c r="F101" s="269" t="s">
        <v>3203</v>
      </c>
      <c r="G101" s="299" t="s">
        <v>298</v>
      </c>
      <c r="H101" s="192"/>
      <c r="I101" s="172" t="s">
        <v>840</v>
      </c>
      <c r="J101" s="43"/>
      <c r="K101" s="251"/>
      <c r="L101" s="173">
        <v>1315</v>
      </c>
      <c r="M101" s="44">
        <v>570</v>
      </c>
      <c r="N101" s="45">
        <v>570</v>
      </c>
      <c r="O101" s="268" t="s">
        <v>1023</v>
      </c>
      <c r="P101" s="31">
        <v>2021</v>
      </c>
      <c r="Q101" s="557">
        <v>1</v>
      </c>
      <c r="R101" s="59" t="s">
        <v>269</v>
      </c>
      <c r="S101" s="223">
        <v>1</v>
      </c>
    </row>
    <row r="102" spans="1:19" x14ac:dyDescent="0.3">
      <c r="A102" s="308">
        <v>973</v>
      </c>
      <c r="B102" s="396"/>
      <c r="C102" s="170" t="s">
        <v>515</v>
      </c>
      <c r="D102" s="266" t="s">
        <v>3201</v>
      </c>
      <c r="E102" s="338"/>
      <c r="G102" s="18" t="s">
        <v>298</v>
      </c>
      <c r="H102" s="192"/>
      <c r="I102" s="172" t="s">
        <v>840</v>
      </c>
      <c r="J102" s="43"/>
      <c r="K102" s="251" t="s">
        <v>1255</v>
      </c>
      <c r="L102" s="173">
        <v>948</v>
      </c>
      <c r="M102" s="44">
        <v>350</v>
      </c>
      <c r="N102" s="45"/>
      <c r="O102" s="268" t="s">
        <v>971</v>
      </c>
      <c r="P102" s="31">
        <v>2021</v>
      </c>
      <c r="Q102" s="557">
        <v>0.5</v>
      </c>
      <c r="R102" s="59" t="s">
        <v>1321</v>
      </c>
      <c r="S102" s="223"/>
    </row>
    <row r="103" spans="1:19" x14ac:dyDescent="0.3">
      <c r="A103" s="308">
        <v>972</v>
      </c>
      <c r="B103" s="396"/>
      <c r="C103" s="170" t="s">
        <v>515</v>
      </c>
      <c r="D103" s="266" t="s">
        <v>3196</v>
      </c>
      <c r="E103" s="338"/>
      <c r="G103" s="299" t="s">
        <v>20</v>
      </c>
      <c r="H103" s="192"/>
      <c r="I103" s="172" t="s">
        <v>840</v>
      </c>
      <c r="J103" s="43"/>
      <c r="K103" s="251"/>
      <c r="L103" s="173">
        <v>2060</v>
      </c>
      <c r="M103" s="44">
        <v>470</v>
      </c>
      <c r="N103" s="45">
        <v>470</v>
      </c>
      <c r="O103" s="268" t="s">
        <v>913</v>
      </c>
      <c r="P103" s="31">
        <v>2021</v>
      </c>
      <c r="Q103" s="557">
        <v>0.5</v>
      </c>
      <c r="R103" s="59" t="s">
        <v>269</v>
      </c>
      <c r="S103" s="223">
        <v>1</v>
      </c>
    </row>
    <row r="104" spans="1:19" x14ac:dyDescent="0.3">
      <c r="A104" s="308">
        <v>971</v>
      </c>
      <c r="B104" s="396"/>
      <c r="C104" s="170" t="s">
        <v>515</v>
      </c>
      <c r="D104" s="266" t="s">
        <v>3195</v>
      </c>
      <c r="E104" s="338"/>
      <c r="G104" s="267" t="s">
        <v>81</v>
      </c>
      <c r="H104" s="192"/>
      <c r="I104" s="172" t="s">
        <v>840</v>
      </c>
      <c r="J104" s="43"/>
      <c r="K104" s="251" t="s">
        <v>1255</v>
      </c>
      <c r="L104" s="173">
        <v>770</v>
      </c>
      <c r="M104" s="44">
        <v>160</v>
      </c>
      <c r="N104" s="45">
        <v>160</v>
      </c>
      <c r="O104" s="268" t="s">
        <v>1120</v>
      </c>
      <c r="P104" s="31">
        <v>2021</v>
      </c>
      <c r="Q104" s="557">
        <v>0.5</v>
      </c>
      <c r="R104" s="59" t="s">
        <v>269</v>
      </c>
      <c r="S104" s="223">
        <v>1</v>
      </c>
    </row>
    <row r="105" spans="1:19" ht="12.5" customHeight="1" x14ac:dyDescent="0.3">
      <c r="A105" s="308">
        <v>970</v>
      </c>
      <c r="B105" s="396"/>
      <c r="C105" s="170" t="s">
        <v>515</v>
      </c>
      <c r="D105" s="266" t="s">
        <v>3122</v>
      </c>
      <c r="E105" s="338"/>
      <c r="G105" s="299" t="s">
        <v>141</v>
      </c>
      <c r="H105" s="192"/>
      <c r="I105" s="172" t="s">
        <v>840</v>
      </c>
      <c r="J105" s="43"/>
      <c r="K105" s="251" t="s">
        <v>1255</v>
      </c>
      <c r="L105" s="173">
        <v>1453</v>
      </c>
      <c r="M105" s="44">
        <v>675</v>
      </c>
      <c r="N105" s="45">
        <v>675</v>
      </c>
      <c r="O105" s="268" t="s">
        <v>3197</v>
      </c>
      <c r="P105" s="31">
        <v>2021</v>
      </c>
      <c r="Q105" s="557">
        <v>1</v>
      </c>
      <c r="R105" s="59" t="s">
        <v>269</v>
      </c>
      <c r="S105" s="223">
        <v>1</v>
      </c>
    </row>
    <row r="106" spans="1:19" x14ac:dyDescent="0.3">
      <c r="A106" s="308">
        <v>969</v>
      </c>
      <c r="B106" s="396"/>
      <c r="C106" s="170" t="s">
        <v>515</v>
      </c>
      <c r="D106" s="266" t="s">
        <v>2191</v>
      </c>
      <c r="E106" s="338"/>
      <c r="F106" s="269"/>
      <c r="G106" s="267" t="s">
        <v>26</v>
      </c>
      <c r="H106" s="501"/>
      <c r="I106" s="172" t="s">
        <v>839</v>
      </c>
      <c r="J106" s="43" t="s">
        <v>1472</v>
      </c>
      <c r="K106" s="253"/>
      <c r="L106" s="173">
        <v>1442</v>
      </c>
      <c r="M106" s="44">
        <v>765</v>
      </c>
      <c r="N106" s="45"/>
      <c r="O106" s="268" t="s">
        <v>2413</v>
      </c>
      <c r="P106" s="31">
        <v>2021</v>
      </c>
      <c r="Q106" s="557">
        <v>1</v>
      </c>
      <c r="R106" s="59" t="s">
        <v>3194</v>
      </c>
      <c r="S106" s="223">
        <v>10</v>
      </c>
    </row>
    <row r="107" spans="1:19" x14ac:dyDescent="0.3">
      <c r="A107" s="308">
        <v>968</v>
      </c>
      <c r="B107" s="396"/>
      <c r="C107" s="170" t="s">
        <v>515</v>
      </c>
      <c r="D107" s="266" t="s">
        <v>3193</v>
      </c>
      <c r="E107" s="338"/>
      <c r="G107" s="18" t="s">
        <v>298</v>
      </c>
      <c r="H107" s="192"/>
      <c r="I107" s="172" t="s">
        <v>840</v>
      </c>
      <c r="J107" s="43"/>
      <c r="K107" s="251" t="s">
        <v>1255</v>
      </c>
      <c r="L107" s="173">
        <v>798</v>
      </c>
      <c r="M107" s="44">
        <v>330</v>
      </c>
      <c r="N107" s="45">
        <v>330</v>
      </c>
      <c r="O107" s="268" t="s">
        <v>1007</v>
      </c>
      <c r="P107" s="31">
        <v>2021</v>
      </c>
      <c r="Q107" s="557">
        <v>0.5</v>
      </c>
      <c r="R107" s="59" t="s">
        <v>269</v>
      </c>
      <c r="S107" s="223">
        <v>1</v>
      </c>
    </row>
    <row r="108" spans="1:19" x14ac:dyDescent="0.3">
      <c r="A108" s="308">
        <v>967</v>
      </c>
      <c r="B108" s="396"/>
      <c r="C108" s="170" t="s">
        <v>515</v>
      </c>
      <c r="D108" s="266" t="s">
        <v>3190</v>
      </c>
      <c r="E108" s="338"/>
      <c r="G108" s="18" t="s">
        <v>298</v>
      </c>
      <c r="H108" s="192"/>
      <c r="I108" s="172" t="s">
        <v>840</v>
      </c>
      <c r="J108" s="43"/>
      <c r="K108" s="251"/>
      <c r="L108" s="173">
        <v>1095</v>
      </c>
      <c r="M108" s="44">
        <v>325</v>
      </c>
      <c r="N108" s="45">
        <v>325</v>
      </c>
      <c r="O108" s="268" t="s">
        <v>1094</v>
      </c>
      <c r="P108" s="31">
        <v>2021</v>
      </c>
      <c r="Q108" s="557">
        <v>1</v>
      </c>
      <c r="R108" s="59" t="s">
        <v>1735</v>
      </c>
      <c r="S108" s="223">
        <v>3</v>
      </c>
    </row>
    <row r="109" spans="1:19" x14ac:dyDescent="0.3">
      <c r="A109" s="308">
        <v>966</v>
      </c>
      <c r="B109" s="396"/>
      <c r="C109" s="170" t="s">
        <v>515</v>
      </c>
      <c r="D109" s="266" t="s">
        <v>2845</v>
      </c>
      <c r="E109" s="338"/>
      <c r="G109" s="299" t="s">
        <v>1195</v>
      </c>
      <c r="H109" s="192"/>
      <c r="I109" s="172" t="s">
        <v>840</v>
      </c>
      <c r="J109" s="43"/>
      <c r="K109" s="251"/>
      <c r="L109" s="173">
        <v>1392</v>
      </c>
      <c r="M109" s="44">
        <v>510</v>
      </c>
      <c r="N109" s="45">
        <v>510</v>
      </c>
      <c r="O109" s="268" t="s">
        <v>951</v>
      </c>
      <c r="P109" s="31">
        <v>2021</v>
      </c>
      <c r="Q109" s="557">
        <v>1</v>
      </c>
      <c r="R109" s="59" t="s">
        <v>3189</v>
      </c>
      <c r="S109" s="223">
        <v>1</v>
      </c>
    </row>
    <row r="110" spans="1:19" x14ac:dyDescent="0.3">
      <c r="A110" s="308">
        <v>965</v>
      </c>
      <c r="B110" s="396"/>
      <c r="C110" s="170" t="s">
        <v>515</v>
      </c>
      <c r="D110" s="266" t="s">
        <v>3186</v>
      </c>
      <c r="E110" s="338"/>
      <c r="G110" s="299" t="s">
        <v>298</v>
      </c>
      <c r="H110" s="192"/>
      <c r="I110" s="172" t="s">
        <v>840</v>
      </c>
      <c r="J110" s="43"/>
      <c r="K110" s="251"/>
      <c r="L110" s="173">
        <v>1050</v>
      </c>
      <c r="M110" s="44">
        <v>400</v>
      </c>
      <c r="N110" s="45">
        <v>400</v>
      </c>
      <c r="O110" s="268" t="s">
        <v>2201</v>
      </c>
      <c r="P110" s="31">
        <v>2021</v>
      </c>
      <c r="Q110" s="557">
        <v>1</v>
      </c>
      <c r="R110" s="59" t="s">
        <v>3139</v>
      </c>
      <c r="S110" s="223">
        <v>3</v>
      </c>
    </row>
    <row r="111" spans="1:19" x14ac:dyDescent="0.3">
      <c r="A111" s="308">
        <v>964</v>
      </c>
      <c r="B111" s="396"/>
      <c r="C111" s="170" t="s">
        <v>515</v>
      </c>
      <c r="D111" s="266" t="s">
        <v>3182</v>
      </c>
      <c r="E111" s="338"/>
      <c r="G111" s="299" t="s">
        <v>135</v>
      </c>
      <c r="H111" s="192"/>
      <c r="I111" s="172" t="s">
        <v>840</v>
      </c>
      <c r="J111" s="43"/>
      <c r="K111" s="251"/>
      <c r="L111" s="173">
        <v>1243</v>
      </c>
      <c r="M111" s="44">
        <v>495</v>
      </c>
      <c r="N111" s="45">
        <v>495</v>
      </c>
      <c r="O111" s="268" t="s">
        <v>3183</v>
      </c>
      <c r="P111" s="31">
        <v>2021</v>
      </c>
      <c r="Q111" s="557">
        <v>1</v>
      </c>
      <c r="R111" s="59" t="s">
        <v>3184</v>
      </c>
      <c r="S111" s="223">
        <v>3</v>
      </c>
    </row>
    <row r="112" spans="1:19" x14ac:dyDescent="0.3">
      <c r="A112" s="308">
        <v>963</v>
      </c>
      <c r="B112" s="396"/>
      <c r="C112" s="170" t="s">
        <v>515</v>
      </c>
      <c r="D112" s="266" t="s">
        <v>1986</v>
      </c>
      <c r="E112" s="338"/>
      <c r="G112" s="299" t="s">
        <v>298</v>
      </c>
      <c r="H112" s="502"/>
      <c r="I112" s="168" t="s">
        <v>842</v>
      </c>
      <c r="J112" s="56"/>
      <c r="K112" s="253"/>
      <c r="L112" s="176">
        <v>1456</v>
      </c>
      <c r="M112" s="44">
        <v>400</v>
      </c>
      <c r="N112" s="45">
        <v>400</v>
      </c>
      <c r="O112" s="268" t="s">
        <v>954</v>
      </c>
      <c r="P112" s="31">
        <v>2021</v>
      </c>
      <c r="Q112" s="557">
        <v>1</v>
      </c>
      <c r="R112" s="59" t="s">
        <v>269</v>
      </c>
      <c r="S112" s="223">
        <v>1</v>
      </c>
    </row>
    <row r="113" spans="1:19" x14ac:dyDescent="0.3">
      <c r="A113" s="308">
        <v>962</v>
      </c>
      <c r="B113" s="396"/>
      <c r="C113" s="170" t="s">
        <v>515</v>
      </c>
      <c r="D113" s="266" t="s">
        <v>2812</v>
      </c>
      <c r="E113" s="338"/>
      <c r="G113" s="18" t="s">
        <v>298</v>
      </c>
      <c r="H113" s="192"/>
      <c r="I113" s="172" t="s">
        <v>840</v>
      </c>
      <c r="J113" s="43"/>
      <c r="K113" s="251"/>
      <c r="L113" s="173">
        <v>1340</v>
      </c>
      <c r="M113" s="44">
        <v>250</v>
      </c>
      <c r="N113" s="45"/>
      <c r="O113" s="268" t="s">
        <v>1189</v>
      </c>
      <c r="P113" s="31">
        <v>2021</v>
      </c>
      <c r="Q113" s="557">
        <v>0.5</v>
      </c>
      <c r="R113" s="59" t="s">
        <v>2255</v>
      </c>
      <c r="S113" s="223">
        <v>1</v>
      </c>
    </row>
    <row r="114" spans="1:19" x14ac:dyDescent="0.3">
      <c r="A114" s="308">
        <v>961</v>
      </c>
      <c r="B114" s="396"/>
      <c r="C114" s="170" t="s">
        <v>515</v>
      </c>
      <c r="D114" s="266" t="s">
        <v>3180</v>
      </c>
      <c r="E114" s="338"/>
      <c r="G114" s="18" t="s">
        <v>298</v>
      </c>
      <c r="H114" s="192"/>
      <c r="I114" s="172" t="s">
        <v>840</v>
      </c>
      <c r="J114" s="43"/>
      <c r="K114" s="251"/>
      <c r="L114" s="173">
        <v>622</v>
      </c>
      <c r="M114" s="44">
        <v>500</v>
      </c>
      <c r="N114" s="45">
        <v>500</v>
      </c>
      <c r="O114" s="268" t="s">
        <v>1550</v>
      </c>
      <c r="P114" s="31">
        <v>2021</v>
      </c>
      <c r="Q114" s="557">
        <v>1</v>
      </c>
      <c r="R114" s="59" t="s">
        <v>3181</v>
      </c>
      <c r="S114" s="223">
        <v>2</v>
      </c>
    </row>
    <row r="115" spans="1:19" x14ac:dyDescent="0.3">
      <c r="A115" s="308">
        <v>960</v>
      </c>
      <c r="B115" s="396"/>
      <c r="C115" s="170" t="s">
        <v>515</v>
      </c>
      <c r="D115" s="266" t="s">
        <v>3179</v>
      </c>
      <c r="E115" s="338"/>
      <c r="G115" s="18" t="s">
        <v>298</v>
      </c>
      <c r="H115" s="192"/>
      <c r="I115" s="172" t="s">
        <v>840</v>
      </c>
      <c r="J115" s="43"/>
      <c r="K115" s="251"/>
      <c r="L115" s="173">
        <v>775</v>
      </c>
      <c r="M115" s="44">
        <v>440</v>
      </c>
      <c r="N115" s="45">
        <v>440</v>
      </c>
      <c r="O115" s="268" t="s">
        <v>1047</v>
      </c>
      <c r="P115" s="31">
        <v>2021</v>
      </c>
      <c r="Q115" s="557">
        <v>1</v>
      </c>
      <c r="R115" s="59" t="s">
        <v>1735</v>
      </c>
      <c r="S115" s="223">
        <v>3</v>
      </c>
    </row>
    <row r="116" spans="1:19" x14ac:dyDescent="0.3">
      <c r="A116" s="308">
        <v>959</v>
      </c>
      <c r="B116" s="396"/>
      <c r="C116" s="170" t="s">
        <v>515</v>
      </c>
      <c r="D116" s="266" t="s">
        <v>3176</v>
      </c>
      <c r="E116" s="338"/>
      <c r="G116" s="18" t="s">
        <v>298</v>
      </c>
      <c r="H116" s="192"/>
      <c r="I116" s="172" t="s">
        <v>840</v>
      </c>
      <c r="J116" s="43"/>
      <c r="K116" s="251"/>
      <c r="L116" s="173">
        <v>978</v>
      </c>
      <c r="M116" s="44">
        <v>180</v>
      </c>
      <c r="N116" s="45">
        <v>180</v>
      </c>
      <c r="O116" s="268" t="s">
        <v>1069</v>
      </c>
      <c r="P116" s="31">
        <v>2021</v>
      </c>
      <c r="Q116" s="557">
        <v>0.5</v>
      </c>
      <c r="R116" s="59" t="s">
        <v>269</v>
      </c>
      <c r="S116" s="223">
        <v>1</v>
      </c>
    </row>
    <row r="117" spans="1:19" x14ac:dyDescent="0.3">
      <c r="A117" s="308">
        <v>958</v>
      </c>
      <c r="B117" s="396"/>
      <c r="C117" s="170" t="s">
        <v>515</v>
      </c>
      <c r="D117" s="266" t="s">
        <v>3172</v>
      </c>
      <c r="E117" s="338"/>
      <c r="G117" s="18" t="s">
        <v>298</v>
      </c>
      <c r="H117" s="192"/>
      <c r="I117" s="172" t="s">
        <v>840</v>
      </c>
      <c r="J117" s="43" t="s">
        <v>838</v>
      </c>
      <c r="K117" s="251"/>
      <c r="L117" s="173">
        <v>999</v>
      </c>
      <c r="M117" s="44">
        <v>550</v>
      </c>
      <c r="N117" s="45">
        <v>550</v>
      </c>
      <c r="O117" s="268" t="s">
        <v>1999</v>
      </c>
      <c r="P117" s="31">
        <v>2021</v>
      </c>
      <c r="Q117" s="557">
        <v>1</v>
      </c>
      <c r="R117" s="59" t="s">
        <v>3173</v>
      </c>
      <c r="S117" s="223">
        <v>4</v>
      </c>
    </row>
    <row r="118" spans="1:19" x14ac:dyDescent="0.3">
      <c r="A118" s="308">
        <v>957</v>
      </c>
      <c r="B118" s="396"/>
      <c r="C118" s="170" t="s">
        <v>515</v>
      </c>
      <c r="D118" s="266" t="s">
        <v>3169</v>
      </c>
      <c r="E118" s="338"/>
      <c r="G118" s="18" t="s">
        <v>298</v>
      </c>
      <c r="H118" s="192"/>
      <c r="I118" s="172" t="s">
        <v>840</v>
      </c>
      <c r="J118" s="43"/>
      <c r="K118" s="251" t="s">
        <v>1255</v>
      </c>
      <c r="L118" s="173">
        <v>435</v>
      </c>
      <c r="M118" s="44">
        <v>200</v>
      </c>
      <c r="N118" s="45">
        <v>200</v>
      </c>
      <c r="O118" s="268" t="s">
        <v>985</v>
      </c>
      <c r="P118" s="31">
        <v>2021</v>
      </c>
      <c r="Q118" s="557">
        <v>0.5</v>
      </c>
      <c r="R118" s="59" t="s">
        <v>269</v>
      </c>
      <c r="S118" s="223">
        <v>1</v>
      </c>
    </row>
    <row r="119" spans="1:19" x14ac:dyDescent="0.3">
      <c r="A119" s="308">
        <v>956</v>
      </c>
      <c r="B119" s="396"/>
      <c r="C119" s="170" t="s">
        <v>515</v>
      </c>
      <c r="D119" s="266" t="s">
        <v>3168</v>
      </c>
      <c r="E119" s="338"/>
      <c r="G119" s="18" t="s">
        <v>298</v>
      </c>
      <c r="H119" s="192"/>
      <c r="I119" s="172" t="s">
        <v>840</v>
      </c>
      <c r="J119" s="43"/>
      <c r="K119" s="251" t="s">
        <v>1255</v>
      </c>
      <c r="L119" s="173">
        <v>406</v>
      </c>
      <c r="M119" s="44">
        <v>145</v>
      </c>
      <c r="N119" s="45">
        <v>145</v>
      </c>
      <c r="O119" s="268" t="s">
        <v>2157</v>
      </c>
      <c r="P119" s="31">
        <v>2021</v>
      </c>
      <c r="Q119" s="557">
        <v>0.5</v>
      </c>
      <c r="R119" s="59" t="s">
        <v>269</v>
      </c>
      <c r="S119" s="223">
        <v>1</v>
      </c>
    </row>
    <row r="120" spans="1:19" ht="13.5" customHeight="1" thickBot="1" x14ac:dyDescent="0.35">
      <c r="A120" s="308">
        <v>955</v>
      </c>
      <c r="B120" s="397"/>
      <c r="C120" s="166" t="s">
        <v>515</v>
      </c>
      <c r="D120" s="335" t="s">
        <v>3158</v>
      </c>
      <c r="E120" s="340"/>
      <c r="F120" s="178"/>
      <c r="G120" s="394" t="s">
        <v>298</v>
      </c>
      <c r="H120" s="505"/>
      <c r="I120" s="169" t="s">
        <v>840</v>
      </c>
      <c r="J120" s="52"/>
      <c r="K120" s="257"/>
      <c r="L120" s="179">
        <v>1118</v>
      </c>
      <c r="M120" s="49">
        <v>420</v>
      </c>
      <c r="N120" s="50">
        <v>420</v>
      </c>
      <c r="O120" s="395" t="s">
        <v>927</v>
      </c>
      <c r="P120" s="47">
        <v>2021</v>
      </c>
      <c r="Q120" s="558">
        <v>1</v>
      </c>
      <c r="R120" s="60" t="s">
        <v>269</v>
      </c>
      <c r="S120" s="225">
        <v>1</v>
      </c>
    </row>
    <row r="121" spans="1:19" x14ac:dyDescent="0.3">
      <c r="A121" s="308">
        <v>954</v>
      </c>
      <c r="B121" s="398"/>
      <c r="C121" s="165" t="s">
        <v>515</v>
      </c>
      <c r="D121" s="266" t="s">
        <v>3157</v>
      </c>
      <c r="E121" s="338"/>
      <c r="G121" s="299" t="s">
        <v>298</v>
      </c>
      <c r="H121" s="502"/>
      <c r="I121" s="168" t="s">
        <v>840</v>
      </c>
      <c r="J121" s="56" t="s">
        <v>840</v>
      </c>
      <c r="K121" s="253"/>
      <c r="L121" s="176">
        <v>955</v>
      </c>
      <c r="M121" s="33">
        <v>220</v>
      </c>
      <c r="N121" s="35">
        <v>220</v>
      </c>
      <c r="O121" s="300" t="s">
        <v>1632</v>
      </c>
      <c r="P121" s="18">
        <v>2020</v>
      </c>
      <c r="Q121" s="559">
        <v>0.5</v>
      </c>
      <c r="R121" s="61" t="s">
        <v>818</v>
      </c>
      <c r="S121" s="224">
        <v>2</v>
      </c>
    </row>
    <row r="122" spans="1:19" x14ac:dyDescent="0.3">
      <c r="A122" s="308">
        <v>953</v>
      </c>
      <c r="B122" s="396"/>
      <c r="C122" s="170" t="s">
        <v>515</v>
      </c>
      <c r="D122" s="266" t="s">
        <v>3156</v>
      </c>
      <c r="E122" s="338"/>
      <c r="G122" s="18" t="s">
        <v>298</v>
      </c>
      <c r="H122" s="192"/>
      <c r="I122" s="172" t="s">
        <v>840</v>
      </c>
      <c r="J122" s="43"/>
      <c r="K122" s="251"/>
      <c r="L122" s="173">
        <v>1095</v>
      </c>
      <c r="M122" s="44">
        <v>470</v>
      </c>
      <c r="N122" s="45">
        <v>470</v>
      </c>
      <c r="O122" s="268" t="s">
        <v>1143</v>
      </c>
      <c r="P122" s="31">
        <v>2020</v>
      </c>
      <c r="Q122" s="557">
        <v>1</v>
      </c>
      <c r="R122" s="59" t="s">
        <v>269</v>
      </c>
      <c r="S122" s="223">
        <v>1</v>
      </c>
    </row>
    <row r="123" spans="1:19" x14ac:dyDescent="0.3">
      <c r="A123" s="308">
        <v>952</v>
      </c>
      <c r="B123" s="396"/>
      <c r="C123" s="170" t="s">
        <v>515</v>
      </c>
      <c r="D123" s="266" t="s">
        <v>3153</v>
      </c>
      <c r="E123" s="338"/>
      <c r="G123" s="18" t="s">
        <v>298</v>
      </c>
      <c r="H123" s="192"/>
      <c r="I123" s="172" t="s">
        <v>840</v>
      </c>
      <c r="J123" s="43"/>
      <c r="K123" s="251"/>
      <c r="L123" s="173">
        <v>1022</v>
      </c>
      <c r="M123" s="44">
        <v>820</v>
      </c>
      <c r="N123" s="45">
        <v>820</v>
      </c>
      <c r="O123" s="268" t="s">
        <v>1367</v>
      </c>
      <c r="P123" s="31">
        <v>2020</v>
      </c>
      <c r="Q123" s="557">
        <v>1</v>
      </c>
      <c r="R123" s="59" t="s">
        <v>3154</v>
      </c>
      <c r="S123" s="223">
        <v>4</v>
      </c>
    </row>
    <row r="124" spans="1:19" x14ac:dyDescent="0.3">
      <c r="A124" s="308">
        <v>951</v>
      </c>
      <c r="B124" s="396"/>
      <c r="C124" s="170" t="s">
        <v>515</v>
      </c>
      <c r="D124" s="266" t="s">
        <v>3149</v>
      </c>
      <c r="E124" s="338"/>
      <c r="G124" s="18" t="s">
        <v>298</v>
      </c>
      <c r="H124" s="192"/>
      <c r="I124" s="172" t="s">
        <v>840</v>
      </c>
      <c r="J124" s="43"/>
      <c r="K124" s="251"/>
      <c r="L124" s="173">
        <v>1285</v>
      </c>
      <c r="M124" s="44">
        <v>400</v>
      </c>
      <c r="N124" s="45">
        <v>400</v>
      </c>
      <c r="O124" s="268" t="s">
        <v>3150</v>
      </c>
      <c r="P124" s="31">
        <v>2020</v>
      </c>
      <c r="Q124" s="557">
        <v>1</v>
      </c>
      <c r="R124" s="59" t="s">
        <v>3151</v>
      </c>
      <c r="S124" s="223">
        <v>3</v>
      </c>
    </row>
    <row r="125" spans="1:19" x14ac:dyDescent="0.3">
      <c r="A125" s="308">
        <v>950</v>
      </c>
      <c r="B125" s="396"/>
      <c r="C125" s="170" t="s">
        <v>515</v>
      </c>
      <c r="D125" s="266" t="s">
        <v>3138</v>
      </c>
      <c r="E125" s="338"/>
      <c r="G125" s="18" t="s">
        <v>298</v>
      </c>
      <c r="H125" s="192"/>
      <c r="I125" s="172" t="s">
        <v>840</v>
      </c>
      <c r="J125" s="43"/>
      <c r="K125" s="251"/>
      <c r="L125" s="173">
        <v>1303</v>
      </c>
      <c r="M125" s="44">
        <v>770</v>
      </c>
      <c r="N125" s="45">
        <v>770</v>
      </c>
      <c r="O125" s="268" t="s">
        <v>1970</v>
      </c>
      <c r="P125" s="31">
        <v>2020</v>
      </c>
      <c r="Q125" s="557">
        <v>1</v>
      </c>
      <c r="R125" s="59" t="s">
        <v>3139</v>
      </c>
      <c r="S125" s="223">
        <v>3</v>
      </c>
    </row>
    <row r="126" spans="1:19" x14ac:dyDescent="0.3">
      <c r="A126" s="308">
        <v>949</v>
      </c>
      <c r="B126" s="396"/>
      <c r="C126" s="170" t="s">
        <v>515</v>
      </c>
      <c r="D126" s="266" t="s">
        <v>3137</v>
      </c>
      <c r="E126" s="338"/>
      <c r="G126" s="18" t="s">
        <v>298</v>
      </c>
      <c r="H126" s="192"/>
      <c r="I126" s="172" t="s">
        <v>840</v>
      </c>
      <c r="J126" s="43"/>
      <c r="K126" s="251"/>
      <c r="L126" s="173">
        <v>1175</v>
      </c>
      <c r="M126" s="44">
        <v>515</v>
      </c>
      <c r="N126" s="45">
        <v>515</v>
      </c>
      <c r="O126" s="268" t="s">
        <v>902</v>
      </c>
      <c r="P126" s="31">
        <v>2020</v>
      </c>
      <c r="Q126" s="557">
        <v>1</v>
      </c>
      <c r="R126" s="59" t="s">
        <v>1735</v>
      </c>
      <c r="S126" s="223">
        <v>3</v>
      </c>
    </row>
    <row r="127" spans="1:19" x14ac:dyDescent="0.3">
      <c r="A127" s="308">
        <v>948</v>
      </c>
      <c r="B127" s="396"/>
      <c r="C127" s="170" t="s">
        <v>515</v>
      </c>
      <c r="D127" s="266" t="s">
        <v>3133</v>
      </c>
      <c r="E127" s="338"/>
      <c r="G127" s="267" t="s">
        <v>135</v>
      </c>
      <c r="H127" s="192"/>
      <c r="I127" s="172" t="s">
        <v>839</v>
      </c>
      <c r="J127" s="43"/>
      <c r="K127" s="251" t="s">
        <v>1255</v>
      </c>
      <c r="L127" s="173">
        <v>1150</v>
      </c>
      <c r="M127" s="44">
        <v>450</v>
      </c>
      <c r="N127" s="45"/>
      <c r="O127" s="268" t="s">
        <v>3134</v>
      </c>
      <c r="P127" s="31">
        <v>2020</v>
      </c>
      <c r="Q127" s="557">
        <v>1</v>
      </c>
      <c r="R127" s="59" t="s">
        <v>1321</v>
      </c>
      <c r="S127" s="223"/>
    </row>
    <row r="128" spans="1:19" x14ac:dyDescent="0.3">
      <c r="A128" s="308">
        <v>947</v>
      </c>
      <c r="B128" s="396"/>
      <c r="C128" s="170" t="s">
        <v>515</v>
      </c>
      <c r="D128" s="266" t="s">
        <v>3003</v>
      </c>
      <c r="E128" s="338"/>
      <c r="G128" s="267" t="s">
        <v>135</v>
      </c>
      <c r="H128" s="192"/>
      <c r="I128" s="172" t="s">
        <v>839</v>
      </c>
      <c r="J128" s="43"/>
      <c r="K128" s="251"/>
      <c r="L128" s="173">
        <v>1521</v>
      </c>
      <c r="M128" s="44">
        <v>800</v>
      </c>
      <c r="N128" s="45">
        <v>800</v>
      </c>
      <c r="O128" s="268" t="s">
        <v>993</v>
      </c>
      <c r="P128" s="31">
        <v>2020</v>
      </c>
      <c r="Q128" s="557">
        <v>1</v>
      </c>
      <c r="R128" s="59" t="s">
        <v>269</v>
      </c>
      <c r="S128" s="223">
        <v>1</v>
      </c>
    </row>
    <row r="129" spans="1:19" x14ac:dyDescent="0.3">
      <c r="A129" s="308">
        <v>946</v>
      </c>
      <c r="B129" s="396"/>
      <c r="C129" s="170" t="s">
        <v>515</v>
      </c>
      <c r="D129" s="266" t="s">
        <v>3000</v>
      </c>
      <c r="E129" s="338"/>
      <c r="G129" s="267" t="s">
        <v>135</v>
      </c>
      <c r="H129" s="192"/>
      <c r="I129" s="172" t="s">
        <v>840</v>
      </c>
      <c r="J129" s="43"/>
      <c r="K129" s="251" t="s">
        <v>1255</v>
      </c>
      <c r="L129" s="173">
        <v>1340</v>
      </c>
      <c r="M129" s="44">
        <v>765</v>
      </c>
      <c r="N129" s="45"/>
      <c r="O129" s="268" t="s">
        <v>906</v>
      </c>
      <c r="P129" s="31">
        <v>2020</v>
      </c>
      <c r="Q129" s="557">
        <v>1</v>
      </c>
      <c r="R129" s="59" t="s">
        <v>1321</v>
      </c>
      <c r="S129" s="223"/>
    </row>
    <row r="130" spans="1:19" x14ac:dyDescent="0.3">
      <c r="A130" s="308">
        <v>945</v>
      </c>
      <c r="B130" s="396"/>
      <c r="C130" s="170" t="s">
        <v>515</v>
      </c>
      <c r="D130" s="266" t="s">
        <v>2552</v>
      </c>
      <c r="E130" s="338"/>
      <c r="G130" s="267" t="s">
        <v>1195</v>
      </c>
      <c r="H130" s="192"/>
      <c r="I130" s="172" t="s">
        <v>840</v>
      </c>
      <c r="J130" s="43"/>
      <c r="K130" s="251" t="s">
        <v>1255</v>
      </c>
      <c r="L130" s="173">
        <v>830</v>
      </c>
      <c r="M130" s="44">
        <v>420</v>
      </c>
      <c r="N130" s="45">
        <v>420</v>
      </c>
      <c r="O130" s="268" t="s">
        <v>2097</v>
      </c>
      <c r="P130" s="31">
        <v>2020</v>
      </c>
      <c r="Q130" s="557">
        <v>1</v>
      </c>
      <c r="R130" s="59" t="s">
        <v>269</v>
      </c>
      <c r="S130" s="223">
        <v>1</v>
      </c>
    </row>
    <row r="131" spans="1:19" x14ac:dyDescent="0.3">
      <c r="A131" s="308">
        <v>944</v>
      </c>
      <c r="B131" s="396"/>
      <c r="C131" s="170" t="s">
        <v>515</v>
      </c>
      <c r="D131" s="347" t="s">
        <v>2896</v>
      </c>
      <c r="E131" s="342"/>
      <c r="F131" s="175"/>
      <c r="G131" s="18" t="s">
        <v>298</v>
      </c>
      <c r="I131" s="172" t="s">
        <v>840</v>
      </c>
      <c r="J131" s="43"/>
      <c r="K131" s="251"/>
      <c r="L131" s="173">
        <v>1315</v>
      </c>
      <c r="M131" s="44">
        <v>710</v>
      </c>
      <c r="N131" s="45">
        <v>710</v>
      </c>
      <c r="O131" s="268" t="s">
        <v>1949</v>
      </c>
      <c r="P131" s="31">
        <v>2020</v>
      </c>
      <c r="Q131" s="557">
        <v>1</v>
      </c>
      <c r="R131" s="59" t="s">
        <v>1735</v>
      </c>
      <c r="S131" s="223">
        <v>3</v>
      </c>
    </row>
    <row r="132" spans="1:19" x14ac:dyDescent="0.3">
      <c r="A132" s="308">
        <v>943</v>
      </c>
      <c r="B132" s="396"/>
      <c r="C132" s="170" t="s">
        <v>515</v>
      </c>
      <c r="D132" s="266" t="s">
        <v>2268</v>
      </c>
      <c r="E132" s="338"/>
      <c r="G132" s="31" t="s">
        <v>298</v>
      </c>
      <c r="H132" s="192"/>
      <c r="I132" s="172" t="s">
        <v>840</v>
      </c>
      <c r="J132" s="43"/>
      <c r="K132" s="251"/>
      <c r="L132" s="173">
        <v>1293</v>
      </c>
      <c r="M132" s="44">
        <v>670</v>
      </c>
      <c r="N132" s="45">
        <v>670</v>
      </c>
      <c r="O132" s="268" t="s">
        <v>1101</v>
      </c>
      <c r="P132" s="31">
        <v>2020</v>
      </c>
      <c r="Q132" s="557">
        <v>1</v>
      </c>
      <c r="R132" s="59" t="s">
        <v>2895</v>
      </c>
      <c r="S132" s="223">
        <v>5</v>
      </c>
    </row>
    <row r="133" spans="1:19" x14ac:dyDescent="0.3">
      <c r="A133" s="308">
        <v>942</v>
      </c>
      <c r="B133" s="396"/>
      <c r="C133" s="170" t="s">
        <v>515</v>
      </c>
      <c r="D133" s="266" t="s">
        <v>306</v>
      </c>
      <c r="E133" s="338"/>
      <c r="G133" s="18" t="s">
        <v>1196</v>
      </c>
      <c r="H133" s="192"/>
      <c r="I133" s="172" t="s">
        <v>840</v>
      </c>
      <c r="J133" s="43" t="s">
        <v>1471</v>
      </c>
      <c r="K133" s="251"/>
      <c r="L133" s="173">
        <v>1563</v>
      </c>
      <c r="M133" s="44">
        <v>645</v>
      </c>
      <c r="N133" s="45">
        <v>645</v>
      </c>
      <c r="O133" s="268" t="s">
        <v>1090</v>
      </c>
      <c r="P133" s="31">
        <v>2020</v>
      </c>
      <c r="Q133" s="557">
        <v>1</v>
      </c>
      <c r="R133" s="59" t="s">
        <v>2894</v>
      </c>
      <c r="S133" s="223">
        <v>9</v>
      </c>
    </row>
    <row r="134" spans="1:19" x14ac:dyDescent="0.3">
      <c r="A134" s="308">
        <v>941</v>
      </c>
      <c r="B134" s="396"/>
      <c r="C134" s="170" t="s">
        <v>515</v>
      </c>
      <c r="D134" s="266" t="s">
        <v>2888</v>
      </c>
      <c r="E134" s="338"/>
      <c r="G134" s="267" t="s">
        <v>81</v>
      </c>
      <c r="H134" s="192"/>
      <c r="I134" s="172" t="s">
        <v>839</v>
      </c>
      <c r="J134" s="43"/>
      <c r="K134" s="251"/>
      <c r="L134" s="173">
        <v>1853</v>
      </c>
      <c r="M134" s="44">
        <v>840</v>
      </c>
      <c r="N134" s="45">
        <v>950</v>
      </c>
      <c r="O134" s="268" t="s">
        <v>1092</v>
      </c>
      <c r="P134" s="31">
        <v>2020</v>
      </c>
      <c r="Q134" s="557">
        <v>1</v>
      </c>
      <c r="R134" s="59" t="s">
        <v>269</v>
      </c>
      <c r="S134" s="223">
        <v>1</v>
      </c>
    </row>
    <row r="135" spans="1:19" x14ac:dyDescent="0.3">
      <c r="A135" s="308">
        <v>940</v>
      </c>
      <c r="B135" s="396"/>
      <c r="C135" s="170" t="s">
        <v>515</v>
      </c>
      <c r="D135" s="266" t="s">
        <v>2863</v>
      </c>
      <c r="E135" s="338"/>
      <c r="G135" s="267" t="s">
        <v>135</v>
      </c>
      <c r="H135" s="192"/>
      <c r="I135" s="172" t="s">
        <v>840</v>
      </c>
      <c r="J135" s="43"/>
      <c r="K135" s="251"/>
      <c r="L135" s="173">
        <v>1119</v>
      </c>
      <c r="M135" s="44">
        <v>560</v>
      </c>
      <c r="N135" s="45"/>
      <c r="O135" s="268" t="s">
        <v>971</v>
      </c>
      <c r="P135" s="31">
        <v>2020</v>
      </c>
      <c r="Q135" s="557">
        <v>1</v>
      </c>
      <c r="R135" s="59" t="s">
        <v>2043</v>
      </c>
      <c r="S135" s="223">
        <v>3</v>
      </c>
    </row>
    <row r="136" spans="1:19" x14ac:dyDescent="0.3">
      <c r="A136" s="308">
        <v>939</v>
      </c>
      <c r="B136" s="396"/>
      <c r="C136" s="170" t="s">
        <v>515</v>
      </c>
      <c r="D136" s="266" t="s">
        <v>2884</v>
      </c>
      <c r="E136" s="338"/>
      <c r="G136" s="267" t="s">
        <v>81</v>
      </c>
      <c r="H136" s="192"/>
      <c r="I136" s="172" t="s">
        <v>840</v>
      </c>
      <c r="J136" s="43" t="s">
        <v>1472</v>
      </c>
      <c r="K136" s="251"/>
      <c r="L136" s="173">
        <v>1348</v>
      </c>
      <c r="M136" s="44">
        <v>605</v>
      </c>
      <c r="N136" s="45"/>
      <c r="O136" s="268" t="s">
        <v>974</v>
      </c>
      <c r="P136" s="31">
        <v>2020</v>
      </c>
      <c r="Q136" s="557">
        <v>1</v>
      </c>
      <c r="R136" s="59" t="s">
        <v>2885</v>
      </c>
      <c r="S136" s="223">
        <v>10</v>
      </c>
    </row>
    <row r="137" spans="1:19" x14ac:dyDescent="0.3">
      <c r="A137" s="308">
        <v>938</v>
      </c>
      <c r="B137" s="396"/>
      <c r="C137" s="170" t="s">
        <v>515</v>
      </c>
      <c r="D137" s="171" t="s">
        <v>2033</v>
      </c>
      <c r="E137" s="338"/>
      <c r="G137" s="31" t="s">
        <v>53</v>
      </c>
      <c r="H137" s="192"/>
      <c r="I137" s="172" t="s">
        <v>839</v>
      </c>
      <c r="J137" s="43"/>
      <c r="K137" s="251"/>
      <c r="L137" s="173">
        <v>1621</v>
      </c>
      <c r="M137" s="44">
        <v>700</v>
      </c>
      <c r="N137" s="45"/>
      <c r="O137" s="268" t="s">
        <v>913</v>
      </c>
      <c r="P137" s="31">
        <v>2020</v>
      </c>
      <c r="Q137" s="557">
        <v>1</v>
      </c>
      <c r="R137" s="59" t="s">
        <v>172</v>
      </c>
      <c r="S137" s="223">
        <v>1</v>
      </c>
    </row>
    <row r="138" spans="1:19" x14ac:dyDescent="0.3">
      <c r="A138" s="308">
        <v>937</v>
      </c>
      <c r="B138" s="396"/>
      <c r="C138" s="170" t="s">
        <v>515</v>
      </c>
      <c r="D138" s="266" t="s">
        <v>2573</v>
      </c>
      <c r="E138" s="338"/>
      <c r="G138" s="267" t="s">
        <v>81</v>
      </c>
      <c r="H138" s="192"/>
      <c r="I138" s="172" t="s">
        <v>839</v>
      </c>
      <c r="J138" s="43"/>
      <c r="K138" s="251"/>
      <c r="L138" s="173">
        <v>1394</v>
      </c>
      <c r="M138" s="44">
        <v>860</v>
      </c>
      <c r="N138" s="45">
        <v>860</v>
      </c>
      <c r="O138" s="268" t="s">
        <v>1008</v>
      </c>
      <c r="P138" s="31">
        <v>2020</v>
      </c>
      <c r="Q138" s="557">
        <v>1</v>
      </c>
      <c r="R138" s="59" t="s">
        <v>1735</v>
      </c>
      <c r="S138" s="223">
        <v>3</v>
      </c>
    </row>
    <row r="139" spans="1:19" x14ac:dyDescent="0.3">
      <c r="A139" s="308">
        <v>936</v>
      </c>
      <c r="B139" s="396"/>
      <c r="C139" s="170" t="s">
        <v>515</v>
      </c>
      <c r="D139" s="266" t="s">
        <v>2876</v>
      </c>
      <c r="E139" s="338"/>
      <c r="G139" s="267" t="s">
        <v>135</v>
      </c>
      <c r="H139" s="192"/>
      <c r="I139" s="172" t="s">
        <v>840</v>
      </c>
      <c r="J139" s="43" t="s">
        <v>1472</v>
      </c>
      <c r="K139" s="251"/>
      <c r="L139" s="173">
        <v>1270</v>
      </c>
      <c r="M139" s="44">
        <v>580</v>
      </c>
      <c r="N139" s="45"/>
      <c r="O139" s="268" t="s">
        <v>918</v>
      </c>
      <c r="P139" s="31">
        <v>2020</v>
      </c>
      <c r="Q139" s="557">
        <v>1</v>
      </c>
      <c r="R139" s="59" t="s">
        <v>152</v>
      </c>
      <c r="S139" s="223">
        <v>1</v>
      </c>
    </row>
    <row r="140" spans="1:19" x14ac:dyDescent="0.3">
      <c r="A140" s="308">
        <v>935</v>
      </c>
      <c r="B140" s="396"/>
      <c r="C140" s="170" t="s">
        <v>515</v>
      </c>
      <c r="D140" s="266" t="s">
        <v>2875</v>
      </c>
      <c r="E140" s="338"/>
      <c r="G140" s="267" t="s">
        <v>298</v>
      </c>
      <c r="H140" s="192"/>
      <c r="I140" s="172" t="s">
        <v>840</v>
      </c>
      <c r="J140" s="43"/>
      <c r="K140" s="251"/>
      <c r="L140" s="173">
        <v>1456</v>
      </c>
      <c r="M140" s="44">
        <v>700</v>
      </c>
      <c r="N140" s="45">
        <v>700</v>
      </c>
      <c r="O140" s="268" t="s">
        <v>948</v>
      </c>
      <c r="P140" s="31">
        <v>2020</v>
      </c>
      <c r="Q140" s="557">
        <v>1</v>
      </c>
      <c r="R140" s="59" t="s">
        <v>269</v>
      </c>
      <c r="S140" s="223">
        <v>1</v>
      </c>
    </row>
    <row r="141" spans="1:19" x14ac:dyDescent="0.3">
      <c r="A141" s="308">
        <v>934</v>
      </c>
      <c r="B141" s="396"/>
      <c r="C141" s="170" t="s">
        <v>515</v>
      </c>
      <c r="D141" s="266" t="s">
        <v>2873</v>
      </c>
      <c r="E141" s="338"/>
      <c r="G141" s="267" t="s">
        <v>135</v>
      </c>
      <c r="H141" s="192"/>
      <c r="I141" s="172" t="s">
        <v>839</v>
      </c>
      <c r="J141" s="43"/>
      <c r="K141" s="251"/>
      <c r="L141" s="173">
        <v>1450</v>
      </c>
      <c r="M141" s="44">
        <v>775</v>
      </c>
      <c r="N141" s="45"/>
      <c r="O141" s="268" t="s">
        <v>919</v>
      </c>
      <c r="P141" s="31">
        <v>2020</v>
      </c>
      <c r="Q141" s="557">
        <v>1</v>
      </c>
      <c r="R141" s="59" t="s">
        <v>1321</v>
      </c>
      <c r="S141" s="223"/>
    </row>
    <row r="142" spans="1:19" x14ac:dyDescent="0.3">
      <c r="A142" s="308">
        <v>933</v>
      </c>
      <c r="B142" s="396"/>
      <c r="C142" s="170" t="s">
        <v>515</v>
      </c>
      <c r="D142" s="266" t="s">
        <v>2870</v>
      </c>
      <c r="E142" s="338"/>
      <c r="G142" s="267" t="s">
        <v>2180</v>
      </c>
      <c r="H142" s="192"/>
      <c r="I142" s="172" t="s">
        <v>843</v>
      </c>
      <c r="J142" s="43"/>
      <c r="K142" s="251" t="s">
        <v>1255</v>
      </c>
      <c r="L142" s="173"/>
      <c r="M142" s="44">
        <v>240</v>
      </c>
      <c r="N142" s="45"/>
      <c r="O142" s="268" t="s">
        <v>1047</v>
      </c>
      <c r="P142" s="31">
        <v>2020</v>
      </c>
      <c r="Q142" s="557">
        <v>0.5</v>
      </c>
      <c r="R142" s="59" t="s">
        <v>2292</v>
      </c>
      <c r="S142" s="223">
        <v>2</v>
      </c>
    </row>
    <row r="143" spans="1:19" x14ac:dyDescent="0.3">
      <c r="A143" s="308">
        <v>932</v>
      </c>
      <c r="B143" s="396"/>
      <c r="C143" s="170" t="s">
        <v>515</v>
      </c>
      <c r="D143" s="266" t="s">
        <v>2868</v>
      </c>
      <c r="E143" s="338"/>
      <c r="G143" s="267" t="s">
        <v>2181</v>
      </c>
      <c r="H143" s="192"/>
      <c r="I143" s="172" t="s">
        <v>843</v>
      </c>
      <c r="J143" s="43"/>
      <c r="K143" s="251"/>
      <c r="L143" s="173">
        <v>2308</v>
      </c>
      <c r="M143" s="44">
        <v>250</v>
      </c>
      <c r="N143" s="45"/>
      <c r="O143" s="268" t="s">
        <v>2869</v>
      </c>
      <c r="P143" s="31">
        <v>2020</v>
      </c>
      <c r="Q143" s="557">
        <v>0.5</v>
      </c>
      <c r="R143" s="59" t="s">
        <v>2292</v>
      </c>
      <c r="S143" s="223">
        <v>2</v>
      </c>
    </row>
    <row r="144" spans="1:19" x14ac:dyDescent="0.3">
      <c r="A144" s="308">
        <v>931</v>
      </c>
      <c r="B144" s="396"/>
      <c r="C144" s="170" t="s">
        <v>515</v>
      </c>
      <c r="D144" s="266" t="s">
        <v>306</v>
      </c>
      <c r="E144" s="338"/>
      <c r="G144" s="18" t="s">
        <v>1196</v>
      </c>
      <c r="H144" s="192"/>
      <c r="I144" s="172" t="s">
        <v>840</v>
      </c>
      <c r="J144" s="43"/>
      <c r="K144" s="251"/>
      <c r="L144" s="173">
        <v>1563</v>
      </c>
      <c r="M144" s="44">
        <v>610</v>
      </c>
      <c r="N144" s="45"/>
      <c r="O144" s="268" t="s">
        <v>2865</v>
      </c>
      <c r="P144" s="31">
        <v>2020</v>
      </c>
      <c r="Q144" s="557">
        <v>1</v>
      </c>
      <c r="R144" s="59" t="s">
        <v>2234</v>
      </c>
      <c r="S144" s="223">
        <v>1</v>
      </c>
    </row>
    <row r="145" spans="1:19" x14ac:dyDescent="0.3">
      <c r="A145" s="308">
        <v>930</v>
      </c>
      <c r="B145" s="396"/>
      <c r="C145" s="170" t="s">
        <v>515</v>
      </c>
      <c r="D145" s="266" t="s">
        <v>2739</v>
      </c>
      <c r="E145" s="338"/>
      <c r="G145" s="267" t="s">
        <v>26</v>
      </c>
      <c r="H145" s="192"/>
      <c r="I145" s="172" t="s">
        <v>840</v>
      </c>
      <c r="J145" s="43" t="s">
        <v>839</v>
      </c>
      <c r="K145" s="251"/>
      <c r="L145" s="173">
        <v>1428</v>
      </c>
      <c r="M145" s="44">
        <v>490</v>
      </c>
      <c r="N145" s="45">
        <v>490</v>
      </c>
      <c r="O145" s="268" t="s">
        <v>2864</v>
      </c>
      <c r="P145" s="31">
        <v>2020</v>
      </c>
      <c r="Q145" s="557">
        <v>1</v>
      </c>
      <c r="R145" s="59" t="s">
        <v>1735</v>
      </c>
      <c r="S145" s="223">
        <v>3</v>
      </c>
    </row>
    <row r="146" spans="1:19" x14ac:dyDescent="0.3">
      <c r="A146" s="308">
        <v>929</v>
      </c>
      <c r="B146" s="396"/>
      <c r="C146" s="170" t="s">
        <v>515</v>
      </c>
      <c r="D146" s="266" t="s">
        <v>2860</v>
      </c>
      <c r="E146" s="338"/>
      <c r="G146" s="267" t="s">
        <v>26</v>
      </c>
      <c r="H146" s="192"/>
      <c r="I146" s="172" t="s">
        <v>840</v>
      </c>
      <c r="J146" s="43" t="s">
        <v>838</v>
      </c>
      <c r="K146" s="251" t="s">
        <v>1255</v>
      </c>
      <c r="L146" s="173">
        <v>1070</v>
      </c>
      <c r="M146" s="44">
        <v>520</v>
      </c>
      <c r="N146" s="45">
        <v>520</v>
      </c>
      <c r="O146" s="268" t="s">
        <v>1018</v>
      </c>
      <c r="P146" s="31">
        <v>2020</v>
      </c>
      <c r="Q146" s="557">
        <v>1</v>
      </c>
      <c r="R146" s="59" t="s">
        <v>2861</v>
      </c>
      <c r="S146" s="223">
        <v>9</v>
      </c>
    </row>
    <row r="147" spans="1:19" x14ac:dyDescent="0.3">
      <c r="A147" s="308">
        <v>928</v>
      </c>
      <c r="B147" s="396"/>
      <c r="C147" s="170" t="s">
        <v>515</v>
      </c>
      <c r="D147" s="266" t="s">
        <v>609</v>
      </c>
      <c r="E147" s="338"/>
      <c r="G147" s="31" t="s">
        <v>81</v>
      </c>
      <c r="H147" s="192"/>
      <c r="I147" s="172" t="s">
        <v>843</v>
      </c>
      <c r="J147" s="43"/>
      <c r="K147" s="251"/>
      <c r="L147" s="173">
        <v>1692</v>
      </c>
      <c r="M147" s="44">
        <v>610</v>
      </c>
      <c r="N147" s="45"/>
      <c r="O147" s="268" t="s">
        <v>1638</v>
      </c>
      <c r="P147" s="31">
        <v>2020</v>
      </c>
      <c r="Q147" s="557">
        <v>1</v>
      </c>
      <c r="R147" s="59" t="s">
        <v>2464</v>
      </c>
      <c r="S147" s="223">
        <v>2</v>
      </c>
    </row>
    <row r="148" spans="1:19" ht="13.5" customHeight="1" thickBot="1" x14ac:dyDescent="0.35">
      <c r="A148" s="308">
        <v>927</v>
      </c>
      <c r="B148" s="397"/>
      <c r="C148" s="166" t="s">
        <v>515</v>
      </c>
      <c r="D148" s="335" t="s">
        <v>2852</v>
      </c>
      <c r="E148" s="340"/>
      <c r="F148" s="178" t="s">
        <v>2853</v>
      </c>
      <c r="G148" s="394" t="s">
        <v>1195</v>
      </c>
      <c r="H148" s="505"/>
      <c r="I148" s="169" t="s">
        <v>839</v>
      </c>
      <c r="J148" s="52"/>
      <c r="K148" s="257"/>
      <c r="L148" s="179">
        <v>1575</v>
      </c>
      <c r="M148" s="49">
        <v>690</v>
      </c>
      <c r="N148" s="50"/>
      <c r="O148" s="395" t="s">
        <v>959</v>
      </c>
      <c r="P148" s="47">
        <v>2020</v>
      </c>
      <c r="Q148" s="558">
        <v>1</v>
      </c>
      <c r="R148" s="60" t="s">
        <v>1321</v>
      </c>
      <c r="S148" s="225"/>
    </row>
    <row r="149" spans="1:19" x14ac:dyDescent="0.3">
      <c r="A149" s="308">
        <v>926</v>
      </c>
      <c r="B149" s="398"/>
      <c r="C149" s="165" t="s">
        <v>515</v>
      </c>
      <c r="D149" s="266" t="s">
        <v>1986</v>
      </c>
      <c r="E149" s="338"/>
      <c r="G149" s="299" t="s">
        <v>298</v>
      </c>
      <c r="H149" s="502"/>
      <c r="I149" s="168" t="s">
        <v>840</v>
      </c>
      <c r="J149" s="56" t="s">
        <v>840</v>
      </c>
      <c r="K149" s="253"/>
      <c r="L149" s="176">
        <v>1456</v>
      </c>
      <c r="M149" s="33">
        <v>525</v>
      </c>
      <c r="N149" s="35">
        <v>525</v>
      </c>
      <c r="O149" s="300" t="s">
        <v>1632</v>
      </c>
      <c r="P149" s="18">
        <v>2019</v>
      </c>
      <c r="Q149" s="559">
        <v>1</v>
      </c>
      <c r="R149" s="61" t="s">
        <v>818</v>
      </c>
      <c r="S149" s="224">
        <v>2</v>
      </c>
    </row>
    <row r="150" spans="1:19" x14ac:dyDescent="0.3">
      <c r="A150" s="308">
        <v>925</v>
      </c>
      <c r="B150" s="396"/>
      <c r="C150" s="170" t="s">
        <v>515</v>
      </c>
      <c r="D150" s="266" t="s">
        <v>2850</v>
      </c>
      <c r="E150" s="338"/>
      <c r="G150" s="267" t="s">
        <v>26</v>
      </c>
      <c r="H150" s="192"/>
      <c r="I150" s="172" t="s">
        <v>840</v>
      </c>
      <c r="J150" s="43"/>
      <c r="K150" s="251" t="s">
        <v>1255</v>
      </c>
      <c r="L150" s="173">
        <v>1280</v>
      </c>
      <c r="M150" s="44">
        <v>470</v>
      </c>
      <c r="N150" s="45"/>
      <c r="O150" s="268" t="s">
        <v>1178</v>
      </c>
      <c r="P150" s="31">
        <v>2019</v>
      </c>
      <c r="Q150" s="557">
        <v>0.5</v>
      </c>
      <c r="R150" s="59" t="s">
        <v>2851</v>
      </c>
      <c r="S150" s="223">
        <v>3</v>
      </c>
    </row>
    <row r="151" spans="1:19" x14ac:dyDescent="0.3">
      <c r="A151" s="308">
        <v>924</v>
      </c>
      <c r="B151" s="396"/>
      <c r="C151" s="170" t="s">
        <v>515</v>
      </c>
      <c r="D151" s="266" t="s">
        <v>2849</v>
      </c>
      <c r="E151" s="338"/>
      <c r="G151" s="267" t="s">
        <v>26</v>
      </c>
      <c r="H151" s="192"/>
      <c r="I151" s="172" t="s">
        <v>840</v>
      </c>
      <c r="J151" s="43"/>
      <c r="K151" s="251"/>
      <c r="L151" s="173">
        <v>1684</v>
      </c>
      <c r="M151" s="44">
        <v>625</v>
      </c>
      <c r="N151" s="45"/>
      <c r="O151" s="268" t="s">
        <v>961</v>
      </c>
      <c r="P151" s="31">
        <v>2019</v>
      </c>
      <c r="Q151" s="557">
        <v>0.5</v>
      </c>
      <c r="R151" s="59" t="s">
        <v>1321</v>
      </c>
      <c r="S151" s="223"/>
    </row>
    <row r="152" spans="1:19" x14ac:dyDescent="0.3">
      <c r="A152" s="308">
        <v>923</v>
      </c>
      <c r="B152" s="396"/>
      <c r="C152" s="170" t="s">
        <v>515</v>
      </c>
      <c r="D152" s="266" t="s">
        <v>2848</v>
      </c>
      <c r="E152" s="338"/>
      <c r="G152" s="267" t="s">
        <v>135</v>
      </c>
      <c r="H152" s="192"/>
      <c r="I152" s="172" t="s">
        <v>840</v>
      </c>
      <c r="J152" s="43"/>
      <c r="K152" s="251"/>
      <c r="L152" s="173">
        <v>1326</v>
      </c>
      <c r="M152" s="44">
        <v>465</v>
      </c>
      <c r="N152" s="45"/>
      <c r="O152" s="268" t="s">
        <v>1678</v>
      </c>
      <c r="P152" s="31">
        <v>2019</v>
      </c>
      <c r="Q152" s="557">
        <v>0.5</v>
      </c>
      <c r="R152" s="59" t="s">
        <v>2844</v>
      </c>
      <c r="S152" s="223">
        <v>1</v>
      </c>
    </row>
    <row r="153" spans="1:19" x14ac:dyDescent="0.3">
      <c r="A153" s="308">
        <v>922</v>
      </c>
      <c r="B153" s="396"/>
      <c r="C153" s="170" t="s">
        <v>515</v>
      </c>
      <c r="D153" s="266" t="s">
        <v>2676</v>
      </c>
      <c r="E153" s="338"/>
      <c r="G153" s="267" t="s">
        <v>298</v>
      </c>
      <c r="H153" s="192"/>
      <c r="I153" s="172" t="s">
        <v>840</v>
      </c>
      <c r="J153" s="43"/>
      <c r="K153" s="251"/>
      <c r="L153" s="173">
        <v>1341</v>
      </c>
      <c r="M153" s="44">
        <v>640</v>
      </c>
      <c r="N153" s="45">
        <v>640</v>
      </c>
      <c r="O153" s="268" t="s">
        <v>2840</v>
      </c>
      <c r="P153" s="31">
        <v>2019</v>
      </c>
      <c r="Q153" s="557">
        <v>1</v>
      </c>
      <c r="R153" s="59" t="s">
        <v>269</v>
      </c>
      <c r="S153" s="223">
        <v>1</v>
      </c>
    </row>
    <row r="154" spans="1:19" x14ac:dyDescent="0.3">
      <c r="A154" s="308">
        <v>921</v>
      </c>
      <c r="B154" s="396"/>
      <c r="C154" s="170" t="s">
        <v>515</v>
      </c>
      <c r="D154" s="266" t="s">
        <v>2839</v>
      </c>
      <c r="E154" s="338"/>
      <c r="G154" s="267" t="s">
        <v>1506</v>
      </c>
      <c r="H154" s="192"/>
      <c r="I154" s="172" t="s">
        <v>839</v>
      </c>
      <c r="J154" s="43"/>
      <c r="K154" s="251"/>
      <c r="L154" s="173">
        <v>2581</v>
      </c>
      <c r="M154" s="44">
        <v>790</v>
      </c>
      <c r="N154" s="45">
        <v>790</v>
      </c>
      <c r="O154" s="268" t="s">
        <v>933</v>
      </c>
      <c r="P154" s="31">
        <v>2019</v>
      </c>
      <c r="Q154" s="557">
        <v>1</v>
      </c>
      <c r="R154" s="59" t="s">
        <v>269</v>
      </c>
      <c r="S154" s="223">
        <v>1</v>
      </c>
    </row>
    <row r="155" spans="1:19" x14ac:dyDescent="0.3">
      <c r="A155" s="308">
        <v>920</v>
      </c>
      <c r="B155" s="396"/>
      <c r="C155" s="170" t="s">
        <v>515</v>
      </c>
      <c r="D155" s="266" t="s">
        <v>2033</v>
      </c>
      <c r="E155" s="338"/>
      <c r="G155" s="267" t="s">
        <v>53</v>
      </c>
      <c r="H155" s="192"/>
      <c r="I155" s="172" t="s">
        <v>839</v>
      </c>
      <c r="J155" s="43"/>
      <c r="K155" s="251"/>
      <c r="L155" s="173">
        <v>1621</v>
      </c>
      <c r="M155" s="44">
        <v>700</v>
      </c>
      <c r="N155" s="45"/>
      <c r="O155" s="268" t="s">
        <v>1144</v>
      </c>
      <c r="P155" s="31">
        <v>2019</v>
      </c>
      <c r="Q155" s="557">
        <v>1</v>
      </c>
      <c r="R155" s="59" t="s">
        <v>1321</v>
      </c>
      <c r="S155" s="223"/>
    </row>
    <row r="156" spans="1:19" x14ac:dyDescent="0.3">
      <c r="A156" s="308">
        <v>919</v>
      </c>
      <c r="B156" s="396"/>
      <c r="C156" s="170" t="s">
        <v>515</v>
      </c>
      <c r="D156" s="266" t="s">
        <v>2831</v>
      </c>
      <c r="E156" s="338"/>
      <c r="F156" s="269" t="s">
        <v>3558</v>
      </c>
      <c r="G156" s="267" t="s">
        <v>135</v>
      </c>
      <c r="H156" s="192"/>
      <c r="I156" s="172" t="s">
        <v>840</v>
      </c>
      <c r="J156" s="43" t="s">
        <v>1471</v>
      </c>
      <c r="K156" s="251"/>
      <c r="L156" s="173">
        <v>1435</v>
      </c>
      <c r="M156" s="44">
        <v>640</v>
      </c>
      <c r="N156" s="45">
        <v>640</v>
      </c>
      <c r="O156" s="268" t="s">
        <v>2114</v>
      </c>
      <c r="P156" s="31">
        <v>2019</v>
      </c>
      <c r="Q156" s="557">
        <v>1</v>
      </c>
      <c r="R156" s="59" t="s">
        <v>2832</v>
      </c>
      <c r="S156" s="223">
        <v>9</v>
      </c>
    </row>
    <row r="157" spans="1:19" x14ac:dyDescent="0.3">
      <c r="A157" s="308">
        <v>918</v>
      </c>
      <c r="B157" s="396"/>
      <c r="C157" s="170" t="s">
        <v>515</v>
      </c>
      <c r="D157" s="266" t="s">
        <v>2821</v>
      </c>
      <c r="E157" s="338"/>
      <c r="G157" s="267" t="s">
        <v>2822</v>
      </c>
      <c r="H157" s="501" t="s">
        <v>2771</v>
      </c>
      <c r="I157" s="172" t="s">
        <v>839</v>
      </c>
      <c r="J157" s="43"/>
      <c r="K157" s="251"/>
      <c r="L157" s="173">
        <v>4167</v>
      </c>
      <c r="M157" s="44">
        <v>3350</v>
      </c>
      <c r="N157" s="45"/>
      <c r="O157" s="268" t="s">
        <v>2823</v>
      </c>
      <c r="P157" s="31">
        <v>2019</v>
      </c>
      <c r="Q157" s="557">
        <v>4</v>
      </c>
      <c r="R157" s="59" t="s">
        <v>2824</v>
      </c>
      <c r="S157" s="223"/>
    </row>
    <row r="158" spans="1:19" x14ac:dyDescent="0.3">
      <c r="A158" s="308">
        <v>917</v>
      </c>
      <c r="B158" s="396"/>
      <c r="C158" s="170" t="s">
        <v>515</v>
      </c>
      <c r="D158" s="266" t="s">
        <v>2818</v>
      </c>
      <c r="E158" s="338"/>
      <c r="G158" s="18" t="s">
        <v>26</v>
      </c>
      <c r="H158" s="192"/>
      <c r="I158" s="172" t="s">
        <v>839</v>
      </c>
      <c r="J158" s="43"/>
      <c r="K158" s="251"/>
      <c r="L158" s="173">
        <v>1746</v>
      </c>
      <c r="M158" s="44">
        <v>810</v>
      </c>
      <c r="N158" s="45"/>
      <c r="O158" s="268" t="s">
        <v>2097</v>
      </c>
      <c r="P158" s="31">
        <v>2019</v>
      </c>
      <c r="Q158" s="557">
        <v>1</v>
      </c>
      <c r="R158" s="59" t="s">
        <v>2819</v>
      </c>
      <c r="S158" s="223">
        <v>3</v>
      </c>
    </row>
    <row r="159" spans="1:19" x14ac:dyDescent="0.3">
      <c r="A159" s="308">
        <v>916</v>
      </c>
      <c r="B159" s="396"/>
      <c r="C159" s="170" t="s">
        <v>515</v>
      </c>
      <c r="D159" s="266" t="s">
        <v>2813</v>
      </c>
      <c r="E159" s="339" t="s">
        <v>2814</v>
      </c>
      <c r="G159" s="267" t="s">
        <v>20</v>
      </c>
      <c r="H159" s="192"/>
      <c r="I159" s="172" t="s">
        <v>844</v>
      </c>
      <c r="J159" s="43"/>
      <c r="K159" s="251"/>
      <c r="L159" s="173">
        <v>2628</v>
      </c>
      <c r="M159" s="44">
        <v>615</v>
      </c>
      <c r="N159" s="45"/>
      <c r="O159" s="268" t="s">
        <v>1076</v>
      </c>
      <c r="P159" s="31">
        <v>2019</v>
      </c>
      <c r="Q159" s="557">
        <v>1</v>
      </c>
      <c r="R159" s="59" t="s">
        <v>2815</v>
      </c>
      <c r="S159" s="223">
        <v>2</v>
      </c>
    </row>
    <row r="160" spans="1:19" x14ac:dyDescent="0.3">
      <c r="A160" s="308">
        <v>915</v>
      </c>
      <c r="B160" s="396"/>
      <c r="C160" s="170" t="s">
        <v>515</v>
      </c>
      <c r="D160" s="266" t="s">
        <v>2811</v>
      </c>
      <c r="E160" s="338"/>
      <c r="G160" s="267" t="s">
        <v>135</v>
      </c>
      <c r="H160" s="192"/>
      <c r="I160" s="172" t="s">
        <v>839</v>
      </c>
      <c r="J160" s="43"/>
      <c r="K160" s="251"/>
      <c r="L160" s="173">
        <v>1561</v>
      </c>
      <c r="M160" s="44">
        <v>740</v>
      </c>
      <c r="N160" s="45"/>
      <c r="O160" s="268" t="s">
        <v>909</v>
      </c>
      <c r="P160" s="31">
        <v>2019</v>
      </c>
      <c r="Q160" s="557">
        <v>1</v>
      </c>
      <c r="R160" s="59" t="s">
        <v>2234</v>
      </c>
      <c r="S160" s="223">
        <v>1</v>
      </c>
    </row>
    <row r="161" spans="1:19" x14ac:dyDescent="0.3">
      <c r="A161" s="308">
        <v>914</v>
      </c>
      <c r="B161" s="396"/>
      <c r="C161" s="170" t="s">
        <v>515</v>
      </c>
      <c r="D161" s="266" t="s">
        <v>2268</v>
      </c>
      <c r="E161" s="338"/>
      <c r="G161" s="31" t="s">
        <v>298</v>
      </c>
      <c r="H161" s="192"/>
      <c r="I161" s="172" t="s">
        <v>840</v>
      </c>
      <c r="J161" s="43"/>
      <c r="K161" s="251"/>
      <c r="L161" s="173">
        <v>1293</v>
      </c>
      <c r="M161" s="44">
        <v>670</v>
      </c>
      <c r="N161" s="45">
        <v>670</v>
      </c>
      <c r="O161" s="268" t="s">
        <v>2805</v>
      </c>
      <c r="P161" s="31">
        <v>2019</v>
      </c>
      <c r="Q161" s="557">
        <v>1</v>
      </c>
      <c r="R161" s="59" t="s">
        <v>2806</v>
      </c>
      <c r="S161" s="223">
        <v>5</v>
      </c>
    </row>
    <row r="162" spans="1:19" x14ac:dyDescent="0.3">
      <c r="A162" s="308">
        <v>913</v>
      </c>
      <c r="B162" s="396"/>
      <c r="C162" s="170" t="s">
        <v>515</v>
      </c>
      <c r="D162" s="266" t="s">
        <v>1363</v>
      </c>
      <c r="E162" s="338"/>
      <c r="G162" s="267" t="s">
        <v>81</v>
      </c>
      <c r="H162" s="192"/>
      <c r="I162" s="172" t="s">
        <v>839</v>
      </c>
      <c r="J162" s="43"/>
      <c r="K162" s="251"/>
      <c r="L162" s="173">
        <v>1565</v>
      </c>
      <c r="M162" s="44">
        <v>730</v>
      </c>
      <c r="N162" s="45">
        <v>730</v>
      </c>
      <c r="O162" s="268" t="s">
        <v>1583</v>
      </c>
      <c r="P162" s="31">
        <v>2019</v>
      </c>
      <c r="Q162" s="557">
        <v>1</v>
      </c>
      <c r="R162" s="59" t="s">
        <v>269</v>
      </c>
      <c r="S162" s="223">
        <v>1</v>
      </c>
    </row>
    <row r="163" spans="1:19" x14ac:dyDescent="0.3">
      <c r="A163" s="308">
        <v>912</v>
      </c>
      <c r="B163" s="396"/>
      <c r="C163" s="170" t="s">
        <v>515</v>
      </c>
      <c r="D163" s="266" t="s">
        <v>1350</v>
      </c>
      <c r="E163" s="338"/>
      <c r="F163" s="269" t="s">
        <v>2810</v>
      </c>
      <c r="G163" s="267" t="s">
        <v>1582</v>
      </c>
      <c r="H163" s="501" t="s">
        <v>1453</v>
      </c>
      <c r="I163" s="172" t="s">
        <v>838</v>
      </c>
      <c r="J163" s="43"/>
      <c r="K163" s="251" t="s">
        <v>1255</v>
      </c>
      <c r="L163" s="173">
        <v>4115</v>
      </c>
      <c r="M163" s="44">
        <v>2360</v>
      </c>
      <c r="N163" s="45">
        <v>2445</v>
      </c>
      <c r="O163" s="268" t="s">
        <v>2803</v>
      </c>
      <c r="P163" s="31">
        <v>2019</v>
      </c>
      <c r="Q163" s="557">
        <v>3</v>
      </c>
      <c r="R163" s="59" t="s">
        <v>269</v>
      </c>
      <c r="S163" s="223">
        <v>1</v>
      </c>
    </row>
    <row r="164" spans="1:19" x14ac:dyDescent="0.3">
      <c r="A164" s="308">
        <v>911</v>
      </c>
      <c r="B164" s="396"/>
      <c r="C164" s="170" t="s">
        <v>515</v>
      </c>
      <c r="D164" s="266" t="s">
        <v>2798</v>
      </c>
      <c r="E164" s="338"/>
      <c r="G164" s="267" t="s">
        <v>35</v>
      </c>
      <c r="H164" s="192"/>
      <c r="I164" s="172" t="s">
        <v>839</v>
      </c>
      <c r="J164" s="43"/>
      <c r="K164" s="251" t="s">
        <v>1255</v>
      </c>
      <c r="L164" s="173">
        <v>3150</v>
      </c>
      <c r="M164" s="44">
        <v>1610</v>
      </c>
      <c r="N164" s="45">
        <v>1610</v>
      </c>
      <c r="O164" s="268" t="s">
        <v>2802</v>
      </c>
      <c r="P164" s="31">
        <v>2019</v>
      </c>
      <c r="Q164" s="557">
        <v>2</v>
      </c>
      <c r="R164" s="59" t="s">
        <v>269</v>
      </c>
      <c r="S164" s="223">
        <v>1</v>
      </c>
    </row>
    <row r="165" spans="1:19" x14ac:dyDescent="0.3">
      <c r="A165" s="308">
        <v>910</v>
      </c>
      <c r="B165" s="396"/>
      <c r="C165" s="170" t="s">
        <v>515</v>
      </c>
      <c r="D165" s="266" t="s">
        <v>2796</v>
      </c>
      <c r="E165" s="338"/>
      <c r="G165" s="267" t="s">
        <v>26</v>
      </c>
      <c r="H165" s="192"/>
      <c r="I165" s="172" t="s">
        <v>839</v>
      </c>
      <c r="J165" s="43"/>
      <c r="K165" s="251"/>
      <c r="L165" s="173">
        <v>1593</v>
      </c>
      <c r="M165" s="44">
        <v>850</v>
      </c>
      <c r="N165" s="45"/>
      <c r="O165" s="268" t="s">
        <v>1172</v>
      </c>
      <c r="P165" s="31">
        <v>2019</v>
      </c>
      <c r="Q165" s="557">
        <v>1</v>
      </c>
      <c r="R165" s="59" t="s">
        <v>2741</v>
      </c>
      <c r="S165" s="223">
        <v>1</v>
      </c>
    </row>
    <row r="166" spans="1:19" x14ac:dyDescent="0.3">
      <c r="A166" s="308">
        <v>909</v>
      </c>
      <c r="B166" s="396"/>
      <c r="C166" s="170" t="s">
        <v>515</v>
      </c>
      <c r="D166" s="266" t="s">
        <v>2793</v>
      </c>
      <c r="E166" s="338"/>
      <c r="G166" s="267" t="s">
        <v>81</v>
      </c>
      <c r="H166" s="192"/>
      <c r="I166" s="172" t="s">
        <v>839</v>
      </c>
      <c r="J166" s="43"/>
      <c r="K166" s="251"/>
      <c r="L166" s="173">
        <v>1269</v>
      </c>
      <c r="M166" s="44">
        <v>660</v>
      </c>
      <c r="N166" s="45"/>
      <c r="O166" s="268" t="s">
        <v>2441</v>
      </c>
      <c r="P166" s="31">
        <v>2019</v>
      </c>
      <c r="Q166" s="557">
        <v>1</v>
      </c>
      <c r="R166" s="59" t="s">
        <v>2741</v>
      </c>
      <c r="S166" s="223">
        <v>1</v>
      </c>
    </row>
    <row r="167" spans="1:19" x14ac:dyDescent="0.3">
      <c r="A167" s="308">
        <v>908</v>
      </c>
      <c r="B167" s="396"/>
      <c r="C167" s="170" t="s">
        <v>515</v>
      </c>
      <c r="D167" s="266" t="s">
        <v>2792</v>
      </c>
      <c r="E167" s="338"/>
      <c r="G167" s="267" t="s">
        <v>13</v>
      </c>
      <c r="H167" s="192"/>
      <c r="I167" s="172" t="s">
        <v>839</v>
      </c>
      <c r="J167" s="43"/>
      <c r="K167" s="251"/>
      <c r="L167" s="173">
        <v>1758</v>
      </c>
      <c r="M167" s="44">
        <v>815</v>
      </c>
      <c r="N167" s="45"/>
      <c r="O167" s="268" t="s">
        <v>1041</v>
      </c>
      <c r="P167" s="31">
        <v>2019</v>
      </c>
      <c r="Q167" s="557">
        <v>1</v>
      </c>
      <c r="R167" s="59" t="s">
        <v>2741</v>
      </c>
      <c r="S167" s="223">
        <v>1</v>
      </c>
    </row>
    <row r="168" spans="1:19" x14ac:dyDescent="0.3">
      <c r="A168" s="308">
        <v>907</v>
      </c>
      <c r="B168" s="396"/>
      <c r="C168" s="170" t="s">
        <v>515</v>
      </c>
      <c r="D168" s="266" t="s">
        <v>2790</v>
      </c>
      <c r="E168" s="338"/>
      <c r="G168" s="267" t="s">
        <v>135</v>
      </c>
      <c r="H168" s="192"/>
      <c r="I168" s="172" t="s">
        <v>840</v>
      </c>
      <c r="J168" s="43"/>
      <c r="K168" s="251" t="s">
        <v>1255</v>
      </c>
      <c r="L168" s="173">
        <v>1300</v>
      </c>
      <c r="M168" s="44">
        <v>670</v>
      </c>
      <c r="N168" s="45"/>
      <c r="O168" s="268" t="s">
        <v>1743</v>
      </c>
      <c r="P168" s="31">
        <v>2019</v>
      </c>
      <c r="Q168" s="557">
        <v>1</v>
      </c>
      <c r="R168" s="59" t="s">
        <v>1794</v>
      </c>
      <c r="S168" s="223">
        <v>1</v>
      </c>
    </row>
    <row r="169" spans="1:19" x14ac:dyDescent="0.3">
      <c r="A169" s="308">
        <v>906</v>
      </c>
      <c r="B169" s="396"/>
      <c r="C169" s="170" t="s">
        <v>515</v>
      </c>
      <c r="D169" s="266" t="s">
        <v>2788</v>
      </c>
      <c r="E169" s="338"/>
      <c r="G169" s="267" t="s">
        <v>13</v>
      </c>
      <c r="H169" s="192"/>
      <c r="I169" s="172" t="s">
        <v>840</v>
      </c>
      <c r="J169" s="43"/>
      <c r="K169" s="251" t="s">
        <v>1255</v>
      </c>
      <c r="L169" s="173">
        <v>1530</v>
      </c>
      <c r="M169" s="44">
        <v>590</v>
      </c>
      <c r="N169" s="45"/>
      <c r="O169" s="268" t="s">
        <v>945</v>
      </c>
      <c r="P169" s="31">
        <v>2019</v>
      </c>
      <c r="Q169" s="557">
        <v>1</v>
      </c>
      <c r="R169" s="59" t="s">
        <v>1321</v>
      </c>
      <c r="S169" s="223">
        <v>1</v>
      </c>
    </row>
    <row r="170" spans="1:19" x14ac:dyDescent="0.3">
      <c r="A170" s="308">
        <v>905</v>
      </c>
      <c r="B170" s="396"/>
      <c r="C170" s="357" t="s">
        <v>1698</v>
      </c>
      <c r="D170" s="266" t="s">
        <v>2782</v>
      </c>
      <c r="E170" s="338"/>
      <c r="F170" s="269" t="s">
        <v>2783</v>
      </c>
      <c r="G170" s="267" t="s">
        <v>135</v>
      </c>
      <c r="H170" s="192"/>
      <c r="I170" s="172" t="s">
        <v>840</v>
      </c>
      <c r="J170" s="43" t="s">
        <v>847</v>
      </c>
      <c r="K170" s="251" t="s">
        <v>1255</v>
      </c>
      <c r="L170" s="173">
        <v>960</v>
      </c>
      <c r="M170" s="44">
        <v>450</v>
      </c>
      <c r="N170" s="45">
        <v>450</v>
      </c>
      <c r="O170" s="268" t="s">
        <v>1120</v>
      </c>
      <c r="P170" s="31">
        <v>2019</v>
      </c>
      <c r="Q170" s="557">
        <v>0.5</v>
      </c>
      <c r="R170" s="59" t="s">
        <v>269</v>
      </c>
      <c r="S170" s="223">
        <v>1</v>
      </c>
    </row>
    <row r="171" spans="1:19" x14ac:dyDescent="0.3">
      <c r="A171" s="308">
        <v>904</v>
      </c>
      <c r="B171" s="396"/>
      <c r="C171" s="170" t="s">
        <v>515</v>
      </c>
      <c r="D171" s="266" t="s">
        <v>2776</v>
      </c>
      <c r="E171" s="338"/>
      <c r="G171" s="500" t="s">
        <v>1197</v>
      </c>
      <c r="H171" s="504" t="s">
        <v>1273</v>
      </c>
      <c r="I171" s="172" t="s">
        <v>840</v>
      </c>
      <c r="J171" s="43"/>
      <c r="K171" s="251" t="s">
        <v>1255</v>
      </c>
      <c r="L171" s="173">
        <v>1292</v>
      </c>
      <c r="M171" s="44">
        <v>705</v>
      </c>
      <c r="N171" s="45">
        <v>705</v>
      </c>
      <c r="O171" s="268" t="s">
        <v>2413</v>
      </c>
      <c r="P171" s="31">
        <v>2019</v>
      </c>
      <c r="Q171" s="557">
        <v>1</v>
      </c>
      <c r="R171" s="59" t="s">
        <v>269</v>
      </c>
      <c r="S171" s="223">
        <v>1</v>
      </c>
    </row>
    <row r="172" spans="1:19" x14ac:dyDescent="0.3">
      <c r="A172" s="308">
        <v>903</v>
      </c>
      <c r="B172" s="396"/>
      <c r="C172" s="170" t="s">
        <v>515</v>
      </c>
      <c r="D172" s="266" t="s">
        <v>2774</v>
      </c>
      <c r="E172" s="338"/>
      <c r="F172" s="269" t="s">
        <v>2775</v>
      </c>
      <c r="G172" s="500" t="s">
        <v>1197</v>
      </c>
      <c r="H172" s="504" t="s">
        <v>1273</v>
      </c>
      <c r="I172" s="172" t="s">
        <v>839</v>
      </c>
      <c r="J172" s="43"/>
      <c r="K172" s="251"/>
      <c r="L172" s="173">
        <v>2178</v>
      </c>
      <c r="M172" s="44">
        <v>736</v>
      </c>
      <c r="N172" s="45">
        <v>736</v>
      </c>
      <c r="O172" s="268" t="s">
        <v>1477</v>
      </c>
      <c r="P172" s="31">
        <v>2019</v>
      </c>
      <c r="Q172" s="557">
        <v>1</v>
      </c>
      <c r="R172" s="59" t="s">
        <v>269</v>
      </c>
      <c r="S172" s="223">
        <v>1</v>
      </c>
    </row>
    <row r="173" spans="1:19" x14ac:dyDescent="0.3">
      <c r="A173" s="308">
        <v>902</v>
      </c>
      <c r="B173" s="396"/>
      <c r="C173" s="357" t="s">
        <v>1698</v>
      </c>
      <c r="D173" s="266" t="s">
        <v>2773</v>
      </c>
      <c r="E173" s="338"/>
      <c r="G173" s="500" t="s">
        <v>1197</v>
      </c>
      <c r="H173" s="504" t="s">
        <v>1273</v>
      </c>
      <c r="I173" s="172" t="s">
        <v>840</v>
      </c>
      <c r="J173" s="43"/>
      <c r="K173" s="251" t="s">
        <v>1255</v>
      </c>
      <c r="L173" s="173">
        <v>1289</v>
      </c>
      <c r="M173" s="44">
        <v>328</v>
      </c>
      <c r="N173" s="45">
        <v>328</v>
      </c>
      <c r="O173" s="268" t="s">
        <v>976</v>
      </c>
      <c r="P173" s="31">
        <v>2019</v>
      </c>
      <c r="Q173" s="557">
        <v>0.5</v>
      </c>
      <c r="R173" s="59" t="s">
        <v>1735</v>
      </c>
      <c r="S173" s="223">
        <v>3</v>
      </c>
    </row>
    <row r="174" spans="1:19" x14ac:dyDescent="0.3">
      <c r="A174" s="308">
        <v>901</v>
      </c>
      <c r="B174" s="396"/>
      <c r="C174" s="170" t="s">
        <v>515</v>
      </c>
      <c r="D174" s="266" t="s">
        <v>2781</v>
      </c>
      <c r="E174" s="339" t="s">
        <v>2780</v>
      </c>
      <c r="F174" s="269"/>
      <c r="G174" s="267" t="s">
        <v>16</v>
      </c>
      <c r="H174" s="192"/>
      <c r="I174" s="172" t="s">
        <v>844</v>
      </c>
      <c r="J174" s="43"/>
      <c r="K174" s="251" t="s">
        <v>1255</v>
      </c>
      <c r="L174" s="173">
        <v>1415</v>
      </c>
      <c r="M174" s="44">
        <v>220</v>
      </c>
      <c r="N174" s="45"/>
      <c r="O174" s="268" t="s">
        <v>1026</v>
      </c>
      <c r="P174" s="31">
        <v>2019</v>
      </c>
      <c r="Q174" s="557">
        <v>0.5</v>
      </c>
      <c r="R174" s="59" t="s">
        <v>2768</v>
      </c>
      <c r="S174" s="223">
        <v>3</v>
      </c>
    </row>
    <row r="175" spans="1:19" x14ac:dyDescent="0.3">
      <c r="A175" s="308">
        <v>900</v>
      </c>
      <c r="B175" s="396"/>
      <c r="C175" s="170" t="s">
        <v>515</v>
      </c>
      <c r="D175" s="266" t="s">
        <v>2770</v>
      </c>
      <c r="E175" s="339" t="s">
        <v>2769</v>
      </c>
      <c r="G175" s="267" t="s">
        <v>16</v>
      </c>
      <c r="H175" s="192"/>
      <c r="I175" s="172" t="s">
        <v>844</v>
      </c>
      <c r="J175" s="43"/>
      <c r="K175" s="251" t="s">
        <v>1255</v>
      </c>
      <c r="L175" s="173">
        <v>1125</v>
      </c>
      <c r="M175" s="44">
        <v>510</v>
      </c>
      <c r="N175" s="45"/>
      <c r="O175" s="268" t="s">
        <v>1093</v>
      </c>
      <c r="P175" s="31">
        <v>2019</v>
      </c>
      <c r="Q175" s="557">
        <v>1</v>
      </c>
      <c r="R175" s="59" t="s">
        <v>2768</v>
      </c>
      <c r="S175" s="223">
        <v>3</v>
      </c>
    </row>
    <row r="176" spans="1:19" x14ac:dyDescent="0.3">
      <c r="A176" s="308">
        <v>899</v>
      </c>
      <c r="B176" s="396"/>
      <c r="C176" s="170" t="s">
        <v>515</v>
      </c>
      <c r="D176" s="266" t="s">
        <v>2767</v>
      </c>
      <c r="E176" s="338"/>
      <c r="G176" s="267" t="s">
        <v>16</v>
      </c>
      <c r="H176" s="192"/>
      <c r="I176" s="172" t="s">
        <v>840</v>
      </c>
      <c r="J176" s="43"/>
      <c r="K176" s="251" t="s">
        <v>1255</v>
      </c>
      <c r="L176" s="173">
        <v>905</v>
      </c>
      <c r="M176" s="44">
        <v>285</v>
      </c>
      <c r="N176" s="45"/>
      <c r="O176" s="268" t="s">
        <v>1107</v>
      </c>
      <c r="P176" s="31">
        <v>2019</v>
      </c>
      <c r="Q176" s="557">
        <v>0.5</v>
      </c>
      <c r="R176" s="59"/>
      <c r="S176" s="223"/>
    </row>
    <row r="177" spans="1:19" x14ac:dyDescent="0.3">
      <c r="A177" s="308">
        <v>898</v>
      </c>
      <c r="B177" s="396"/>
      <c r="C177" s="170" t="s">
        <v>515</v>
      </c>
      <c r="D177" s="266" t="s">
        <v>2765</v>
      </c>
      <c r="E177" s="338"/>
      <c r="G177" s="267" t="s">
        <v>16</v>
      </c>
      <c r="H177" s="192"/>
      <c r="I177" s="172" t="s">
        <v>839</v>
      </c>
      <c r="J177" s="43"/>
      <c r="K177" s="251" t="s">
        <v>1255</v>
      </c>
      <c r="L177" s="173">
        <v>1624</v>
      </c>
      <c r="M177" s="44">
        <v>1075</v>
      </c>
      <c r="N177" s="45"/>
      <c r="O177" s="268" t="s">
        <v>1923</v>
      </c>
      <c r="P177" s="31">
        <v>2019</v>
      </c>
      <c r="Q177" s="557">
        <v>1</v>
      </c>
      <c r="R177" s="59" t="s">
        <v>2766</v>
      </c>
      <c r="S177" s="223">
        <v>4</v>
      </c>
    </row>
    <row r="178" spans="1:19" x14ac:dyDescent="0.3">
      <c r="A178" s="308">
        <v>897</v>
      </c>
      <c r="B178" s="396"/>
      <c r="C178" s="170" t="s">
        <v>515</v>
      </c>
      <c r="D178" s="266" t="s">
        <v>1245</v>
      </c>
      <c r="E178" s="338"/>
      <c r="G178" s="267" t="s">
        <v>98</v>
      </c>
      <c r="H178" s="192"/>
      <c r="I178" s="172" t="s">
        <v>840</v>
      </c>
      <c r="J178" s="43" t="s">
        <v>1472</v>
      </c>
      <c r="K178" s="251"/>
      <c r="L178" s="173">
        <v>1555</v>
      </c>
      <c r="M178" s="44">
        <v>740</v>
      </c>
      <c r="N178" s="45"/>
      <c r="O178" s="268" t="s">
        <v>917</v>
      </c>
      <c r="P178" s="31">
        <v>2019</v>
      </c>
      <c r="Q178" s="557">
        <v>1</v>
      </c>
      <c r="R178" s="59" t="s">
        <v>2764</v>
      </c>
      <c r="S178" s="223">
        <v>6</v>
      </c>
    </row>
    <row r="179" spans="1:19" x14ac:dyDescent="0.3">
      <c r="A179" s="308">
        <v>896</v>
      </c>
      <c r="B179" s="396"/>
      <c r="C179" s="170" t="s">
        <v>515</v>
      </c>
      <c r="D179" s="266" t="s">
        <v>2756</v>
      </c>
      <c r="E179" s="338"/>
      <c r="G179" s="267" t="s">
        <v>81</v>
      </c>
      <c r="H179" s="192"/>
      <c r="I179" s="172" t="s">
        <v>839</v>
      </c>
      <c r="J179" s="43"/>
      <c r="K179" s="251"/>
      <c r="L179" s="173">
        <v>1348</v>
      </c>
      <c r="M179" s="44">
        <v>735</v>
      </c>
      <c r="N179" s="45">
        <v>735</v>
      </c>
      <c r="O179" s="268" t="s">
        <v>947</v>
      </c>
      <c r="P179" s="31">
        <v>2019</v>
      </c>
      <c r="Q179" s="557">
        <v>1</v>
      </c>
      <c r="R179" s="59" t="s">
        <v>269</v>
      </c>
      <c r="S179" s="223">
        <v>1</v>
      </c>
    </row>
    <row r="180" spans="1:19" x14ac:dyDescent="0.3">
      <c r="A180" s="308">
        <v>895</v>
      </c>
      <c r="B180" s="396"/>
      <c r="C180" s="170" t="s">
        <v>515</v>
      </c>
      <c r="D180" s="266" t="s">
        <v>2754</v>
      </c>
      <c r="E180" s="338"/>
      <c r="F180" s="269" t="s">
        <v>2752</v>
      </c>
      <c r="G180" s="267" t="s">
        <v>8</v>
      </c>
      <c r="H180" s="192"/>
      <c r="I180" s="172" t="s">
        <v>840</v>
      </c>
      <c r="J180" s="43"/>
      <c r="K180" s="251" t="s">
        <v>1255</v>
      </c>
      <c r="L180" s="173">
        <v>1420</v>
      </c>
      <c r="M180" s="44">
        <v>435</v>
      </c>
      <c r="N180" s="45">
        <v>435</v>
      </c>
      <c r="O180" s="268" t="s">
        <v>2753</v>
      </c>
      <c r="P180" s="31">
        <v>2019</v>
      </c>
      <c r="Q180" s="557">
        <v>1</v>
      </c>
      <c r="R180" s="59" t="s">
        <v>269</v>
      </c>
      <c r="S180" s="223">
        <v>1</v>
      </c>
    </row>
    <row r="181" spans="1:19" x14ac:dyDescent="0.3">
      <c r="A181" s="308">
        <v>894</v>
      </c>
      <c r="B181" s="396"/>
      <c r="C181" s="170" t="s">
        <v>515</v>
      </c>
      <c r="D181" s="266" t="s">
        <v>2743</v>
      </c>
      <c r="E181" s="338"/>
      <c r="G181" s="267" t="s">
        <v>53</v>
      </c>
      <c r="H181" s="192"/>
      <c r="I181" s="172" t="s">
        <v>839</v>
      </c>
      <c r="J181" s="43"/>
      <c r="K181" s="251"/>
      <c r="L181" s="173">
        <v>1344</v>
      </c>
      <c r="M181" s="44">
        <v>675</v>
      </c>
      <c r="N181" s="45"/>
      <c r="O181" s="268" t="s">
        <v>2744</v>
      </c>
      <c r="P181" s="31">
        <v>2019</v>
      </c>
      <c r="Q181" s="557">
        <v>1</v>
      </c>
      <c r="R181" s="59" t="s">
        <v>1321</v>
      </c>
      <c r="S181" s="223"/>
    </row>
    <row r="182" spans="1:19" x14ac:dyDescent="0.3">
      <c r="A182" s="308">
        <v>893</v>
      </c>
      <c r="B182" s="396"/>
      <c r="C182" s="170" t="s">
        <v>515</v>
      </c>
      <c r="D182" s="266" t="s">
        <v>2739</v>
      </c>
      <c r="E182" s="338"/>
      <c r="G182" s="267" t="s">
        <v>26</v>
      </c>
      <c r="H182" s="192"/>
      <c r="I182" s="172" t="s">
        <v>840</v>
      </c>
      <c r="J182" s="43"/>
      <c r="K182" s="251"/>
      <c r="L182" s="173">
        <v>1428</v>
      </c>
      <c r="M182" s="44">
        <v>660</v>
      </c>
      <c r="N182" s="45"/>
      <c r="O182" s="268" t="s">
        <v>953</v>
      </c>
      <c r="P182" s="31">
        <v>2019</v>
      </c>
      <c r="Q182" s="557">
        <v>1</v>
      </c>
      <c r="R182" s="59" t="s">
        <v>2741</v>
      </c>
      <c r="S182" s="223">
        <v>1</v>
      </c>
    </row>
    <row r="183" spans="1:19" x14ac:dyDescent="0.3">
      <c r="A183" s="308">
        <v>892</v>
      </c>
      <c r="B183" s="396"/>
      <c r="C183" s="170" t="s">
        <v>515</v>
      </c>
      <c r="D183" s="266" t="s">
        <v>2739</v>
      </c>
      <c r="E183" s="338"/>
      <c r="G183" s="267" t="s">
        <v>26</v>
      </c>
      <c r="H183" s="192"/>
      <c r="I183" s="172" t="s">
        <v>840</v>
      </c>
      <c r="J183" s="43"/>
      <c r="K183" s="251"/>
      <c r="L183" s="173">
        <v>1428</v>
      </c>
      <c r="M183" s="44">
        <v>660</v>
      </c>
      <c r="N183" s="45"/>
      <c r="O183" s="268" t="s">
        <v>1703</v>
      </c>
      <c r="P183" s="31">
        <v>2019</v>
      </c>
      <c r="Q183" s="557">
        <v>1</v>
      </c>
      <c r="R183" s="59" t="s">
        <v>1321</v>
      </c>
      <c r="S183" s="223"/>
    </row>
    <row r="184" spans="1:19" x14ac:dyDescent="0.3">
      <c r="A184" s="308">
        <v>891</v>
      </c>
      <c r="B184" s="396"/>
      <c r="C184" s="170" t="s">
        <v>515</v>
      </c>
      <c r="D184" s="266" t="s">
        <v>2735</v>
      </c>
      <c r="E184" s="338"/>
      <c r="F184" s="565" t="s">
        <v>2736</v>
      </c>
      <c r="G184" s="267" t="s">
        <v>135</v>
      </c>
      <c r="H184" s="192"/>
      <c r="I184" s="172" t="s">
        <v>839</v>
      </c>
      <c r="J184" s="43"/>
      <c r="K184" s="251"/>
      <c r="L184" s="173">
        <v>1488</v>
      </c>
      <c r="M184" s="44">
        <v>682</v>
      </c>
      <c r="N184" s="45">
        <v>682</v>
      </c>
      <c r="O184" s="268" t="s">
        <v>2737</v>
      </c>
      <c r="P184" s="31">
        <v>2019</v>
      </c>
      <c r="Q184" s="557">
        <v>1</v>
      </c>
      <c r="R184" s="59" t="s">
        <v>1676</v>
      </c>
      <c r="S184" s="223">
        <v>4</v>
      </c>
    </row>
    <row r="185" spans="1:19" x14ac:dyDescent="0.3">
      <c r="A185" s="308">
        <v>890</v>
      </c>
      <c r="B185" s="396"/>
      <c r="C185" s="170" t="s">
        <v>515</v>
      </c>
      <c r="D185" s="266" t="s">
        <v>2501</v>
      </c>
      <c r="E185" s="338"/>
      <c r="F185" s="269" t="s">
        <v>2730</v>
      </c>
      <c r="G185" s="267" t="s">
        <v>135</v>
      </c>
      <c r="H185" s="192"/>
      <c r="I185" s="172" t="s">
        <v>842</v>
      </c>
      <c r="J185" s="43"/>
      <c r="K185" s="251" t="s">
        <v>1255</v>
      </c>
      <c r="L185" s="173">
        <v>1425</v>
      </c>
      <c r="M185" s="44">
        <v>535</v>
      </c>
      <c r="N185" s="45"/>
      <c r="O185" s="268" t="s">
        <v>2731</v>
      </c>
      <c r="P185" s="31">
        <v>2019</v>
      </c>
      <c r="Q185" s="557">
        <v>0.5</v>
      </c>
      <c r="R185" s="59" t="s">
        <v>339</v>
      </c>
      <c r="S185" s="223">
        <v>1</v>
      </c>
    </row>
    <row r="186" spans="1:19" x14ac:dyDescent="0.3">
      <c r="A186" s="308">
        <v>889</v>
      </c>
      <c r="B186" s="396"/>
      <c r="C186" s="170" t="s">
        <v>515</v>
      </c>
      <c r="D186" s="266" t="s">
        <v>2728</v>
      </c>
      <c r="E186" s="338"/>
      <c r="G186" s="267" t="s">
        <v>1196</v>
      </c>
      <c r="H186" s="192"/>
      <c r="I186" s="172" t="s">
        <v>843</v>
      </c>
      <c r="J186" s="43" t="s">
        <v>839</v>
      </c>
      <c r="K186" s="251"/>
      <c r="L186" s="173">
        <v>1691</v>
      </c>
      <c r="M186" s="44">
        <v>800</v>
      </c>
      <c r="N186" s="45">
        <v>800</v>
      </c>
      <c r="O186" s="268" t="s">
        <v>2729</v>
      </c>
      <c r="P186" s="31">
        <v>2019</v>
      </c>
      <c r="Q186" s="557">
        <v>1</v>
      </c>
      <c r="R186" s="59" t="s">
        <v>1735</v>
      </c>
      <c r="S186" s="223">
        <v>3</v>
      </c>
    </row>
    <row r="187" spans="1:19" x14ac:dyDescent="0.3">
      <c r="A187" s="308">
        <v>888</v>
      </c>
      <c r="B187" s="396"/>
      <c r="C187" s="170" t="s">
        <v>515</v>
      </c>
      <c r="D187" s="266" t="s">
        <v>2542</v>
      </c>
      <c r="E187" s="338"/>
      <c r="G187" s="267" t="s">
        <v>1901</v>
      </c>
      <c r="H187" s="501" t="s">
        <v>1273</v>
      </c>
      <c r="I187" s="172" t="s">
        <v>840</v>
      </c>
      <c r="J187" s="43"/>
      <c r="K187" s="251" t="s">
        <v>1255</v>
      </c>
      <c r="L187" s="173">
        <v>2045</v>
      </c>
      <c r="M187" s="44">
        <v>395</v>
      </c>
      <c r="N187" s="45">
        <v>395</v>
      </c>
      <c r="O187" s="268" t="s">
        <v>1141</v>
      </c>
      <c r="P187" s="31">
        <v>2019</v>
      </c>
      <c r="Q187" s="557">
        <v>1</v>
      </c>
      <c r="R187" s="59" t="s">
        <v>2723</v>
      </c>
      <c r="S187" s="223">
        <v>2</v>
      </c>
    </row>
    <row r="188" spans="1:19" x14ac:dyDescent="0.3">
      <c r="A188" s="308">
        <v>887</v>
      </c>
      <c r="B188" s="396"/>
      <c r="C188" s="170" t="s">
        <v>515</v>
      </c>
      <c r="D188" s="266" t="s">
        <v>2725</v>
      </c>
      <c r="E188" s="338"/>
      <c r="F188" s="269" t="s">
        <v>2010</v>
      </c>
      <c r="G188" s="267" t="s">
        <v>2181</v>
      </c>
      <c r="H188" s="501" t="s">
        <v>1273</v>
      </c>
      <c r="I188" s="172" t="s">
        <v>843</v>
      </c>
      <c r="J188" s="43"/>
      <c r="K188" s="251" t="s">
        <v>1255</v>
      </c>
      <c r="L188" s="173">
        <v>2255</v>
      </c>
      <c r="M188" s="44">
        <v>375</v>
      </c>
      <c r="N188" s="45">
        <v>375</v>
      </c>
      <c r="O188" s="268" t="s">
        <v>1899</v>
      </c>
      <c r="P188" s="31">
        <v>2019</v>
      </c>
      <c r="Q188" s="557">
        <v>1</v>
      </c>
      <c r="R188" s="59" t="s">
        <v>2723</v>
      </c>
      <c r="S188" s="223">
        <v>2</v>
      </c>
    </row>
    <row r="189" spans="1:19" x14ac:dyDescent="0.3">
      <c r="A189" s="308">
        <v>886</v>
      </c>
      <c r="B189" s="396"/>
      <c r="C189" s="170" t="s">
        <v>515</v>
      </c>
      <c r="D189" s="266" t="s">
        <v>2675</v>
      </c>
      <c r="E189" s="338"/>
      <c r="G189" s="267" t="s">
        <v>298</v>
      </c>
      <c r="H189" s="192"/>
      <c r="I189" s="172" t="s">
        <v>843</v>
      </c>
      <c r="J189" s="43"/>
      <c r="K189" s="251"/>
      <c r="L189" s="173">
        <v>1333</v>
      </c>
      <c r="M189" s="44">
        <v>300</v>
      </c>
      <c r="N189" s="45">
        <v>300</v>
      </c>
      <c r="O189" s="268" t="s">
        <v>1017</v>
      </c>
      <c r="P189" s="31">
        <v>2019</v>
      </c>
      <c r="Q189" s="557">
        <v>0.5</v>
      </c>
      <c r="R189" s="59" t="s">
        <v>2287</v>
      </c>
      <c r="S189" s="223">
        <v>4</v>
      </c>
    </row>
    <row r="190" spans="1:19" ht="13.5" customHeight="1" thickBot="1" x14ac:dyDescent="0.35">
      <c r="A190" s="308">
        <v>885</v>
      </c>
      <c r="B190" s="397"/>
      <c r="C190" s="166" t="s">
        <v>515</v>
      </c>
      <c r="D190" s="335" t="s">
        <v>2077</v>
      </c>
      <c r="E190" s="340"/>
      <c r="F190" s="178"/>
      <c r="G190" s="394" t="s">
        <v>141</v>
      </c>
      <c r="H190" s="505"/>
      <c r="I190" s="169" t="s">
        <v>839</v>
      </c>
      <c r="J190" s="52"/>
      <c r="K190" s="257"/>
      <c r="L190" s="179">
        <v>1342</v>
      </c>
      <c r="M190" s="49">
        <v>505</v>
      </c>
      <c r="N190" s="50"/>
      <c r="O190" s="395" t="s">
        <v>1898</v>
      </c>
      <c r="P190" s="47">
        <v>2019</v>
      </c>
      <c r="Q190" s="558">
        <v>1</v>
      </c>
      <c r="R190" s="60" t="s">
        <v>2234</v>
      </c>
      <c r="S190" s="225">
        <v>1</v>
      </c>
    </row>
    <row r="191" spans="1:19" x14ac:dyDescent="0.3">
      <c r="A191" s="308">
        <v>884</v>
      </c>
      <c r="B191" s="398"/>
      <c r="C191" s="165" t="s">
        <v>515</v>
      </c>
      <c r="D191" s="266" t="s">
        <v>2699</v>
      </c>
      <c r="E191" s="338"/>
      <c r="G191" s="299" t="s">
        <v>298</v>
      </c>
      <c r="H191" s="502"/>
      <c r="I191" s="168" t="s">
        <v>843</v>
      </c>
      <c r="J191" s="56"/>
      <c r="K191" s="253"/>
      <c r="L191" s="176">
        <v>1365</v>
      </c>
      <c r="M191" s="33">
        <v>565</v>
      </c>
      <c r="N191" s="35">
        <v>565</v>
      </c>
      <c r="O191" s="300" t="s">
        <v>1034</v>
      </c>
      <c r="P191" s="18">
        <v>2018</v>
      </c>
      <c r="Q191" s="559">
        <v>1</v>
      </c>
      <c r="R191" s="61" t="s">
        <v>2701</v>
      </c>
      <c r="S191" s="224">
        <v>5</v>
      </c>
    </row>
    <row r="192" spans="1:19" x14ac:dyDescent="0.3">
      <c r="A192" s="308">
        <v>883</v>
      </c>
      <c r="B192" s="396"/>
      <c r="C192" s="170" t="s">
        <v>515</v>
      </c>
      <c r="D192" s="266" t="s">
        <v>1784</v>
      </c>
      <c r="E192" s="338"/>
      <c r="G192" s="267" t="s">
        <v>298</v>
      </c>
      <c r="H192" s="192"/>
      <c r="I192" s="172" t="s">
        <v>843</v>
      </c>
      <c r="J192" s="43"/>
      <c r="K192" s="253"/>
      <c r="L192" s="173">
        <v>1350</v>
      </c>
      <c r="M192" s="44">
        <v>485</v>
      </c>
      <c r="N192" s="45">
        <v>485</v>
      </c>
      <c r="O192" s="268" t="s">
        <v>896</v>
      </c>
      <c r="P192" s="31">
        <v>2018</v>
      </c>
      <c r="Q192" s="557">
        <v>1</v>
      </c>
      <c r="R192" s="59" t="s">
        <v>2700</v>
      </c>
      <c r="S192" s="223">
        <v>5</v>
      </c>
    </row>
    <row r="193" spans="1:19" x14ac:dyDescent="0.3">
      <c r="A193" s="308">
        <v>882</v>
      </c>
      <c r="B193" s="396"/>
      <c r="C193" s="170" t="s">
        <v>515</v>
      </c>
      <c r="D193" s="266" t="s">
        <v>2675</v>
      </c>
      <c r="E193" s="338"/>
      <c r="F193" s="269"/>
      <c r="G193" s="267" t="s">
        <v>298</v>
      </c>
      <c r="H193" s="192"/>
      <c r="I193" s="172" t="s">
        <v>843</v>
      </c>
      <c r="J193" s="43" t="s">
        <v>840</v>
      </c>
      <c r="K193" s="251"/>
      <c r="L193" s="173">
        <v>1333</v>
      </c>
      <c r="M193" s="44">
        <v>285</v>
      </c>
      <c r="N193" s="45">
        <v>285</v>
      </c>
      <c r="O193" s="268" t="s">
        <v>1679</v>
      </c>
      <c r="P193" s="31">
        <v>2018</v>
      </c>
      <c r="Q193" s="557">
        <v>0.5</v>
      </c>
      <c r="R193" s="59" t="s">
        <v>818</v>
      </c>
      <c r="S193" s="223">
        <v>2</v>
      </c>
    </row>
    <row r="194" spans="1:19" x14ac:dyDescent="0.3">
      <c r="A194" s="308">
        <v>881</v>
      </c>
      <c r="B194" s="396"/>
      <c r="C194" s="170" t="s">
        <v>515</v>
      </c>
      <c r="D194" s="266" t="s">
        <v>2757</v>
      </c>
      <c r="E194" s="338"/>
      <c r="G194" s="267" t="s">
        <v>50</v>
      </c>
      <c r="H194" s="192"/>
      <c r="I194" s="172" t="s">
        <v>840</v>
      </c>
      <c r="J194" s="43"/>
      <c r="K194" s="251" t="s">
        <v>1255</v>
      </c>
      <c r="L194" s="173">
        <v>1280</v>
      </c>
      <c r="M194" s="44">
        <v>515</v>
      </c>
      <c r="N194" s="45"/>
      <c r="O194" s="268" t="s">
        <v>1983</v>
      </c>
      <c r="P194" s="31">
        <v>2018</v>
      </c>
      <c r="Q194" s="557">
        <v>0.5</v>
      </c>
      <c r="R194" s="59" t="s">
        <v>1321</v>
      </c>
      <c r="S194" s="223"/>
    </row>
    <row r="195" spans="1:19" x14ac:dyDescent="0.3">
      <c r="A195" s="308">
        <v>880</v>
      </c>
      <c r="B195" s="396"/>
      <c r="C195" s="170" t="s">
        <v>515</v>
      </c>
      <c r="D195" s="266" t="s">
        <v>2679</v>
      </c>
      <c r="E195" s="338"/>
      <c r="F195" s="269" t="s">
        <v>2680</v>
      </c>
      <c r="G195" s="267" t="s">
        <v>26</v>
      </c>
      <c r="H195" s="192"/>
      <c r="I195" s="172" t="s">
        <v>839</v>
      </c>
      <c r="J195" s="43"/>
      <c r="K195" s="251"/>
      <c r="L195" s="173">
        <v>1622</v>
      </c>
      <c r="M195" s="44">
        <v>900</v>
      </c>
      <c r="N195" s="45">
        <v>900</v>
      </c>
      <c r="O195" s="268" t="s">
        <v>1515</v>
      </c>
      <c r="P195" s="31">
        <v>2018</v>
      </c>
      <c r="Q195" s="557">
        <v>1</v>
      </c>
      <c r="R195" s="59" t="s">
        <v>269</v>
      </c>
      <c r="S195" s="223">
        <v>1</v>
      </c>
    </row>
    <row r="196" spans="1:19" x14ac:dyDescent="0.3">
      <c r="A196" s="308">
        <v>879</v>
      </c>
      <c r="B196" s="396"/>
      <c r="C196" s="170" t="s">
        <v>515</v>
      </c>
      <c r="D196" s="266" t="s">
        <v>1375</v>
      </c>
      <c r="E196" s="338"/>
      <c r="G196" s="267" t="s">
        <v>26</v>
      </c>
      <c r="H196" s="192"/>
      <c r="I196" s="172" t="s">
        <v>839</v>
      </c>
      <c r="J196" s="43"/>
      <c r="K196" s="251"/>
      <c r="L196" s="173">
        <v>1883</v>
      </c>
      <c r="M196" s="44">
        <v>1100</v>
      </c>
      <c r="N196" s="45"/>
      <c r="O196" s="268" t="s">
        <v>930</v>
      </c>
      <c r="P196" s="31">
        <v>2018</v>
      </c>
      <c r="Q196" s="557">
        <v>1</v>
      </c>
      <c r="R196" s="59" t="s">
        <v>2678</v>
      </c>
      <c r="S196" s="223">
        <v>4</v>
      </c>
    </row>
    <row r="197" spans="1:19" x14ac:dyDescent="0.3">
      <c r="A197" s="308">
        <v>878</v>
      </c>
      <c r="B197" s="396"/>
      <c r="C197" s="170" t="s">
        <v>515</v>
      </c>
      <c r="D197" s="266" t="s">
        <v>3234</v>
      </c>
      <c r="E197" s="338"/>
      <c r="G197" s="267" t="s">
        <v>298</v>
      </c>
      <c r="H197" s="192"/>
      <c r="I197" s="172" t="s">
        <v>840</v>
      </c>
      <c r="J197" s="43"/>
      <c r="K197" s="251"/>
      <c r="L197" s="173">
        <v>1171</v>
      </c>
      <c r="M197" s="44">
        <v>525</v>
      </c>
      <c r="N197" s="45">
        <v>525</v>
      </c>
      <c r="O197" s="268" t="s">
        <v>902</v>
      </c>
      <c r="P197" s="31">
        <v>2018</v>
      </c>
      <c r="Q197" s="557">
        <v>1</v>
      </c>
      <c r="R197" s="59" t="s">
        <v>1649</v>
      </c>
      <c r="S197" s="223">
        <v>1</v>
      </c>
    </row>
    <row r="198" spans="1:19" x14ac:dyDescent="0.3">
      <c r="A198" s="308">
        <v>877</v>
      </c>
      <c r="B198" s="396"/>
      <c r="C198" s="170" t="s">
        <v>515</v>
      </c>
      <c r="D198" s="266" t="s">
        <v>1492</v>
      </c>
      <c r="E198" s="338"/>
      <c r="G198" s="267" t="s">
        <v>81</v>
      </c>
      <c r="H198" s="192"/>
      <c r="I198" s="172" t="s">
        <v>839</v>
      </c>
      <c r="J198" s="43"/>
      <c r="K198" s="251"/>
      <c r="L198" s="173">
        <v>1488</v>
      </c>
      <c r="M198" s="44">
        <v>750</v>
      </c>
      <c r="N198" s="45"/>
      <c r="O198" s="268" t="s">
        <v>1671</v>
      </c>
      <c r="P198" s="31">
        <v>2018</v>
      </c>
      <c r="Q198" s="557">
        <v>1</v>
      </c>
      <c r="R198" s="59" t="s">
        <v>1794</v>
      </c>
      <c r="S198" s="223">
        <v>1</v>
      </c>
    </row>
    <row r="199" spans="1:19" x14ac:dyDescent="0.3">
      <c r="A199" s="308">
        <v>876</v>
      </c>
      <c r="B199" s="396"/>
      <c r="C199" s="170" t="s">
        <v>515</v>
      </c>
      <c r="D199" s="266" t="s">
        <v>2653</v>
      </c>
      <c r="E199" s="338"/>
      <c r="G199" s="267" t="s">
        <v>1506</v>
      </c>
      <c r="H199" s="501" t="s">
        <v>1273</v>
      </c>
      <c r="I199" s="172" t="s">
        <v>840</v>
      </c>
      <c r="J199" s="43"/>
      <c r="K199" s="253" t="s">
        <v>1255</v>
      </c>
      <c r="L199" s="173">
        <v>2311</v>
      </c>
      <c r="M199" s="44">
        <v>735</v>
      </c>
      <c r="N199" s="45">
        <v>735</v>
      </c>
      <c r="O199" s="268" t="s">
        <v>1114</v>
      </c>
      <c r="P199" s="31">
        <v>2018</v>
      </c>
      <c r="Q199" s="557">
        <v>1</v>
      </c>
      <c r="R199" s="59" t="s">
        <v>269</v>
      </c>
      <c r="S199" s="223">
        <v>1</v>
      </c>
    </row>
    <row r="200" spans="1:19" x14ac:dyDescent="0.3">
      <c r="A200" s="308">
        <v>875</v>
      </c>
      <c r="B200" s="396"/>
      <c r="C200" s="170" t="s">
        <v>515</v>
      </c>
      <c r="D200" s="266" t="s">
        <v>2652</v>
      </c>
      <c r="E200" s="338"/>
      <c r="G200" s="267" t="s">
        <v>1186</v>
      </c>
      <c r="H200" s="501" t="s">
        <v>1273</v>
      </c>
      <c r="I200" s="172" t="s">
        <v>839</v>
      </c>
      <c r="J200" s="43"/>
      <c r="K200" s="251"/>
      <c r="L200" s="173">
        <v>2283</v>
      </c>
      <c r="M200" s="44">
        <v>875</v>
      </c>
      <c r="N200" s="45"/>
      <c r="O200" s="268" t="s">
        <v>1163</v>
      </c>
      <c r="P200" s="31">
        <v>2018</v>
      </c>
      <c r="Q200" s="557">
        <v>1</v>
      </c>
      <c r="R200" s="59" t="s">
        <v>1321</v>
      </c>
      <c r="S200" s="223"/>
    </row>
    <row r="201" spans="1:19" x14ac:dyDescent="0.3">
      <c r="A201" s="308">
        <v>874</v>
      </c>
      <c r="B201" s="396"/>
      <c r="C201" s="170" t="s">
        <v>515</v>
      </c>
      <c r="D201" s="266" t="s">
        <v>2654</v>
      </c>
      <c r="E201" s="338"/>
      <c r="G201" s="267" t="s">
        <v>2474</v>
      </c>
      <c r="H201" s="501" t="s">
        <v>1273</v>
      </c>
      <c r="I201" s="172" t="s">
        <v>839</v>
      </c>
      <c r="J201" s="43"/>
      <c r="K201" s="251"/>
      <c r="L201" s="173">
        <v>2874</v>
      </c>
      <c r="M201" s="44">
        <v>985</v>
      </c>
      <c r="N201" s="45"/>
      <c r="O201" s="268" t="s">
        <v>1088</v>
      </c>
      <c r="P201" s="31">
        <v>2018</v>
      </c>
      <c r="Q201" s="557">
        <v>1</v>
      </c>
      <c r="R201" s="59" t="s">
        <v>1321</v>
      </c>
      <c r="S201" s="223"/>
    </row>
    <row r="202" spans="1:19" x14ac:dyDescent="0.3">
      <c r="A202" s="308">
        <v>873</v>
      </c>
      <c r="B202" s="396"/>
      <c r="C202" s="170" t="s">
        <v>515</v>
      </c>
      <c r="D202" s="266" t="s">
        <v>2602</v>
      </c>
      <c r="E202" s="338"/>
      <c r="G202" s="267" t="s">
        <v>50</v>
      </c>
      <c r="H202" s="192"/>
      <c r="I202" s="172" t="s">
        <v>839</v>
      </c>
      <c r="J202" s="43"/>
      <c r="K202" s="251"/>
      <c r="L202" s="173">
        <v>1714</v>
      </c>
      <c r="M202" s="44">
        <v>850</v>
      </c>
      <c r="N202" s="45"/>
      <c r="O202" s="268" t="s">
        <v>2650</v>
      </c>
      <c r="P202" s="31">
        <v>2018</v>
      </c>
      <c r="Q202" s="557">
        <v>1</v>
      </c>
      <c r="R202" s="59" t="s">
        <v>1794</v>
      </c>
      <c r="S202" s="223">
        <v>1</v>
      </c>
    </row>
    <row r="203" spans="1:19" x14ac:dyDescent="0.3">
      <c r="A203" s="308">
        <v>872</v>
      </c>
      <c r="B203" s="396"/>
      <c r="C203" s="170" t="s">
        <v>515</v>
      </c>
      <c r="D203" s="266" t="s">
        <v>2490</v>
      </c>
      <c r="E203" s="338"/>
      <c r="G203" s="267" t="s">
        <v>50</v>
      </c>
      <c r="H203" s="501"/>
      <c r="I203" s="172" t="s">
        <v>840</v>
      </c>
      <c r="J203" s="43" t="s">
        <v>1471</v>
      </c>
      <c r="K203" s="251"/>
      <c r="L203" s="173">
        <v>1572</v>
      </c>
      <c r="M203" s="44">
        <v>750</v>
      </c>
      <c r="N203" s="45">
        <v>750</v>
      </c>
      <c r="O203" s="268" t="s">
        <v>907</v>
      </c>
      <c r="P203" s="31">
        <v>2018</v>
      </c>
      <c r="Q203" s="557">
        <v>1</v>
      </c>
      <c r="R203" s="59" t="s">
        <v>2649</v>
      </c>
      <c r="S203" s="223">
        <v>6</v>
      </c>
    </row>
    <row r="204" spans="1:19" x14ac:dyDescent="0.3">
      <c r="A204" s="308">
        <v>871</v>
      </c>
      <c r="B204" s="396"/>
      <c r="C204" s="170" t="s">
        <v>515</v>
      </c>
      <c r="D204" s="266" t="s">
        <v>2648</v>
      </c>
      <c r="E204" s="338"/>
      <c r="G204" s="267" t="s">
        <v>13</v>
      </c>
      <c r="H204" s="192"/>
      <c r="I204" s="172" t="s">
        <v>840</v>
      </c>
      <c r="J204" s="43"/>
      <c r="K204" s="253" t="s">
        <v>1255</v>
      </c>
      <c r="L204" s="173">
        <v>1217</v>
      </c>
      <c r="M204" s="44">
        <v>600</v>
      </c>
      <c r="N204" s="45"/>
      <c r="O204" s="268" t="s">
        <v>1134</v>
      </c>
      <c r="P204" s="31">
        <v>2018</v>
      </c>
      <c r="Q204" s="557">
        <v>1</v>
      </c>
      <c r="R204" s="59" t="s">
        <v>1321</v>
      </c>
      <c r="S204" s="223"/>
    </row>
    <row r="205" spans="1:19" x14ac:dyDescent="0.3">
      <c r="A205" s="308">
        <v>870</v>
      </c>
      <c r="B205" s="396"/>
      <c r="C205" s="170" t="s">
        <v>515</v>
      </c>
      <c r="D205" s="266" t="s">
        <v>2637</v>
      </c>
      <c r="E205" s="338"/>
      <c r="F205" s="269" t="s">
        <v>3604</v>
      </c>
      <c r="G205" s="267" t="s">
        <v>73</v>
      </c>
      <c r="H205" s="192"/>
      <c r="I205" s="172" t="s">
        <v>839</v>
      </c>
      <c r="J205" s="43"/>
      <c r="K205" s="251"/>
      <c r="L205" s="173">
        <v>2611</v>
      </c>
      <c r="M205" s="44">
        <v>1722</v>
      </c>
      <c r="N205" s="45">
        <v>1789</v>
      </c>
      <c r="O205" s="268" t="s">
        <v>2638</v>
      </c>
      <c r="P205" s="31">
        <v>2018</v>
      </c>
      <c r="Q205" s="557">
        <v>2</v>
      </c>
      <c r="R205" s="59" t="s">
        <v>269</v>
      </c>
      <c r="S205" s="223">
        <v>1</v>
      </c>
    </row>
    <row r="206" spans="1:19" x14ac:dyDescent="0.3">
      <c r="A206" s="308">
        <v>869</v>
      </c>
      <c r="B206" s="396"/>
      <c r="C206" s="170" t="s">
        <v>515</v>
      </c>
      <c r="D206" s="266" t="s">
        <v>2635</v>
      </c>
      <c r="E206" s="338"/>
      <c r="G206" s="267" t="s">
        <v>26</v>
      </c>
      <c r="H206" s="192"/>
      <c r="I206" s="172" t="s">
        <v>839</v>
      </c>
      <c r="J206" s="43"/>
      <c r="K206" s="251">
        <v>1751</v>
      </c>
      <c r="L206" s="173">
        <v>1751</v>
      </c>
      <c r="M206" s="44">
        <v>740</v>
      </c>
      <c r="N206" s="45"/>
      <c r="O206" s="268" t="s">
        <v>1174</v>
      </c>
      <c r="P206" s="31">
        <v>2018</v>
      </c>
      <c r="Q206" s="557">
        <v>1</v>
      </c>
      <c r="R206" s="59" t="s">
        <v>2636</v>
      </c>
      <c r="S206" s="223">
        <v>1</v>
      </c>
    </row>
    <row r="207" spans="1:19" x14ac:dyDescent="0.3">
      <c r="A207" s="308">
        <v>868</v>
      </c>
      <c r="B207" s="396"/>
      <c r="C207" s="170" t="s">
        <v>515</v>
      </c>
      <c r="D207" s="266" t="s">
        <v>2633</v>
      </c>
      <c r="E207" s="339" t="s">
        <v>1719</v>
      </c>
      <c r="G207" s="267" t="s">
        <v>98</v>
      </c>
      <c r="H207" s="192"/>
      <c r="I207" s="172" t="s">
        <v>1967</v>
      </c>
      <c r="J207" s="43"/>
      <c r="K207" s="251"/>
      <c r="L207" s="173">
        <v>2118</v>
      </c>
      <c r="M207" s="44">
        <v>1803</v>
      </c>
      <c r="N207" s="45"/>
      <c r="O207" s="268" t="s">
        <v>2634</v>
      </c>
      <c r="P207" s="31">
        <v>2018</v>
      </c>
      <c r="Q207" s="557">
        <v>2</v>
      </c>
      <c r="R207" s="59" t="s">
        <v>1321</v>
      </c>
      <c r="S207" s="223"/>
    </row>
    <row r="208" spans="1:19" x14ac:dyDescent="0.3">
      <c r="A208" s="308">
        <v>867</v>
      </c>
      <c r="B208" s="396"/>
      <c r="C208" s="170" t="s">
        <v>515</v>
      </c>
      <c r="D208" s="266" t="s">
        <v>109</v>
      </c>
      <c r="E208" s="338"/>
      <c r="G208" s="18" t="s">
        <v>26</v>
      </c>
      <c r="H208" s="192"/>
      <c r="I208" s="172" t="s">
        <v>839</v>
      </c>
      <c r="J208" s="43"/>
      <c r="K208" s="251"/>
      <c r="L208" s="173">
        <v>1862</v>
      </c>
      <c r="M208" s="44">
        <v>1340</v>
      </c>
      <c r="N208" s="45">
        <v>1340</v>
      </c>
      <c r="O208" s="268" t="s">
        <v>2630</v>
      </c>
      <c r="P208" s="31">
        <v>2018</v>
      </c>
      <c r="Q208" s="557">
        <v>1.5</v>
      </c>
      <c r="R208" s="59" t="s">
        <v>269</v>
      </c>
      <c r="S208" s="223">
        <v>1</v>
      </c>
    </row>
    <row r="209" spans="1:19" x14ac:dyDescent="0.3">
      <c r="A209" s="308">
        <v>866</v>
      </c>
      <c r="B209" s="396"/>
      <c r="C209" s="170" t="s">
        <v>515</v>
      </c>
      <c r="D209" s="266" t="s">
        <v>2626</v>
      </c>
      <c r="E209" s="338"/>
      <c r="G209" s="267" t="s">
        <v>2629</v>
      </c>
      <c r="H209" s="501" t="s">
        <v>2631</v>
      </c>
      <c r="I209" s="172" t="s">
        <v>838</v>
      </c>
      <c r="J209" s="43"/>
      <c r="K209" s="253" t="s">
        <v>1255</v>
      </c>
      <c r="L209" s="173"/>
      <c r="M209" s="44">
        <v>190</v>
      </c>
      <c r="N209" s="45">
        <v>190</v>
      </c>
      <c r="O209" s="268" t="s">
        <v>967</v>
      </c>
      <c r="P209" s="31">
        <v>2018</v>
      </c>
      <c r="Q209" s="557">
        <v>1</v>
      </c>
      <c r="R209" s="59" t="s">
        <v>2622</v>
      </c>
      <c r="S209" s="223">
        <v>4</v>
      </c>
    </row>
    <row r="210" spans="1:19" x14ac:dyDescent="0.3">
      <c r="A210" s="308">
        <v>865</v>
      </c>
      <c r="B210" s="396"/>
      <c r="C210" s="170" t="s">
        <v>515</v>
      </c>
      <c r="D210" s="266" t="s">
        <v>2624</v>
      </c>
      <c r="E210" s="338"/>
      <c r="G210" s="267" t="s">
        <v>2629</v>
      </c>
      <c r="H210" s="501" t="s">
        <v>2631</v>
      </c>
      <c r="I210" s="172" t="s">
        <v>841</v>
      </c>
      <c r="J210" s="43"/>
      <c r="K210" s="251"/>
      <c r="L210" s="173">
        <v>4808</v>
      </c>
      <c r="M210" s="44"/>
      <c r="N210" s="45">
        <v>1650</v>
      </c>
      <c r="O210" s="268" t="s">
        <v>1021</v>
      </c>
      <c r="P210" s="31">
        <v>2018</v>
      </c>
      <c r="Q210" s="557">
        <v>1</v>
      </c>
      <c r="R210" s="59" t="s">
        <v>2625</v>
      </c>
      <c r="S210" s="223"/>
    </row>
    <row r="211" spans="1:19" x14ac:dyDescent="0.3">
      <c r="A211" s="308">
        <v>864</v>
      </c>
      <c r="B211" s="396"/>
      <c r="C211" s="170" t="s">
        <v>515</v>
      </c>
      <c r="D211" s="269" t="s">
        <v>2623</v>
      </c>
      <c r="E211" s="338"/>
      <c r="G211" s="267" t="s">
        <v>2629</v>
      </c>
      <c r="H211" s="501" t="s">
        <v>2631</v>
      </c>
      <c r="I211" s="172" t="s">
        <v>841</v>
      </c>
      <c r="J211" s="43"/>
      <c r="K211" s="251"/>
      <c r="L211" s="173">
        <v>4248</v>
      </c>
      <c r="M211" s="44">
        <v>700</v>
      </c>
      <c r="N211" s="45">
        <v>700</v>
      </c>
      <c r="O211" s="268" t="s">
        <v>941</v>
      </c>
      <c r="P211" s="31">
        <v>2018</v>
      </c>
      <c r="Q211" s="557">
        <v>1</v>
      </c>
      <c r="R211" s="59" t="s">
        <v>2622</v>
      </c>
      <c r="S211" s="223">
        <v>4</v>
      </c>
    </row>
    <row r="212" spans="1:19" x14ac:dyDescent="0.3">
      <c r="A212" s="308">
        <v>863</v>
      </c>
      <c r="B212" s="396"/>
      <c r="C212" s="170" t="s">
        <v>515</v>
      </c>
      <c r="D212" s="266" t="s">
        <v>2619</v>
      </c>
      <c r="E212" s="338"/>
      <c r="F212" s="269" t="s">
        <v>2627</v>
      </c>
      <c r="G212" s="267" t="s">
        <v>2629</v>
      </c>
      <c r="H212" s="501" t="s">
        <v>2631</v>
      </c>
      <c r="I212" s="172" t="s">
        <v>838</v>
      </c>
      <c r="J212" s="43"/>
      <c r="K212" s="253" t="s">
        <v>1255</v>
      </c>
      <c r="L212" s="173">
        <v>3613</v>
      </c>
      <c r="M212" s="44">
        <v>60</v>
      </c>
      <c r="N212" s="45">
        <v>60</v>
      </c>
      <c r="O212" s="268" t="s">
        <v>971</v>
      </c>
      <c r="P212" s="31">
        <v>2018</v>
      </c>
      <c r="Q212" s="557"/>
      <c r="R212" s="59" t="s">
        <v>2622</v>
      </c>
      <c r="S212" s="223">
        <v>4</v>
      </c>
    </row>
    <row r="213" spans="1:19" x14ac:dyDescent="0.3">
      <c r="A213" s="308">
        <v>862</v>
      </c>
      <c r="B213" s="396"/>
      <c r="C213" s="170" t="s">
        <v>515</v>
      </c>
      <c r="D213" s="266" t="s">
        <v>2621</v>
      </c>
      <c r="E213" s="338"/>
      <c r="G213" s="267" t="s">
        <v>827</v>
      </c>
      <c r="H213" s="501" t="s">
        <v>1453</v>
      </c>
      <c r="I213" s="172" t="s">
        <v>839</v>
      </c>
      <c r="J213" s="43"/>
      <c r="K213" s="253" t="s">
        <v>1255</v>
      </c>
      <c r="L213" s="173">
        <v>2708</v>
      </c>
      <c r="M213" s="44">
        <v>650</v>
      </c>
      <c r="N213" s="45">
        <v>650</v>
      </c>
      <c r="O213" s="268" t="s">
        <v>1843</v>
      </c>
      <c r="P213" s="267">
        <v>2018</v>
      </c>
      <c r="Q213" s="557">
        <v>1</v>
      </c>
      <c r="R213" s="59" t="s">
        <v>2620</v>
      </c>
      <c r="S213" s="223">
        <v>3</v>
      </c>
    </row>
    <row r="214" spans="1:19" x14ac:dyDescent="0.3">
      <c r="A214" s="308">
        <v>861</v>
      </c>
      <c r="B214" s="396"/>
      <c r="C214" s="170" t="s">
        <v>515</v>
      </c>
      <c r="D214" s="269" t="s">
        <v>1650</v>
      </c>
      <c r="E214" s="338"/>
      <c r="G214" s="267" t="s">
        <v>827</v>
      </c>
      <c r="H214" s="501" t="s">
        <v>1453</v>
      </c>
      <c r="I214" s="172" t="s">
        <v>839</v>
      </c>
      <c r="J214" s="43"/>
      <c r="K214" s="251"/>
      <c r="L214" s="173">
        <v>2591</v>
      </c>
      <c r="M214" s="44">
        <v>485</v>
      </c>
      <c r="N214" s="45">
        <v>485</v>
      </c>
      <c r="O214" s="268" t="s">
        <v>1841</v>
      </c>
      <c r="P214" s="31">
        <v>2018</v>
      </c>
      <c r="Q214" s="557">
        <v>1</v>
      </c>
      <c r="R214" s="59" t="s">
        <v>2620</v>
      </c>
      <c r="S214" s="223">
        <v>3</v>
      </c>
    </row>
    <row r="215" spans="1:19" x14ac:dyDescent="0.3">
      <c r="A215" s="308">
        <v>860</v>
      </c>
      <c r="B215" s="396"/>
      <c r="C215" s="170" t="s">
        <v>515</v>
      </c>
      <c r="D215" s="266" t="s">
        <v>2615</v>
      </c>
      <c r="E215" s="338"/>
      <c r="F215" s="269" t="s">
        <v>2613</v>
      </c>
      <c r="G215" s="267" t="s">
        <v>73</v>
      </c>
      <c r="H215" s="192"/>
      <c r="I215" s="172" t="s">
        <v>839</v>
      </c>
      <c r="J215" s="43"/>
      <c r="K215" s="251"/>
      <c r="L215" s="173">
        <v>3211</v>
      </c>
      <c r="M215" s="44">
        <v>2335</v>
      </c>
      <c r="N215" s="45">
        <v>2300</v>
      </c>
      <c r="O215" s="268" t="s">
        <v>1833</v>
      </c>
      <c r="P215" s="31">
        <v>2018</v>
      </c>
      <c r="Q215" s="557">
        <v>3</v>
      </c>
      <c r="R215" s="59" t="s">
        <v>2614</v>
      </c>
      <c r="S215" s="223">
        <v>5</v>
      </c>
    </row>
    <row r="216" spans="1:19" x14ac:dyDescent="0.3">
      <c r="A216" s="308">
        <v>859</v>
      </c>
      <c r="B216" s="396"/>
      <c r="C216" s="170" t="s">
        <v>515</v>
      </c>
      <c r="D216" s="266" t="s">
        <v>2603</v>
      </c>
      <c r="E216" s="338"/>
      <c r="G216" s="267" t="s">
        <v>26</v>
      </c>
      <c r="H216" s="192"/>
      <c r="I216" s="172" t="s">
        <v>839</v>
      </c>
      <c r="J216" s="43"/>
      <c r="K216" s="251"/>
      <c r="L216" s="173">
        <v>1664</v>
      </c>
      <c r="M216" s="44">
        <v>890</v>
      </c>
      <c r="N216" s="45"/>
      <c r="O216" s="268" t="s">
        <v>912</v>
      </c>
      <c r="P216" s="31">
        <v>2018</v>
      </c>
      <c r="Q216" s="557">
        <v>1</v>
      </c>
      <c r="R216" s="59" t="s">
        <v>2610</v>
      </c>
      <c r="S216" s="223">
        <v>2</v>
      </c>
    </row>
    <row r="217" spans="1:19" x14ac:dyDescent="0.3">
      <c r="A217" s="308">
        <v>858</v>
      </c>
      <c r="B217" s="396"/>
      <c r="C217" s="170" t="s">
        <v>515</v>
      </c>
      <c r="D217" s="266" t="s">
        <v>2605</v>
      </c>
      <c r="E217" s="338"/>
      <c r="G217" s="267" t="s">
        <v>135</v>
      </c>
      <c r="H217" s="192"/>
      <c r="I217" s="172" t="s">
        <v>839</v>
      </c>
      <c r="J217" s="43"/>
      <c r="K217" s="251"/>
      <c r="L217" s="173">
        <v>1748</v>
      </c>
      <c r="M217" s="44">
        <v>1280</v>
      </c>
      <c r="N217" s="45">
        <v>1280</v>
      </c>
      <c r="O217" s="268" t="s">
        <v>2606</v>
      </c>
      <c r="P217" s="31">
        <v>2018</v>
      </c>
      <c r="Q217" s="557">
        <v>1</v>
      </c>
      <c r="R217" s="59" t="s">
        <v>269</v>
      </c>
      <c r="S217" s="223">
        <v>1</v>
      </c>
    </row>
    <row r="218" spans="1:19" x14ac:dyDescent="0.3">
      <c r="A218" s="308">
        <v>857</v>
      </c>
      <c r="B218" s="396"/>
      <c r="C218" s="357" t="s">
        <v>1698</v>
      </c>
      <c r="D218" s="266" t="s">
        <v>2604</v>
      </c>
      <c r="E218" s="338"/>
      <c r="G218" s="267" t="s">
        <v>98</v>
      </c>
      <c r="H218" s="192"/>
      <c r="I218" s="172" t="s">
        <v>840</v>
      </c>
      <c r="J218" s="43"/>
      <c r="K218" s="253" t="s">
        <v>1255</v>
      </c>
      <c r="L218" s="173">
        <v>1980</v>
      </c>
      <c r="M218" s="44">
        <v>630</v>
      </c>
      <c r="N218" s="45"/>
      <c r="O218" s="268" t="s">
        <v>1119</v>
      </c>
      <c r="P218" s="31">
        <v>2018</v>
      </c>
      <c r="Q218" s="557">
        <v>1</v>
      </c>
      <c r="R218" s="59" t="s">
        <v>1321</v>
      </c>
      <c r="S218" s="223"/>
    </row>
    <row r="219" spans="1:19" x14ac:dyDescent="0.3">
      <c r="A219" s="308">
        <v>856</v>
      </c>
      <c r="B219" s="396"/>
      <c r="C219" s="170" t="s">
        <v>515</v>
      </c>
      <c r="D219" s="266" t="s">
        <v>2602</v>
      </c>
      <c r="E219" s="338"/>
      <c r="G219" s="267" t="s">
        <v>50</v>
      </c>
      <c r="H219" s="192"/>
      <c r="I219" s="172" t="s">
        <v>840</v>
      </c>
      <c r="J219" s="43"/>
      <c r="K219" s="253" t="s">
        <v>1255</v>
      </c>
      <c r="L219" s="173">
        <v>1590</v>
      </c>
      <c r="M219" s="44">
        <v>750</v>
      </c>
      <c r="N219" s="45"/>
      <c r="O219" s="268" t="s">
        <v>1824</v>
      </c>
      <c r="P219" s="31">
        <v>2018</v>
      </c>
      <c r="Q219" s="557">
        <v>1</v>
      </c>
      <c r="R219" s="59" t="s">
        <v>1321</v>
      </c>
      <c r="S219" s="223"/>
    </row>
    <row r="220" spans="1:19" x14ac:dyDescent="0.3">
      <c r="A220" s="308">
        <v>855</v>
      </c>
      <c r="B220" s="396"/>
      <c r="C220" s="170" t="s">
        <v>515</v>
      </c>
      <c r="D220" s="266" t="s">
        <v>2598</v>
      </c>
      <c r="E220" s="338"/>
      <c r="G220" s="267" t="s">
        <v>50</v>
      </c>
      <c r="H220" s="192"/>
      <c r="I220" s="172" t="s">
        <v>844</v>
      </c>
      <c r="J220" s="43"/>
      <c r="K220" s="253" t="s">
        <v>1255</v>
      </c>
      <c r="L220" s="173">
        <v>1620</v>
      </c>
      <c r="M220" s="44">
        <v>575</v>
      </c>
      <c r="N220" s="45"/>
      <c r="O220" s="268" t="s">
        <v>1477</v>
      </c>
      <c r="P220" s="31">
        <v>2018</v>
      </c>
      <c r="Q220" s="557">
        <v>1</v>
      </c>
      <c r="R220" s="59" t="s">
        <v>2517</v>
      </c>
      <c r="S220" s="223">
        <v>2</v>
      </c>
    </row>
    <row r="221" spans="1:19" x14ac:dyDescent="0.3">
      <c r="A221" s="308">
        <v>854</v>
      </c>
      <c r="B221" s="396"/>
      <c r="C221" s="170" t="s">
        <v>515</v>
      </c>
      <c r="D221" s="266" t="s">
        <v>2594</v>
      </c>
      <c r="E221" s="338"/>
      <c r="G221" s="267" t="s">
        <v>135</v>
      </c>
      <c r="H221" s="192"/>
      <c r="I221" s="172" t="s">
        <v>839</v>
      </c>
      <c r="J221" s="43"/>
      <c r="K221" s="251"/>
      <c r="L221" s="173">
        <v>1353</v>
      </c>
      <c r="M221" s="44">
        <v>875</v>
      </c>
      <c r="N221" s="45"/>
      <c r="O221" s="268" t="s">
        <v>1007</v>
      </c>
      <c r="P221" s="31">
        <v>2018</v>
      </c>
      <c r="Q221" s="557">
        <v>1</v>
      </c>
      <c r="R221" s="59" t="s">
        <v>2595</v>
      </c>
      <c r="S221" s="223">
        <v>1</v>
      </c>
    </row>
    <row r="222" spans="1:19" x14ac:dyDescent="0.3">
      <c r="A222" s="308">
        <v>853</v>
      </c>
      <c r="B222" s="396"/>
      <c r="C222" s="170" t="s">
        <v>515</v>
      </c>
      <c r="D222" s="266" t="s">
        <v>2590</v>
      </c>
      <c r="E222" s="338"/>
      <c r="G222" s="267" t="s">
        <v>135</v>
      </c>
      <c r="H222" s="192"/>
      <c r="I222" s="172" t="s">
        <v>839</v>
      </c>
      <c r="J222" s="43"/>
      <c r="K222" s="251"/>
      <c r="L222" s="173">
        <v>1181</v>
      </c>
      <c r="M222" s="44">
        <v>550</v>
      </c>
      <c r="N222" s="45"/>
      <c r="O222" s="268" t="s">
        <v>946</v>
      </c>
      <c r="P222" s="31">
        <v>2018</v>
      </c>
      <c r="Q222" s="557">
        <v>1</v>
      </c>
      <c r="R222" s="59" t="s">
        <v>269</v>
      </c>
      <c r="S222" s="223">
        <v>1</v>
      </c>
    </row>
    <row r="223" spans="1:19" x14ac:dyDescent="0.3">
      <c r="A223" s="308">
        <v>852</v>
      </c>
      <c r="B223" s="396"/>
      <c r="C223" s="170" t="s">
        <v>515</v>
      </c>
      <c r="D223" s="266" t="s">
        <v>275</v>
      </c>
      <c r="E223" s="338"/>
      <c r="G223" s="267" t="s">
        <v>135</v>
      </c>
      <c r="H223" s="192"/>
      <c r="I223" s="172" t="s">
        <v>839</v>
      </c>
      <c r="J223" s="43"/>
      <c r="K223" s="253" t="s">
        <v>1255</v>
      </c>
      <c r="L223" s="173">
        <v>1365</v>
      </c>
      <c r="M223" s="44">
        <v>795</v>
      </c>
      <c r="N223" s="45"/>
      <c r="O223" s="268" t="s">
        <v>917</v>
      </c>
      <c r="P223" s="31">
        <v>2018</v>
      </c>
      <c r="Q223" s="557">
        <v>1</v>
      </c>
      <c r="R223" s="59" t="s">
        <v>1321</v>
      </c>
      <c r="S223" s="223"/>
    </row>
    <row r="224" spans="1:19" x14ac:dyDescent="0.3">
      <c r="A224" s="308">
        <v>851</v>
      </c>
      <c r="B224" s="396"/>
      <c r="C224" s="170" t="s">
        <v>515</v>
      </c>
      <c r="D224" s="266" t="s">
        <v>2580</v>
      </c>
      <c r="E224" s="338"/>
      <c r="G224" s="500" t="s">
        <v>1197</v>
      </c>
      <c r="H224" s="504" t="s">
        <v>1273</v>
      </c>
      <c r="I224" s="172"/>
      <c r="J224" s="43"/>
      <c r="K224" s="253" t="s">
        <v>1255</v>
      </c>
      <c r="L224" s="173">
        <v>1530</v>
      </c>
      <c r="M224" s="44">
        <v>750</v>
      </c>
      <c r="N224" s="45"/>
      <c r="O224" s="268" t="s">
        <v>1198</v>
      </c>
      <c r="P224" s="31">
        <v>2018</v>
      </c>
      <c r="Q224" s="557">
        <v>1</v>
      </c>
      <c r="R224" s="59" t="s">
        <v>2577</v>
      </c>
      <c r="S224" s="223">
        <v>3</v>
      </c>
    </row>
    <row r="225" spans="1:19" x14ac:dyDescent="0.3">
      <c r="A225" s="308">
        <v>850</v>
      </c>
      <c r="B225" s="396"/>
      <c r="C225" s="170" t="s">
        <v>515</v>
      </c>
      <c r="D225" s="266" t="s">
        <v>2578</v>
      </c>
      <c r="E225" s="339" t="s">
        <v>1720</v>
      </c>
      <c r="F225" s="269" t="s">
        <v>2579</v>
      </c>
      <c r="G225" s="267" t="s">
        <v>2395</v>
      </c>
      <c r="H225" s="501" t="s">
        <v>1273</v>
      </c>
      <c r="I225" s="172" t="s">
        <v>844</v>
      </c>
      <c r="J225" s="43"/>
      <c r="K225" s="251"/>
      <c r="L225" s="173">
        <v>1439</v>
      </c>
      <c r="M225" s="44">
        <v>600</v>
      </c>
      <c r="N225" s="45"/>
      <c r="O225" s="268" t="s">
        <v>1108</v>
      </c>
      <c r="P225" s="31">
        <v>2018</v>
      </c>
      <c r="Q225" s="557">
        <v>1</v>
      </c>
      <c r="R225" s="59" t="s">
        <v>2517</v>
      </c>
      <c r="S225" s="223">
        <v>2</v>
      </c>
    </row>
    <row r="226" spans="1:19" x14ac:dyDescent="0.3">
      <c r="A226" s="308">
        <v>849</v>
      </c>
      <c r="B226" s="396"/>
      <c r="C226" s="170" t="s">
        <v>515</v>
      </c>
      <c r="D226" s="266" t="s">
        <v>2581</v>
      </c>
      <c r="E226" s="338"/>
      <c r="G226" s="267" t="s">
        <v>2395</v>
      </c>
      <c r="H226" s="501" t="s">
        <v>1273</v>
      </c>
      <c r="I226" s="172"/>
      <c r="J226" s="43"/>
      <c r="K226" s="251"/>
      <c r="L226" s="173">
        <v>1504</v>
      </c>
      <c r="M226" s="44">
        <v>1325</v>
      </c>
      <c r="N226" s="45"/>
      <c r="O226" s="268" t="s">
        <v>1919</v>
      </c>
      <c r="P226" s="31">
        <v>2018</v>
      </c>
      <c r="Q226" s="557">
        <v>1</v>
      </c>
      <c r="R226" s="59" t="s">
        <v>2577</v>
      </c>
      <c r="S226" s="223">
        <v>3</v>
      </c>
    </row>
    <row r="227" spans="1:19" x14ac:dyDescent="0.3">
      <c r="A227" s="308">
        <v>848</v>
      </c>
      <c r="B227" s="396"/>
      <c r="C227" s="170" t="s">
        <v>515</v>
      </c>
      <c r="D227" s="171" t="s">
        <v>121</v>
      </c>
      <c r="E227" s="339" t="s">
        <v>1719</v>
      </c>
      <c r="F227" s="269" t="s">
        <v>2576</v>
      </c>
      <c r="G227" s="500" t="s">
        <v>1197</v>
      </c>
      <c r="H227" s="504" t="s">
        <v>1273</v>
      </c>
      <c r="I227" s="168" t="s">
        <v>844</v>
      </c>
      <c r="K227" s="254"/>
      <c r="L227" s="176">
        <v>625</v>
      </c>
      <c r="M227" s="44">
        <v>410</v>
      </c>
      <c r="N227" s="45"/>
      <c r="O227" s="268" t="s">
        <v>1814</v>
      </c>
      <c r="P227" s="31">
        <v>2018</v>
      </c>
      <c r="Q227" s="557">
        <v>1</v>
      </c>
      <c r="R227" s="59" t="s">
        <v>2234</v>
      </c>
      <c r="S227" s="223">
        <v>1</v>
      </c>
    </row>
    <row r="228" spans="1:19" x14ac:dyDescent="0.3">
      <c r="A228" s="308">
        <v>847</v>
      </c>
      <c r="B228" s="396"/>
      <c r="C228" s="170" t="s">
        <v>515</v>
      </c>
      <c r="D228" s="266" t="s">
        <v>2452</v>
      </c>
      <c r="E228" s="338"/>
      <c r="G228" s="267" t="s">
        <v>135</v>
      </c>
      <c r="H228" s="192"/>
      <c r="I228" s="172" t="s">
        <v>839</v>
      </c>
      <c r="J228" s="43" t="s">
        <v>1472</v>
      </c>
      <c r="K228" s="251"/>
      <c r="L228" s="173">
        <v>1448</v>
      </c>
      <c r="M228" s="44">
        <v>1065</v>
      </c>
      <c r="N228" s="45"/>
      <c r="O228" s="268" t="s">
        <v>920</v>
      </c>
      <c r="P228" s="31">
        <v>2018</v>
      </c>
      <c r="Q228" s="557">
        <v>1</v>
      </c>
      <c r="R228" s="59" t="s">
        <v>3161</v>
      </c>
      <c r="S228" s="223">
        <v>13</v>
      </c>
    </row>
    <row r="229" spans="1:19" x14ac:dyDescent="0.3">
      <c r="A229" s="308">
        <v>846</v>
      </c>
      <c r="B229" s="396"/>
      <c r="C229" s="170" t="s">
        <v>515</v>
      </c>
      <c r="D229" s="266" t="s">
        <v>1786</v>
      </c>
      <c r="E229" s="338"/>
      <c r="G229" s="267" t="s">
        <v>50</v>
      </c>
      <c r="H229" s="192"/>
      <c r="I229" s="172" t="s">
        <v>839</v>
      </c>
      <c r="J229" s="43"/>
      <c r="K229" s="251"/>
      <c r="L229" s="173">
        <v>1614</v>
      </c>
      <c r="M229" s="44">
        <v>1040</v>
      </c>
      <c r="N229" s="45"/>
      <c r="O229" s="268" t="s">
        <v>2574</v>
      </c>
      <c r="P229" s="31">
        <v>2018</v>
      </c>
      <c r="Q229" s="557">
        <v>1</v>
      </c>
      <c r="R229" s="59" t="s">
        <v>2575</v>
      </c>
      <c r="S229" s="223">
        <v>2</v>
      </c>
    </row>
    <row r="230" spans="1:19" x14ac:dyDescent="0.3">
      <c r="A230" s="308">
        <v>845</v>
      </c>
      <c r="B230" s="396"/>
      <c r="C230" s="170" t="s">
        <v>515</v>
      </c>
      <c r="D230" s="266" t="s">
        <v>2573</v>
      </c>
      <c r="E230" s="338"/>
      <c r="G230" s="267" t="s">
        <v>81</v>
      </c>
      <c r="H230" s="192"/>
      <c r="I230" s="172" t="s">
        <v>839</v>
      </c>
      <c r="J230" s="43"/>
      <c r="K230" s="251"/>
      <c r="L230" s="173">
        <v>1394</v>
      </c>
      <c r="M230" s="44">
        <v>950</v>
      </c>
      <c r="N230" s="45"/>
      <c r="O230" s="268" t="s">
        <v>888</v>
      </c>
      <c r="P230" s="31">
        <v>2018</v>
      </c>
      <c r="Q230" s="557">
        <v>1</v>
      </c>
      <c r="R230" s="59" t="s">
        <v>2555</v>
      </c>
      <c r="S230" s="223">
        <v>4</v>
      </c>
    </row>
    <row r="231" spans="1:19" x14ac:dyDescent="0.3">
      <c r="A231" s="308">
        <v>844</v>
      </c>
      <c r="B231" s="396"/>
      <c r="C231" s="170" t="s">
        <v>515</v>
      </c>
      <c r="D231" s="266" t="s">
        <v>2548</v>
      </c>
      <c r="E231" s="338"/>
      <c r="G231" s="267" t="s">
        <v>73</v>
      </c>
      <c r="H231" s="192"/>
      <c r="I231" s="172" t="s">
        <v>843</v>
      </c>
      <c r="J231" s="43"/>
      <c r="K231" s="251"/>
      <c r="L231" s="173">
        <v>2587</v>
      </c>
      <c r="M231" s="44">
        <v>865</v>
      </c>
      <c r="N231" s="45">
        <v>865</v>
      </c>
      <c r="O231" s="268" t="s">
        <v>2550</v>
      </c>
      <c r="P231" s="31">
        <v>2018</v>
      </c>
      <c r="Q231" s="557">
        <v>1</v>
      </c>
      <c r="R231" s="59" t="s">
        <v>343</v>
      </c>
      <c r="S231" s="223">
        <v>2</v>
      </c>
    </row>
    <row r="232" spans="1:19" x14ac:dyDescent="0.3">
      <c r="A232" s="308">
        <v>843</v>
      </c>
      <c r="B232" s="396"/>
      <c r="C232" s="170" t="s">
        <v>515</v>
      </c>
      <c r="D232" s="266" t="s">
        <v>2549</v>
      </c>
      <c r="E232" s="338"/>
      <c r="G232" s="267" t="s">
        <v>73</v>
      </c>
      <c r="H232" s="192"/>
      <c r="I232" s="172" t="s">
        <v>843</v>
      </c>
      <c r="J232" s="43"/>
      <c r="K232" s="253" t="s">
        <v>1255</v>
      </c>
      <c r="L232" s="173">
        <v>2420</v>
      </c>
      <c r="M232" s="44">
        <v>635</v>
      </c>
      <c r="N232" s="45">
        <v>635</v>
      </c>
      <c r="O232" s="268" t="s">
        <v>1555</v>
      </c>
      <c r="P232" s="31">
        <v>2018</v>
      </c>
      <c r="Q232" s="557">
        <v>1</v>
      </c>
      <c r="R232" s="59" t="s">
        <v>343</v>
      </c>
      <c r="S232" s="223">
        <v>2</v>
      </c>
    </row>
    <row r="233" spans="1:19" x14ac:dyDescent="0.3">
      <c r="A233" s="308">
        <v>842</v>
      </c>
      <c r="B233" s="396"/>
      <c r="C233" s="170" t="s">
        <v>515</v>
      </c>
      <c r="D233" s="266" t="s">
        <v>270</v>
      </c>
      <c r="E233" s="338"/>
      <c r="G233" s="267" t="s">
        <v>26</v>
      </c>
      <c r="H233" s="192"/>
      <c r="I233" s="172" t="s">
        <v>843</v>
      </c>
      <c r="J233" s="43" t="s">
        <v>839</v>
      </c>
      <c r="K233" s="251"/>
      <c r="L233" s="173">
        <v>1613</v>
      </c>
      <c r="M233" s="44">
        <v>835</v>
      </c>
      <c r="N233" s="45">
        <v>835</v>
      </c>
      <c r="O233" s="268" t="s">
        <v>1046</v>
      </c>
      <c r="P233" s="31">
        <v>2018</v>
      </c>
      <c r="Q233" s="557">
        <v>1</v>
      </c>
      <c r="R233" s="59" t="s">
        <v>1735</v>
      </c>
      <c r="S233" s="223">
        <v>3</v>
      </c>
    </row>
    <row r="234" spans="1:19" x14ac:dyDescent="0.3">
      <c r="A234" s="308">
        <v>841</v>
      </c>
      <c r="B234" s="396"/>
      <c r="C234" s="170" t="s">
        <v>515</v>
      </c>
      <c r="D234" s="266" t="s">
        <v>2544</v>
      </c>
      <c r="E234" s="338"/>
      <c r="G234" s="267" t="s">
        <v>50</v>
      </c>
      <c r="H234" s="192"/>
      <c r="I234" s="172" t="s">
        <v>839</v>
      </c>
      <c r="J234" s="43"/>
      <c r="K234" s="253" t="s">
        <v>1255</v>
      </c>
      <c r="L234" s="173">
        <v>1388</v>
      </c>
      <c r="M234" s="44">
        <v>895</v>
      </c>
      <c r="N234" s="45"/>
      <c r="O234" s="268" t="s">
        <v>1189</v>
      </c>
      <c r="P234" s="31">
        <v>2018</v>
      </c>
      <c r="Q234" s="557">
        <v>1</v>
      </c>
      <c r="R234" s="59" t="s">
        <v>2234</v>
      </c>
      <c r="S234" s="223">
        <v>1</v>
      </c>
    </row>
    <row r="235" spans="1:19" x14ac:dyDescent="0.3">
      <c r="A235" s="308">
        <v>840</v>
      </c>
      <c r="B235" s="396"/>
      <c r="C235" s="170" t="s">
        <v>515</v>
      </c>
      <c r="D235" s="266" t="s">
        <v>2542</v>
      </c>
      <c r="E235" s="338"/>
      <c r="G235" s="267" t="s">
        <v>1901</v>
      </c>
      <c r="H235" s="501" t="s">
        <v>1273</v>
      </c>
      <c r="I235" s="172" t="s">
        <v>843</v>
      </c>
      <c r="J235" s="43"/>
      <c r="K235" s="253" t="s">
        <v>1255</v>
      </c>
      <c r="L235" s="173">
        <v>2045</v>
      </c>
      <c r="M235" s="44"/>
      <c r="N235" s="45">
        <v>710</v>
      </c>
      <c r="O235" s="268" t="s">
        <v>2358</v>
      </c>
      <c r="P235" s="31">
        <v>2018</v>
      </c>
      <c r="Q235" s="557">
        <v>1</v>
      </c>
      <c r="R235" s="59" t="s">
        <v>2541</v>
      </c>
      <c r="S235" s="223"/>
    </row>
    <row r="236" spans="1:19" x14ac:dyDescent="0.3">
      <c r="A236" s="308">
        <v>839</v>
      </c>
      <c r="B236" s="396"/>
      <c r="C236" s="170" t="s">
        <v>515</v>
      </c>
      <c r="D236" s="266" t="s">
        <v>2540</v>
      </c>
      <c r="E236" s="338"/>
      <c r="G236" s="267" t="s">
        <v>1901</v>
      </c>
      <c r="H236" s="501" t="s">
        <v>1273</v>
      </c>
      <c r="I236" s="172" t="s">
        <v>843</v>
      </c>
      <c r="J236" s="43"/>
      <c r="K236" s="253" t="s">
        <v>1255</v>
      </c>
      <c r="L236" s="173">
        <v>2172</v>
      </c>
      <c r="M236" s="44">
        <v>575</v>
      </c>
      <c r="N236" s="45">
        <v>575</v>
      </c>
      <c r="O236" s="268" t="s">
        <v>1898</v>
      </c>
      <c r="P236" s="31">
        <v>2018</v>
      </c>
      <c r="Q236" s="557">
        <v>1</v>
      </c>
      <c r="R236" s="59" t="s">
        <v>269</v>
      </c>
      <c r="S236" s="223">
        <v>1</v>
      </c>
    </row>
    <row r="237" spans="1:19" x14ac:dyDescent="0.3">
      <c r="A237" s="308">
        <v>838</v>
      </c>
      <c r="B237" s="396"/>
      <c r="C237" s="170" t="s">
        <v>515</v>
      </c>
      <c r="D237" s="266" t="s">
        <v>609</v>
      </c>
      <c r="E237" s="338"/>
      <c r="G237" s="267" t="s">
        <v>81</v>
      </c>
      <c r="H237" s="192"/>
      <c r="I237" s="172" t="s">
        <v>843</v>
      </c>
      <c r="J237" s="43"/>
      <c r="K237" s="251"/>
      <c r="L237" s="173">
        <v>1692</v>
      </c>
      <c r="M237" s="44">
        <v>615</v>
      </c>
      <c r="N237" s="45"/>
      <c r="O237" s="268" t="s">
        <v>1542</v>
      </c>
      <c r="P237" s="31">
        <v>2018</v>
      </c>
      <c r="Q237" s="557">
        <v>1</v>
      </c>
      <c r="R237" s="59" t="s">
        <v>2536</v>
      </c>
      <c r="S237" s="223">
        <v>2</v>
      </c>
    </row>
    <row r="238" spans="1:19" x14ac:dyDescent="0.3">
      <c r="A238" s="308">
        <v>837</v>
      </c>
      <c r="B238" s="396"/>
      <c r="C238" s="170" t="s">
        <v>515</v>
      </c>
      <c r="D238" s="266" t="s">
        <v>401</v>
      </c>
      <c r="E238" s="338"/>
      <c r="G238" s="267" t="s">
        <v>53</v>
      </c>
      <c r="H238" s="192"/>
      <c r="I238" s="172" t="s">
        <v>845</v>
      </c>
      <c r="J238" s="43" t="s">
        <v>838</v>
      </c>
      <c r="K238" s="253" t="s">
        <v>1255</v>
      </c>
      <c r="L238" s="173">
        <v>1270</v>
      </c>
      <c r="M238" s="44">
        <v>435</v>
      </c>
      <c r="N238" s="45">
        <v>435</v>
      </c>
      <c r="O238" s="268" t="s">
        <v>984</v>
      </c>
      <c r="P238" s="31">
        <v>2018</v>
      </c>
      <c r="Q238" s="557">
        <v>1</v>
      </c>
      <c r="R238" s="59" t="s">
        <v>2535</v>
      </c>
      <c r="S238" s="223">
        <v>16</v>
      </c>
    </row>
    <row r="239" spans="1:19" x14ac:dyDescent="0.3">
      <c r="A239" s="308">
        <v>836</v>
      </c>
      <c r="B239" s="396"/>
      <c r="C239" s="170" t="s">
        <v>515</v>
      </c>
      <c r="D239" s="266" t="s">
        <v>1670</v>
      </c>
      <c r="E239" s="338"/>
      <c r="G239" s="267" t="s">
        <v>53</v>
      </c>
      <c r="H239" s="501"/>
      <c r="I239" s="172" t="s">
        <v>843</v>
      </c>
      <c r="J239" s="43"/>
      <c r="K239" s="251"/>
      <c r="L239" s="173">
        <v>1452</v>
      </c>
      <c r="M239" s="44">
        <v>670</v>
      </c>
      <c r="N239" s="45"/>
      <c r="O239" s="268" t="s">
        <v>1412</v>
      </c>
      <c r="P239" s="31">
        <v>2018</v>
      </c>
      <c r="Q239" s="557">
        <v>1</v>
      </c>
      <c r="R239" s="59" t="s">
        <v>2517</v>
      </c>
      <c r="S239" s="223">
        <v>2</v>
      </c>
    </row>
    <row r="240" spans="1:19" x14ac:dyDescent="0.3">
      <c r="A240" s="308">
        <v>835</v>
      </c>
      <c r="B240" s="396"/>
      <c r="C240" s="170" t="s">
        <v>515</v>
      </c>
      <c r="D240" s="266" t="s">
        <v>2505</v>
      </c>
      <c r="E240" s="338"/>
      <c r="G240" s="267" t="s">
        <v>26</v>
      </c>
      <c r="H240" s="192"/>
      <c r="I240" s="172" t="s">
        <v>839</v>
      </c>
      <c r="J240" s="43"/>
      <c r="K240" s="251"/>
      <c r="L240" s="173">
        <v>1337</v>
      </c>
      <c r="M240" s="44">
        <v>925</v>
      </c>
      <c r="N240" s="45"/>
      <c r="O240" s="268" t="s">
        <v>2525</v>
      </c>
      <c r="P240" s="31">
        <v>2018</v>
      </c>
      <c r="Q240" s="557">
        <v>1</v>
      </c>
      <c r="R240" s="59" t="s">
        <v>2364</v>
      </c>
      <c r="S240" s="223">
        <v>2</v>
      </c>
    </row>
    <row r="241" spans="1:19" ht="13.5" customHeight="1" thickBot="1" x14ac:dyDescent="0.35">
      <c r="A241" s="308">
        <v>834</v>
      </c>
      <c r="B241" s="397"/>
      <c r="C241" s="166" t="s">
        <v>515</v>
      </c>
      <c r="D241" s="335" t="s">
        <v>2520</v>
      </c>
      <c r="E241" s="340"/>
      <c r="F241" s="178"/>
      <c r="G241" s="394" t="s">
        <v>298</v>
      </c>
      <c r="H241" s="505"/>
      <c r="I241" s="169" t="s">
        <v>843</v>
      </c>
      <c r="J241" s="52"/>
      <c r="K241" s="257"/>
      <c r="L241" s="179">
        <v>1166</v>
      </c>
      <c r="M241" s="49">
        <v>240</v>
      </c>
      <c r="N241" s="50">
        <v>240</v>
      </c>
      <c r="O241" s="395" t="s">
        <v>1537</v>
      </c>
      <c r="P241" s="47">
        <v>2018</v>
      </c>
      <c r="Q241" s="558">
        <v>1</v>
      </c>
      <c r="R241" s="60" t="s">
        <v>2522</v>
      </c>
      <c r="S241" s="225">
        <v>5</v>
      </c>
    </row>
    <row r="242" spans="1:19" x14ac:dyDescent="0.3">
      <c r="A242" s="308">
        <v>833</v>
      </c>
      <c r="B242" s="398"/>
      <c r="C242" s="165" t="s">
        <v>515</v>
      </c>
      <c r="D242" s="266" t="s">
        <v>2524</v>
      </c>
      <c r="E242" s="338"/>
      <c r="G242" s="299" t="s">
        <v>298</v>
      </c>
      <c r="H242" s="502"/>
      <c r="I242" s="168" t="s">
        <v>843</v>
      </c>
      <c r="J242" s="56"/>
      <c r="K242" s="253"/>
      <c r="L242" s="176">
        <v>1331</v>
      </c>
      <c r="M242" s="33">
        <v>500</v>
      </c>
      <c r="N242" s="35">
        <v>500</v>
      </c>
      <c r="O242" s="32" t="s">
        <v>1034</v>
      </c>
      <c r="P242" s="18">
        <v>2017</v>
      </c>
      <c r="Q242" s="559">
        <v>1</v>
      </c>
      <c r="R242" s="61" t="s">
        <v>2521</v>
      </c>
      <c r="S242" s="224">
        <v>6</v>
      </c>
    </row>
    <row r="243" spans="1:19" x14ac:dyDescent="0.3">
      <c r="A243" s="308">
        <v>832</v>
      </c>
      <c r="B243" s="396"/>
      <c r="C243" s="170" t="s">
        <v>515</v>
      </c>
      <c r="D243" s="266" t="s">
        <v>2518</v>
      </c>
      <c r="E243" s="338"/>
      <c r="G243" s="267" t="s">
        <v>298</v>
      </c>
      <c r="H243" s="192"/>
      <c r="I243" s="172" t="s">
        <v>843</v>
      </c>
      <c r="J243" s="43" t="s">
        <v>840</v>
      </c>
      <c r="K243" s="251"/>
      <c r="L243" s="173">
        <v>1196</v>
      </c>
      <c r="M243" s="44">
        <v>420</v>
      </c>
      <c r="N243" s="45">
        <v>420</v>
      </c>
      <c r="O243" s="268" t="s">
        <v>1679</v>
      </c>
      <c r="P243" s="31">
        <v>2017</v>
      </c>
      <c r="Q243" s="557">
        <v>1</v>
      </c>
      <c r="R243" s="59" t="s">
        <v>818</v>
      </c>
      <c r="S243" s="223">
        <v>2</v>
      </c>
    </row>
    <row r="244" spans="1:19" x14ac:dyDescent="0.3">
      <c r="A244" s="308">
        <v>831</v>
      </c>
      <c r="B244" s="396"/>
      <c r="C244" s="170" t="s">
        <v>515</v>
      </c>
      <c r="D244" s="266" t="s">
        <v>201</v>
      </c>
      <c r="E244" s="338"/>
      <c r="G244" s="267" t="s">
        <v>135</v>
      </c>
      <c r="H244" s="192"/>
      <c r="I244" s="172" t="s">
        <v>843</v>
      </c>
      <c r="J244" s="43"/>
      <c r="K244" s="251"/>
      <c r="L244" s="173">
        <v>1454</v>
      </c>
      <c r="M244" s="44">
        <v>760</v>
      </c>
      <c r="N244" s="45"/>
      <c r="O244" s="268" t="s">
        <v>928</v>
      </c>
      <c r="P244" s="31">
        <v>2017</v>
      </c>
      <c r="Q244" s="557">
        <v>1</v>
      </c>
      <c r="R244" s="59" t="s">
        <v>2517</v>
      </c>
      <c r="S244" s="223">
        <v>2</v>
      </c>
    </row>
    <row r="245" spans="1:19" x14ac:dyDescent="0.3">
      <c r="A245" s="308">
        <v>830</v>
      </c>
      <c r="B245" s="396"/>
      <c r="C245" s="170" t="s">
        <v>515</v>
      </c>
      <c r="D245" s="266" t="s">
        <v>2511</v>
      </c>
      <c r="E245" s="338"/>
      <c r="G245" s="267" t="s">
        <v>81</v>
      </c>
      <c r="H245" s="192"/>
      <c r="I245" s="172" t="s">
        <v>843</v>
      </c>
      <c r="J245" s="43"/>
      <c r="K245" s="251"/>
      <c r="L245" s="173">
        <v>1406</v>
      </c>
      <c r="M245" s="44">
        <v>775</v>
      </c>
      <c r="N245" s="45"/>
      <c r="O245" s="268" t="s">
        <v>1051</v>
      </c>
      <c r="P245" s="31">
        <v>2017</v>
      </c>
      <c r="Q245" s="557">
        <v>1</v>
      </c>
      <c r="R245" s="59" t="s">
        <v>2292</v>
      </c>
      <c r="S245" s="223">
        <v>2</v>
      </c>
    </row>
    <row r="246" spans="1:19" x14ac:dyDescent="0.3">
      <c r="A246" s="308">
        <v>829</v>
      </c>
      <c r="B246" s="396"/>
      <c r="C246" s="170" t="s">
        <v>515</v>
      </c>
      <c r="D246" s="266" t="s">
        <v>2500</v>
      </c>
      <c r="E246" s="338"/>
      <c r="G246" s="267" t="s">
        <v>81</v>
      </c>
      <c r="H246" s="192"/>
      <c r="I246" s="172" t="s">
        <v>840</v>
      </c>
      <c r="J246" s="43"/>
      <c r="K246" s="253" t="s">
        <v>1255</v>
      </c>
      <c r="L246" s="173">
        <v>1420</v>
      </c>
      <c r="M246" s="44">
        <v>750</v>
      </c>
      <c r="N246" s="45">
        <v>750</v>
      </c>
      <c r="O246" s="268" t="s">
        <v>1036</v>
      </c>
      <c r="P246" s="31">
        <v>2017</v>
      </c>
      <c r="Q246" s="557">
        <v>1</v>
      </c>
      <c r="R246" s="59" t="s">
        <v>1735</v>
      </c>
      <c r="S246" s="223">
        <v>3</v>
      </c>
    </row>
    <row r="247" spans="1:19" x14ac:dyDescent="0.3">
      <c r="A247" s="308">
        <v>828</v>
      </c>
      <c r="B247" s="396"/>
      <c r="C247" s="170" t="s">
        <v>515</v>
      </c>
      <c r="D247" s="266" t="s">
        <v>2493</v>
      </c>
      <c r="E247" s="338"/>
      <c r="G247" s="18" t="s">
        <v>26</v>
      </c>
      <c r="I247" s="168" t="s">
        <v>839</v>
      </c>
      <c r="K247" s="254"/>
      <c r="L247" s="176">
        <v>1707</v>
      </c>
      <c r="M247" s="44">
        <v>910</v>
      </c>
      <c r="N247" s="45">
        <v>910</v>
      </c>
      <c r="O247" s="268" t="s">
        <v>930</v>
      </c>
      <c r="P247" s="31">
        <v>2017</v>
      </c>
      <c r="Q247" s="557">
        <v>1</v>
      </c>
      <c r="R247" s="59" t="s">
        <v>1487</v>
      </c>
      <c r="S247" s="223">
        <v>2</v>
      </c>
    </row>
    <row r="248" spans="1:19" x14ac:dyDescent="0.3">
      <c r="A248" s="308">
        <v>827</v>
      </c>
      <c r="B248" s="396"/>
      <c r="C248" s="170" t="s">
        <v>515</v>
      </c>
      <c r="D248" s="266" t="s">
        <v>184</v>
      </c>
      <c r="E248" s="338"/>
      <c r="G248" s="267" t="s">
        <v>13</v>
      </c>
      <c r="H248" s="192"/>
      <c r="I248" s="172" t="s">
        <v>839</v>
      </c>
      <c r="J248" s="43"/>
      <c r="K248" s="251"/>
      <c r="L248" s="173">
        <v>2102</v>
      </c>
      <c r="M248" s="44">
        <v>1325</v>
      </c>
      <c r="N248" s="45"/>
      <c r="O248" s="268" t="s">
        <v>2491</v>
      </c>
      <c r="P248" s="31">
        <v>2017</v>
      </c>
      <c r="Q248" s="557">
        <v>1</v>
      </c>
      <c r="R248" s="59" t="s">
        <v>1321</v>
      </c>
      <c r="S248" s="223"/>
    </row>
    <row r="249" spans="1:19" x14ac:dyDescent="0.3">
      <c r="A249" s="308">
        <v>826</v>
      </c>
      <c r="B249" s="396"/>
      <c r="C249" s="170" t="s">
        <v>515</v>
      </c>
      <c r="D249" s="266" t="s">
        <v>2074</v>
      </c>
      <c r="E249" s="338"/>
      <c r="G249" s="267" t="s">
        <v>135</v>
      </c>
      <c r="H249" s="192"/>
      <c r="I249" s="172" t="s">
        <v>839</v>
      </c>
      <c r="J249" s="43"/>
      <c r="K249" s="251"/>
      <c r="L249" s="173">
        <v>1569</v>
      </c>
      <c r="M249" s="44">
        <v>1050</v>
      </c>
      <c r="N249" s="45"/>
      <c r="O249" s="268" t="s">
        <v>993</v>
      </c>
      <c r="P249" s="31">
        <v>2017</v>
      </c>
      <c r="Q249" s="557">
        <v>1</v>
      </c>
      <c r="R249" s="59" t="s">
        <v>1321</v>
      </c>
      <c r="S249" s="223"/>
    </row>
    <row r="250" spans="1:19" x14ac:dyDescent="0.3">
      <c r="A250" s="308">
        <v>825</v>
      </c>
      <c r="B250" s="396"/>
      <c r="C250" s="170" t="s">
        <v>515</v>
      </c>
      <c r="D250" s="266" t="s">
        <v>2482</v>
      </c>
      <c r="E250" s="338"/>
      <c r="G250" s="267" t="s">
        <v>135</v>
      </c>
      <c r="H250" s="192"/>
      <c r="I250" s="172" t="s">
        <v>839</v>
      </c>
      <c r="J250" s="43"/>
      <c r="K250" s="251"/>
      <c r="L250" s="173">
        <v>1669</v>
      </c>
      <c r="M250" s="44">
        <v>1105</v>
      </c>
      <c r="N250" s="45">
        <v>1105</v>
      </c>
      <c r="O250" s="268" t="s">
        <v>905</v>
      </c>
      <c r="P250" s="31">
        <v>2017</v>
      </c>
      <c r="Q250" s="557">
        <v>1</v>
      </c>
      <c r="R250" s="59" t="s">
        <v>2483</v>
      </c>
      <c r="S250" s="223">
        <v>5</v>
      </c>
    </row>
    <row r="251" spans="1:19" x14ac:dyDescent="0.3">
      <c r="A251" s="308">
        <v>824</v>
      </c>
      <c r="B251" s="396"/>
      <c r="C251" s="170" t="s">
        <v>515</v>
      </c>
      <c r="D251" s="266" t="s">
        <v>2479</v>
      </c>
      <c r="E251" s="338"/>
      <c r="F251" s="269" t="s">
        <v>2486</v>
      </c>
      <c r="G251" s="267" t="s">
        <v>1186</v>
      </c>
      <c r="H251" s="501" t="s">
        <v>1273</v>
      </c>
      <c r="I251" s="172" t="s">
        <v>840</v>
      </c>
      <c r="J251" s="43"/>
      <c r="K251" s="253" t="s">
        <v>1255</v>
      </c>
      <c r="L251" s="173">
        <v>2047</v>
      </c>
      <c r="M251" s="44">
        <v>435</v>
      </c>
      <c r="N251" s="45"/>
      <c r="O251" s="268" t="s">
        <v>1114</v>
      </c>
      <c r="P251" s="267">
        <v>2017</v>
      </c>
      <c r="Q251" s="557">
        <v>1</v>
      </c>
      <c r="R251" s="59" t="s">
        <v>2478</v>
      </c>
      <c r="S251" s="223">
        <v>20</v>
      </c>
    </row>
    <row r="252" spans="1:19" x14ac:dyDescent="0.3">
      <c r="A252" s="308">
        <v>823</v>
      </c>
      <c r="B252" s="396"/>
      <c r="C252" s="170" t="s">
        <v>515</v>
      </c>
      <c r="D252" s="266" t="s">
        <v>2476</v>
      </c>
      <c r="E252" s="338"/>
      <c r="F252" s="269" t="s">
        <v>2477</v>
      </c>
      <c r="G252" s="267" t="s">
        <v>1506</v>
      </c>
      <c r="H252" s="501" t="s">
        <v>1273</v>
      </c>
      <c r="I252" s="172" t="s">
        <v>840</v>
      </c>
      <c r="J252" s="43"/>
      <c r="K252" s="253" t="s">
        <v>1255</v>
      </c>
      <c r="L252" s="173">
        <v>2008</v>
      </c>
      <c r="M252" s="44">
        <v>580</v>
      </c>
      <c r="N252" s="45"/>
      <c r="O252" s="268" t="s">
        <v>2114</v>
      </c>
      <c r="P252" s="31">
        <v>2017</v>
      </c>
      <c r="Q252" s="557">
        <v>1</v>
      </c>
      <c r="R252" s="59" t="s">
        <v>2478</v>
      </c>
      <c r="S252" s="223">
        <v>20</v>
      </c>
    </row>
    <row r="253" spans="1:19" x14ac:dyDescent="0.3">
      <c r="A253" s="308">
        <v>822</v>
      </c>
      <c r="B253" s="396"/>
      <c r="C253" s="170" t="s">
        <v>515</v>
      </c>
      <c r="D253" s="266" t="s">
        <v>2475</v>
      </c>
      <c r="E253" s="338"/>
      <c r="G253" s="267" t="s">
        <v>1506</v>
      </c>
      <c r="H253" s="501" t="s">
        <v>1273</v>
      </c>
      <c r="I253" s="172" t="s">
        <v>839</v>
      </c>
      <c r="J253" s="43"/>
      <c r="K253" s="251"/>
      <c r="L253" s="173">
        <v>2437</v>
      </c>
      <c r="M253" s="44">
        <v>870</v>
      </c>
      <c r="N253" s="45"/>
      <c r="O253" s="268" t="s">
        <v>1163</v>
      </c>
      <c r="P253" s="31">
        <v>2017</v>
      </c>
      <c r="Q253" s="557">
        <v>1</v>
      </c>
      <c r="R253" s="59" t="s">
        <v>1321</v>
      </c>
      <c r="S253" s="223"/>
    </row>
    <row r="254" spans="1:19" x14ac:dyDescent="0.3">
      <c r="A254" s="308">
        <v>821</v>
      </c>
      <c r="B254" s="396"/>
      <c r="C254" s="170" t="s">
        <v>515</v>
      </c>
      <c r="D254" s="266" t="s">
        <v>2497</v>
      </c>
      <c r="E254" s="338"/>
      <c r="G254" s="267" t="s">
        <v>2474</v>
      </c>
      <c r="H254" s="501" t="s">
        <v>1273</v>
      </c>
      <c r="I254" s="172" t="s">
        <v>839</v>
      </c>
      <c r="J254" s="43"/>
      <c r="K254" s="251"/>
      <c r="L254" s="173">
        <v>2813</v>
      </c>
      <c r="M254" s="44">
        <v>1200</v>
      </c>
      <c r="N254" s="45"/>
      <c r="O254" s="268" t="s">
        <v>1088</v>
      </c>
      <c r="P254" s="31">
        <v>2017</v>
      </c>
      <c r="Q254" s="557">
        <v>1</v>
      </c>
      <c r="R254" s="59" t="s">
        <v>1321</v>
      </c>
      <c r="S254" s="223"/>
    </row>
    <row r="255" spans="1:19" x14ac:dyDescent="0.3">
      <c r="A255" s="308">
        <v>820</v>
      </c>
      <c r="B255" s="396"/>
      <c r="C255" s="170" t="s">
        <v>515</v>
      </c>
      <c r="D255" s="266" t="s">
        <v>1813</v>
      </c>
      <c r="E255" s="338"/>
      <c r="F255" s="269" t="s">
        <v>1918</v>
      </c>
      <c r="G255" s="267" t="s">
        <v>135</v>
      </c>
      <c r="H255" s="501"/>
      <c r="I255" s="172" t="s">
        <v>839</v>
      </c>
      <c r="J255" s="43"/>
      <c r="K255" s="251"/>
      <c r="L255" s="173">
        <v>1373</v>
      </c>
      <c r="M255" s="44">
        <v>975</v>
      </c>
      <c r="N255" s="45">
        <v>975</v>
      </c>
      <c r="O255" s="268" t="s">
        <v>2470</v>
      </c>
      <c r="P255" s="31">
        <v>2017</v>
      </c>
      <c r="Q255" s="557">
        <v>1</v>
      </c>
      <c r="R255" s="59" t="s">
        <v>269</v>
      </c>
      <c r="S255" s="223">
        <v>1</v>
      </c>
    </row>
    <row r="256" spans="1:19" x14ac:dyDescent="0.3">
      <c r="A256" s="308">
        <v>819</v>
      </c>
      <c r="B256" s="396"/>
      <c r="C256" s="170" t="s">
        <v>515</v>
      </c>
      <c r="D256" s="171" t="s">
        <v>2115</v>
      </c>
      <c r="E256" s="338"/>
      <c r="G256" s="31" t="s">
        <v>81</v>
      </c>
      <c r="H256" s="192"/>
      <c r="I256" s="172" t="s">
        <v>839</v>
      </c>
      <c r="J256" s="43"/>
      <c r="K256" s="251"/>
      <c r="L256" s="173">
        <v>1594</v>
      </c>
      <c r="M256" s="44">
        <v>925</v>
      </c>
      <c r="N256" s="45"/>
      <c r="O256" s="268" t="s">
        <v>2099</v>
      </c>
      <c r="P256" s="31">
        <v>2017</v>
      </c>
      <c r="Q256" s="557">
        <v>1</v>
      </c>
      <c r="R256" s="59" t="s">
        <v>2234</v>
      </c>
      <c r="S256" s="223">
        <v>1</v>
      </c>
    </row>
    <row r="257" spans="1:19" x14ac:dyDescent="0.3">
      <c r="A257" s="308">
        <v>818</v>
      </c>
      <c r="B257" s="396"/>
      <c r="C257" s="170" t="s">
        <v>515</v>
      </c>
      <c r="D257" s="266" t="s">
        <v>160</v>
      </c>
      <c r="E257" s="338"/>
      <c r="G257" s="267" t="s">
        <v>141</v>
      </c>
      <c r="H257" s="192"/>
      <c r="I257" s="172" t="s">
        <v>839</v>
      </c>
      <c r="J257" s="43"/>
      <c r="K257" s="251"/>
      <c r="L257" s="173">
        <v>1935</v>
      </c>
      <c r="M257" s="44">
        <v>1240</v>
      </c>
      <c r="N257" s="45"/>
      <c r="O257" s="268" t="s">
        <v>875</v>
      </c>
      <c r="P257" s="31">
        <v>2017</v>
      </c>
      <c r="Q257" s="557">
        <v>1</v>
      </c>
      <c r="R257" s="59" t="s">
        <v>2464</v>
      </c>
      <c r="S257" s="223">
        <v>2</v>
      </c>
    </row>
    <row r="258" spans="1:19" x14ac:dyDescent="0.3">
      <c r="A258" s="308">
        <v>817</v>
      </c>
      <c r="B258" s="396"/>
      <c r="C258" s="170" t="s">
        <v>515</v>
      </c>
      <c r="D258" s="266" t="s">
        <v>34</v>
      </c>
      <c r="E258" s="338"/>
      <c r="G258" s="267" t="s">
        <v>35</v>
      </c>
      <c r="H258" s="192"/>
      <c r="I258" s="172" t="s">
        <v>839</v>
      </c>
      <c r="J258" s="43"/>
      <c r="K258" s="251"/>
      <c r="L258" s="173">
        <v>3455</v>
      </c>
      <c r="M258" s="44">
        <v>1050</v>
      </c>
      <c r="N258" s="45"/>
      <c r="O258" s="268" t="s">
        <v>1314</v>
      </c>
      <c r="P258" s="31">
        <v>2017</v>
      </c>
      <c r="Q258" s="557">
        <v>1</v>
      </c>
      <c r="R258" s="59" t="s">
        <v>2464</v>
      </c>
      <c r="S258" s="223">
        <v>2</v>
      </c>
    </row>
    <row r="259" spans="1:19" x14ac:dyDescent="0.3">
      <c r="A259" s="308">
        <v>816</v>
      </c>
      <c r="B259" s="396"/>
      <c r="C259" s="170" t="s">
        <v>515</v>
      </c>
      <c r="D259" s="266" t="s">
        <v>2463</v>
      </c>
      <c r="E259" s="338"/>
      <c r="F259" s="269" t="s">
        <v>565</v>
      </c>
      <c r="G259" s="267" t="s">
        <v>35</v>
      </c>
      <c r="H259" s="192"/>
      <c r="I259" s="172" t="s">
        <v>840</v>
      </c>
      <c r="J259" s="43" t="s">
        <v>847</v>
      </c>
      <c r="K259" s="253" t="s">
        <v>1255</v>
      </c>
      <c r="L259" s="173">
        <v>2565</v>
      </c>
      <c r="M259" s="44">
        <v>770</v>
      </c>
      <c r="N259" s="45">
        <v>770</v>
      </c>
      <c r="O259" s="268" t="s">
        <v>1949</v>
      </c>
      <c r="P259" s="31">
        <v>2017</v>
      </c>
      <c r="Q259" s="557">
        <v>1</v>
      </c>
      <c r="R259" s="59" t="s">
        <v>1735</v>
      </c>
      <c r="S259" s="223">
        <v>3</v>
      </c>
    </row>
    <row r="260" spans="1:19" x14ac:dyDescent="0.3">
      <c r="A260" s="308">
        <v>815</v>
      </c>
      <c r="B260" s="396"/>
      <c r="C260" s="170" t="s">
        <v>515</v>
      </c>
      <c r="D260" s="266" t="s">
        <v>2461</v>
      </c>
      <c r="E260" s="338"/>
      <c r="G260" s="267" t="s">
        <v>13</v>
      </c>
      <c r="H260" s="192"/>
      <c r="I260" s="172" t="s">
        <v>839</v>
      </c>
      <c r="J260" s="43"/>
      <c r="K260" s="253" t="s">
        <v>1255</v>
      </c>
      <c r="L260" s="173">
        <v>1925</v>
      </c>
      <c r="M260" s="44">
        <v>1070</v>
      </c>
      <c r="N260" s="45"/>
      <c r="O260" s="268" t="s">
        <v>909</v>
      </c>
      <c r="P260" s="31">
        <v>2017</v>
      </c>
      <c r="Q260" s="557">
        <v>1</v>
      </c>
      <c r="R260" s="59" t="s">
        <v>1321</v>
      </c>
      <c r="S260" s="223"/>
    </row>
    <row r="261" spans="1:19" x14ac:dyDescent="0.3">
      <c r="A261" s="308">
        <v>814</v>
      </c>
      <c r="B261" s="396"/>
      <c r="C261" s="170" t="s">
        <v>515</v>
      </c>
      <c r="D261" s="266" t="s">
        <v>2455</v>
      </c>
      <c r="E261" s="338"/>
      <c r="G261" s="267" t="s">
        <v>794</v>
      </c>
      <c r="H261" s="501" t="s">
        <v>1273</v>
      </c>
      <c r="I261" s="172" t="s">
        <v>839</v>
      </c>
      <c r="J261" s="43"/>
      <c r="K261" s="251"/>
      <c r="L261" s="173">
        <v>3037</v>
      </c>
      <c r="M261" s="44">
        <v>3830</v>
      </c>
      <c r="N261" s="45">
        <v>3505</v>
      </c>
      <c r="O261" s="268" t="s">
        <v>1171</v>
      </c>
      <c r="P261" s="31">
        <v>2017</v>
      </c>
      <c r="Q261" s="557">
        <v>4</v>
      </c>
      <c r="R261" s="59" t="s">
        <v>269</v>
      </c>
      <c r="S261" s="223">
        <v>1</v>
      </c>
    </row>
    <row r="262" spans="1:19" x14ac:dyDescent="0.3">
      <c r="A262" s="308">
        <v>813</v>
      </c>
      <c r="B262" s="396"/>
      <c r="C262" s="170" t="s">
        <v>515</v>
      </c>
      <c r="D262" s="266" t="s">
        <v>2453</v>
      </c>
      <c r="E262" s="339" t="s">
        <v>1719</v>
      </c>
      <c r="F262" s="269" t="s">
        <v>2348</v>
      </c>
      <c r="G262" s="267" t="s">
        <v>141</v>
      </c>
      <c r="H262" s="192"/>
      <c r="I262" s="172" t="s">
        <v>844</v>
      </c>
      <c r="J262" s="43"/>
      <c r="K262" s="251"/>
      <c r="L262" s="173">
        <v>1881</v>
      </c>
      <c r="M262" s="44">
        <v>1075</v>
      </c>
      <c r="N262" s="45"/>
      <c r="O262" s="268" t="s">
        <v>1300</v>
      </c>
      <c r="P262" s="31">
        <v>2017</v>
      </c>
      <c r="Q262" s="557">
        <v>1</v>
      </c>
      <c r="R262" s="59" t="s">
        <v>2234</v>
      </c>
      <c r="S262" s="223">
        <v>1</v>
      </c>
    </row>
    <row r="263" spans="1:19" x14ac:dyDescent="0.3">
      <c r="A263" s="308">
        <v>812</v>
      </c>
      <c r="B263" s="396"/>
      <c r="C263" s="170" t="s">
        <v>515</v>
      </c>
      <c r="D263" s="266" t="s">
        <v>2451</v>
      </c>
      <c r="E263" s="338"/>
      <c r="G263" s="267" t="s">
        <v>298</v>
      </c>
      <c r="H263" s="192"/>
      <c r="I263" s="172" t="s">
        <v>840</v>
      </c>
      <c r="J263" s="43"/>
      <c r="K263" s="251"/>
      <c r="L263" s="173">
        <v>1011</v>
      </c>
      <c r="M263" s="44">
        <v>580</v>
      </c>
      <c r="N263" s="45">
        <v>580</v>
      </c>
      <c r="O263" s="268" t="s">
        <v>1078</v>
      </c>
      <c r="P263" s="31">
        <v>2017</v>
      </c>
      <c r="Q263" s="557">
        <v>1</v>
      </c>
      <c r="R263" s="59" t="s">
        <v>1735</v>
      </c>
      <c r="S263" s="223">
        <v>3</v>
      </c>
    </row>
    <row r="264" spans="1:19" x14ac:dyDescent="0.3">
      <c r="A264" s="308">
        <v>811</v>
      </c>
      <c r="B264" s="396"/>
      <c r="C264" s="170" t="s">
        <v>515</v>
      </c>
      <c r="D264" s="266" t="s">
        <v>2198</v>
      </c>
      <c r="E264" s="338"/>
      <c r="G264" s="267" t="s">
        <v>13</v>
      </c>
      <c r="H264" s="192"/>
      <c r="I264" s="172" t="s">
        <v>839</v>
      </c>
      <c r="J264" s="43"/>
      <c r="K264" s="251"/>
      <c r="L264" s="173">
        <v>1753</v>
      </c>
      <c r="M264" s="44">
        <v>1300</v>
      </c>
      <c r="N264" s="45"/>
      <c r="O264" s="268" t="s">
        <v>941</v>
      </c>
      <c r="P264" s="31">
        <v>2017</v>
      </c>
      <c r="Q264" s="557">
        <v>1</v>
      </c>
      <c r="R264" s="59" t="s">
        <v>1794</v>
      </c>
      <c r="S264" s="223">
        <v>1</v>
      </c>
    </row>
    <row r="265" spans="1:19" x14ac:dyDescent="0.3">
      <c r="A265" s="308">
        <v>810</v>
      </c>
      <c r="B265" s="396"/>
      <c r="C265" s="170" t="s">
        <v>515</v>
      </c>
      <c r="D265" s="266" t="s">
        <v>2447</v>
      </c>
      <c r="E265" s="338"/>
      <c r="F265" s="269" t="s">
        <v>2446</v>
      </c>
      <c r="G265" s="31"/>
      <c r="H265" s="192"/>
      <c r="I265" s="172" t="s">
        <v>839</v>
      </c>
      <c r="J265" s="43"/>
      <c r="K265" s="251"/>
      <c r="L265" s="173">
        <v>3231</v>
      </c>
      <c r="M265" s="44">
        <v>3847</v>
      </c>
      <c r="N265" s="45">
        <v>3847</v>
      </c>
      <c r="O265" s="268" t="s">
        <v>2445</v>
      </c>
      <c r="P265" s="31">
        <v>2017</v>
      </c>
      <c r="Q265" s="557">
        <v>4</v>
      </c>
      <c r="R265" s="59" t="s">
        <v>269</v>
      </c>
      <c r="S265" s="223">
        <v>1</v>
      </c>
    </row>
    <row r="266" spans="1:19" x14ac:dyDescent="0.3">
      <c r="A266" s="308">
        <v>809</v>
      </c>
      <c r="B266" s="396"/>
      <c r="C266" s="170" t="s">
        <v>515</v>
      </c>
      <c r="D266" s="266" t="s">
        <v>333</v>
      </c>
      <c r="E266" s="338"/>
      <c r="G266" s="267" t="s">
        <v>53</v>
      </c>
      <c r="H266" s="192"/>
      <c r="I266" s="172" t="s">
        <v>840</v>
      </c>
      <c r="J266" s="43" t="s">
        <v>1471</v>
      </c>
      <c r="K266" s="251"/>
      <c r="L266" s="173">
        <v>1449</v>
      </c>
      <c r="M266" s="44">
        <v>675</v>
      </c>
      <c r="N266" s="45">
        <v>675</v>
      </c>
      <c r="O266" s="268" t="s">
        <v>2441</v>
      </c>
      <c r="P266" s="31">
        <v>2017</v>
      </c>
      <c r="Q266" s="557">
        <v>1</v>
      </c>
      <c r="R266" s="59" t="s">
        <v>2442</v>
      </c>
      <c r="S266" s="223">
        <v>8</v>
      </c>
    </row>
    <row r="267" spans="1:19" x14ac:dyDescent="0.3">
      <c r="A267" s="308">
        <v>808</v>
      </c>
      <c r="B267" s="396"/>
      <c r="C267" s="170" t="s">
        <v>515</v>
      </c>
      <c r="D267" s="266" t="s">
        <v>2438</v>
      </c>
      <c r="E267" s="338"/>
      <c r="G267" s="267" t="s">
        <v>13</v>
      </c>
      <c r="H267" s="192"/>
      <c r="I267" s="172" t="s">
        <v>839</v>
      </c>
      <c r="J267" s="43"/>
      <c r="K267" s="251"/>
      <c r="L267" s="173">
        <v>1835</v>
      </c>
      <c r="M267" s="44">
        <v>1085</v>
      </c>
      <c r="N267" s="45"/>
      <c r="O267" s="268" t="s">
        <v>1091</v>
      </c>
      <c r="P267" s="31">
        <v>2017</v>
      </c>
      <c r="Q267" s="557">
        <v>1</v>
      </c>
      <c r="R267" s="59" t="s">
        <v>1321</v>
      </c>
      <c r="S267" s="223"/>
    </row>
    <row r="268" spans="1:19" x14ac:dyDescent="0.3">
      <c r="A268" s="308">
        <v>807</v>
      </c>
      <c r="B268" s="396"/>
      <c r="C268" s="170" t="s">
        <v>515</v>
      </c>
      <c r="D268" s="266" t="s">
        <v>2434</v>
      </c>
      <c r="E268" s="338"/>
      <c r="G268" s="267" t="s">
        <v>13</v>
      </c>
      <c r="H268" s="192"/>
      <c r="I268" s="172" t="s">
        <v>839</v>
      </c>
      <c r="J268" s="43"/>
      <c r="K268" s="251"/>
      <c r="L268" s="173">
        <v>1686</v>
      </c>
      <c r="M268" s="44">
        <v>1125</v>
      </c>
      <c r="N268" s="45"/>
      <c r="O268" s="268" t="s">
        <v>1003</v>
      </c>
      <c r="P268" s="31">
        <v>2017</v>
      </c>
      <c r="Q268" s="557">
        <v>1</v>
      </c>
      <c r="R268" s="59" t="s">
        <v>2234</v>
      </c>
      <c r="S268" s="223">
        <v>1</v>
      </c>
    </row>
    <row r="269" spans="1:19" x14ac:dyDescent="0.3">
      <c r="A269" s="308">
        <v>806</v>
      </c>
      <c r="B269" s="396"/>
      <c r="C269" s="170" t="s">
        <v>515</v>
      </c>
      <c r="D269" s="266" t="s">
        <v>2427</v>
      </c>
      <c r="E269" s="338"/>
      <c r="G269" s="267" t="s">
        <v>141</v>
      </c>
      <c r="H269" s="192"/>
      <c r="I269" s="172" t="s">
        <v>839</v>
      </c>
      <c r="J269" s="43"/>
      <c r="K269" s="251"/>
      <c r="L269" s="173">
        <v>2053</v>
      </c>
      <c r="M269" s="44">
        <v>1417</v>
      </c>
      <c r="N269" s="45"/>
      <c r="O269" s="268" t="s">
        <v>973</v>
      </c>
      <c r="P269" s="31">
        <v>2017</v>
      </c>
      <c r="Q269" s="557">
        <v>1</v>
      </c>
      <c r="R269" s="59" t="s">
        <v>2234</v>
      </c>
      <c r="S269" s="223">
        <v>1</v>
      </c>
    </row>
    <row r="270" spans="1:19" x14ac:dyDescent="0.3">
      <c r="A270" s="308">
        <v>805</v>
      </c>
      <c r="B270" s="396"/>
      <c r="C270" s="170" t="s">
        <v>515</v>
      </c>
      <c r="D270" s="266" t="s">
        <v>1468</v>
      </c>
      <c r="E270" s="338"/>
      <c r="G270" s="267" t="s">
        <v>81</v>
      </c>
      <c r="H270" s="501"/>
      <c r="I270" s="172" t="s">
        <v>839</v>
      </c>
      <c r="J270" s="43"/>
      <c r="K270" s="251"/>
      <c r="L270" s="173">
        <v>1555</v>
      </c>
      <c r="M270" s="44">
        <v>800</v>
      </c>
      <c r="N270" s="45"/>
      <c r="O270" s="268" t="s">
        <v>975</v>
      </c>
      <c r="P270" s="31">
        <v>2017</v>
      </c>
      <c r="Q270" s="557">
        <v>1</v>
      </c>
      <c r="R270" s="59" t="s">
        <v>2425</v>
      </c>
      <c r="S270" s="223">
        <v>2</v>
      </c>
    </row>
    <row r="271" spans="1:19" x14ac:dyDescent="0.3">
      <c r="A271" s="308">
        <v>804</v>
      </c>
      <c r="B271" s="396"/>
      <c r="C271" s="170" t="s">
        <v>515</v>
      </c>
      <c r="D271" s="266" t="s">
        <v>2424</v>
      </c>
      <c r="E271" s="338"/>
      <c r="F271" s="269" t="s">
        <v>2414</v>
      </c>
      <c r="G271" s="529" t="s">
        <v>2339</v>
      </c>
      <c r="H271" s="530" t="s">
        <v>2406</v>
      </c>
      <c r="I271" s="172" t="s">
        <v>840</v>
      </c>
      <c r="J271" s="43"/>
      <c r="K271" s="253" t="s">
        <v>1255</v>
      </c>
      <c r="L271" s="173">
        <v>500</v>
      </c>
      <c r="M271" s="44">
        <v>380</v>
      </c>
      <c r="N271" s="45">
        <v>380</v>
      </c>
      <c r="O271" s="268" t="s">
        <v>2413</v>
      </c>
      <c r="P271" s="31">
        <v>2017</v>
      </c>
      <c r="Q271" s="557">
        <v>1</v>
      </c>
      <c r="R271" s="59" t="s">
        <v>269</v>
      </c>
      <c r="S271" s="223">
        <v>1</v>
      </c>
    </row>
    <row r="272" spans="1:19" x14ac:dyDescent="0.3">
      <c r="A272" s="308">
        <v>803</v>
      </c>
      <c r="B272" s="396"/>
      <c r="C272" s="170" t="s">
        <v>515</v>
      </c>
      <c r="D272" s="266" t="s">
        <v>2411</v>
      </c>
      <c r="E272" s="338"/>
      <c r="F272" s="269" t="s">
        <v>2412</v>
      </c>
      <c r="G272" s="529" t="s">
        <v>2339</v>
      </c>
      <c r="H272" s="530" t="s">
        <v>2406</v>
      </c>
      <c r="I272" s="172" t="s">
        <v>839</v>
      </c>
      <c r="J272" s="43"/>
      <c r="K272" s="251"/>
      <c r="L272" s="173">
        <v>1126</v>
      </c>
      <c r="M272" s="44">
        <v>1150</v>
      </c>
      <c r="N272" s="45">
        <v>1150</v>
      </c>
      <c r="O272" s="268" t="s">
        <v>976</v>
      </c>
      <c r="P272" s="31">
        <v>2017</v>
      </c>
      <c r="Q272" s="557">
        <v>1</v>
      </c>
      <c r="R272" s="59" t="s">
        <v>269</v>
      </c>
      <c r="S272" s="223">
        <v>1</v>
      </c>
    </row>
    <row r="273" spans="1:19" x14ac:dyDescent="0.3">
      <c r="A273" s="308">
        <v>802</v>
      </c>
      <c r="B273" s="396"/>
      <c r="C273" s="170" t="s">
        <v>515</v>
      </c>
      <c r="D273" s="266" t="s">
        <v>2409</v>
      </c>
      <c r="E273" s="338"/>
      <c r="F273" s="269" t="s">
        <v>2410</v>
      </c>
      <c r="G273" s="529" t="s">
        <v>2339</v>
      </c>
      <c r="H273" s="530" t="s">
        <v>2406</v>
      </c>
      <c r="I273" s="172" t="s">
        <v>840</v>
      </c>
      <c r="J273" s="43"/>
      <c r="K273" s="253" t="s">
        <v>1255</v>
      </c>
      <c r="L273" s="173">
        <v>225</v>
      </c>
      <c r="M273" s="44">
        <v>280</v>
      </c>
      <c r="N273" s="45">
        <v>280</v>
      </c>
      <c r="O273" s="268" t="s">
        <v>885</v>
      </c>
      <c r="P273" s="31">
        <v>2017</v>
      </c>
      <c r="Q273" s="557">
        <v>1</v>
      </c>
      <c r="R273" s="59" t="s">
        <v>1990</v>
      </c>
      <c r="S273" s="223">
        <v>3</v>
      </c>
    </row>
    <row r="274" spans="1:19" x14ac:dyDescent="0.3">
      <c r="A274" s="308">
        <v>801</v>
      </c>
      <c r="B274" s="396"/>
      <c r="C274" s="170" t="s">
        <v>515</v>
      </c>
      <c r="D274" s="266" t="s">
        <v>2408</v>
      </c>
      <c r="E274" s="338"/>
      <c r="G274" s="529" t="s">
        <v>2339</v>
      </c>
      <c r="H274" s="530" t="s">
        <v>2406</v>
      </c>
      <c r="I274" s="172" t="s">
        <v>840</v>
      </c>
      <c r="J274" s="43"/>
      <c r="K274" s="251"/>
      <c r="L274" s="173">
        <v>221</v>
      </c>
      <c r="M274" s="44">
        <v>220</v>
      </c>
      <c r="N274" s="45">
        <v>220</v>
      </c>
      <c r="O274" s="268" t="s">
        <v>1006</v>
      </c>
      <c r="P274" s="31">
        <v>2017</v>
      </c>
      <c r="Q274" s="557">
        <v>1</v>
      </c>
      <c r="R274" s="59" t="s">
        <v>269</v>
      </c>
      <c r="S274" s="223">
        <v>1</v>
      </c>
    </row>
    <row r="275" spans="1:19" x14ac:dyDescent="0.3">
      <c r="A275" s="308">
        <v>800</v>
      </c>
      <c r="B275" s="396"/>
      <c r="C275" s="170" t="s">
        <v>515</v>
      </c>
      <c r="D275" s="266" t="s">
        <v>2419</v>
      </c>
      <c r="E275" s="338"/>
      <c r="F275" s="269" t="s">
        <v>2418</v>
      </c>
      <c r="G275" s="529" t="s">
        <v>2339</v>
      </c>
      <c r="H275" s="530" t="s">
        <v>2406</v>
      </c>
      <c r="I275" s="172" t="s">
        <v>840</v>
      </c>
      <c r="J275" s="43"/>
      <c r="K275" s="251"/>
      <c r="L275" s="173">
        <v>749</v>
      </c>
      <c r="M275" s="44">
        <v>600</v>
      </c>
      <c r="N275" s="45">
        <v>600</v>
      </c>
      <c r="O275" s="268" t="s">
        <v>915</v>
      </c>
      <c r="P275" s="31">
        <v>2017</v>
      </c>
      <c r="Q275" s="557">
        <v>1</v>
      </c>
      <c r="R275" s="59" t="s">
        <v>1990</v>
      </c>
      <c r="S275" s="223">
        <v>3</v>
      </c>
    </row>
    <row r="276" spans="1:19" x14ac:dyDescent="0.3">
      <c r="A276" s="308">
        <v>799</v>
      </c>
      <c r="B276" s="396"/>
      <c r="C276" s="170" t="s">
        <v>515</v>
      </c>
      <c r="D276" s="266" t="s">
        <v>2436</v>
      </c>
      <c r="E276" s="338"/>
      <c r="F276" s="269" t="s">
        <v>2416</v>
      </c>
      <c r="G276" s="529" t="s">
        <v>2339</v>
      </c>
      <c r="H276" s="530" t="s">
        <v>2406</v>
      </c>
      <c r="I276" s="172" t="s">
        <v>839</v>
      </c>
      <c r="J276" s="43"/>
      <c r="K276" s="253" t="s">
        <v>1255</v>
      </c>
      <c r="L276" s="173">
        <v>900</v>
      </c>
      <c r="M276" s="44">
        <v>1000</v>
      </c>
      <c r="N276" s="45">
        <v>1000</v>
      </c>
      <c r="O276" s="268" t="s">
        <v>916</v>
      </c>
      <c r="P276" s="31">
        <v>2017</v>
      </c>
      <c r="Q276" s="557">
        <v>1</v>
      </c>
      <c r="R276" s="59" t="s">
        <v>1990</v>
      </c>
      <c r="S276" s="223">
        <v>3</v>
      </c>
    </row>
    <row r="277" spans="1:19" x14ac:dyDescent="0.3">
      <c r="A277" s="308">
        <v>798</v>
      </c>
      <c r="B277" s="396"/>
      <c r="C277" s="170" t="s">
        <v>515</v>
      </c>
      <c r="D277" s="266" t="s">
        <v>2407</v>
      </c>
      <c r="E277" s="338"/>
      <c r="F277" s="269" t="s">
        <v>2417</v>
      </c>
      <c r="G277" s="529" t="s">
        <v>2339</v>
      </c>
      <c r="H277" s="530" t="s">
        <v>2406</v>
      </c>
      <c r="I277" s="172" t="s">
        <v>840</v>
      </c>
      <c r="J277" s="43"/>
      <c r="K277" s="253" t="s">
        <v>1255</v>
      </c>
      <c r="L277" s="531">
        <v>300</v>
      </c>
      <c r="M277" s="44">
        <v>300</v>
      </c>
      <c r="N277" s="45">
        <v>300</v>
      </c>
      <c r="O277" s="268" t="s">
        <v>1007</v>
      </c>
      <c r="P277" s="31">
        <v>2017</v>
      </c>
      <c r="Q277" s="557"/>
      <c r="R277" s="59" t="s">
        <v>1990</v>
      </c>
      <c r="S277" s="223">
        <v>3</v>
      </c>
    </row>
    <row r="278" spans="1:19" x14ac:dyDescent="0.3">
      <c r="A278" s="308">
        <v>797</v>
      </c>
      <c r="B278" s="396"/>
      <c r="C278" s="170" t="s">
        <v>515</v>
      </c>
      <c r="D278" s="266" t="s">
        <v>2405</v>
      </c>
      <c r="E278" s="338"/>
      <c r="F278" s="269" t="s">
        <v>2415</v>
      </c>
      <c r="G278" s="529" t="s">
        <v>2339</v>
      </c>
      <c r="H278" s="530" t="s">
        <v>2406</v>
      </c>
      <c r="I278" s="172" t="s">
        <v>840</v>
      </c>
      <c r="J278" s="43"/>
      <c r="K278" s="253" t="s">
        <v>1255</v>
      </c>
      <c r="L278" s="531">
        <v>275</v>
      </c>
      <c r="M278" s="44">
        <v>275</v>
      </c>
      <c r="N278" s="45">
        <v>275</v>
      </c>
      <c r="O278" s="268" t="s">
        <v>1008</v>
      </c>
      <c r="P278" s="31">
        <v>2017</v>
      </c>
      <c r="Q278" s="557">
        <v>1</v>
      </c>
      <c r="R278" s="59" t="s">
        <v>1990</v>
      </c>
      <c r="S278" s="223">
        <v>3</v>
      </c>
    </row>
    <row r="279" spans="1:19" x14ac:dyDescent="0.3">
      <c r="A279" s="308">
        <v>796</v>
      </c>
      <c r="B279" s="396"/>
      <c r="C279" s="170" t="s">
        <v>515</v>
      </c>
      <c r="D279" s="266" t="s">
        <v>2401</v>
      </c>
      <c r="E279" s="339" t="s">
        <v>1718</v>
      </c>
      <c r="F279" s="19" t="s">
        <v>2400</v>
      </c>
      <c r="G279" s="500" t="s">
        <v>1197</v>
      </c>
      <c r="H279" s="501" t="s">
        <v>1273</v>
      </c>
      <c r="I279" s="172" t="s">
        <v>844</v>
      </c>
      <c r="J279" s="43"/>
      <c r="K279" s="251"/>
      <c r="L279" s="173">
        <v>778</v>
      </c>
      <c r="M279" s="44">
        <v>410</v>
      </c>
      <c r="N279" s="45"/>
      <c r="O279" s="268" t="s">
        <v>1734</v>
      </c>
      <c r="P279" s="31">
        <v>2017</v>
      </c>
      <c r="Q279" s="557">
        <v>1</v>
      </c>
      <c r="R279" s="59" t="s">
        <v>2394</v>
      </c>
      <c r="S279" s="223">
        <v>3</v>
      </c>
    </row>
    <row r="280" spans="1:19" x14ac:dyDescent="0.3">
      <c r="A280" s="308">
        <v>795</v>
      </c>
      <c r="B280" s="396"/>
      <c r="C280" s="170" t="s">
        <v>515</v>
      </c>
      <c r="D280" s="266" t="s">
        <v>2399</v>
      </c>
      <c r="E280" s="338"/>
      <c r="G280" s="500" t="s">
        <v>1197</v>
      </c>
      <c r="H280" s="501" t="s">
        <v>1273</v>
      </c>
      <c r="I280" s="172" t="s">
        <v>839</v>
      </c>
      <c r="J280" s="43"/>
      <c r="K280" s="251"/>
      <c r="L280" s="173">
        <v>1467</v>
      </c>
      <c r="M280" s="44">
        <v>1150</v>
      </c>
      <c r="N280" s="45"/>
      <c r="O280" s="268" t="s">
        <v>946</v>
      </c>
      <c r="P280" s="31">
        <v>2017</v>
      </c>
      <c r="Q280" s="557">
        <v>1</v>
      </c>
      <c r="R280" s="59" t="s">
        <v>2394</v>
      </c>
      <c r="S280" s="223">
        <v>3</v>
      </c>
    </row>
    <row r="281" spans="1:19" x14ac:dyDescent="0.3">
      <c r="A281" s="308">
        <v>794</v>
      </c>
      <c r="B281" s="396"/>
      <c r="C281" s="170" t="s">
        <v>515</v>
      </c>
      <c r="D281" s="266" t="s">
        <v>2396</v>
      </c>
      <c r="E281" s="339" t="s">
        <v>2397</v>
      </c>
      <c r="F281" s="269" t="s">
        <v>2398</v>
      </c>
      <c r="G281" s="267" t="s">
        <v>2395</v>
      </c>
      <c r="H281" s="501" t="s">
        <v>1273</v>
      </c>
      <c r="I281" s="172" t="s">
        <v>844</v>
      </c>
      <c r="J281" s="43"/>
      <c r="K281" s="253" t="s">
        <v>1255</v>
      </c>
      <c r="L281" s="173">
        <v>600</v>
      </c>
      <c r="M281" s="44">
        <v>300</v>
      </c>
      <c r="N281" s="45"/>
      <c r="O281" s="268" t="s">
        <v>886</v>
      </c>
      <c r="P281" s="31">
        <v>2017</v>
      </c>
      <c r="Q281" s="557">
        <v>1</v>
      </c>
      <c r="R281" s="59" t="s">
        <v>2394</v>
      </c>
      <c r="S281" s="223">
        <v>3</v>
      </c>
    </row>
    <row r="282" spans="1:19" x14ac:dyDescent="0.3">
      <c r="A282" s="308">
        <v>793</v>
      </c>
      <c r="B282" s="396"/>
      <c r="C282" s="170" t="s">
        <v>515</v>
      </c>
      <c r="D282" s="266" t="s">
        <v>2392</v>
      </c>
      <c r="E282" s="338"/>
      <c r="G282" s="267" t="s">
        <v>2393</v>
      </c>
      <c r="H282" s="501" t="s">
        <v>1273</v>
      </c>
      <c r="I282" s="172" t="s">
        <v>839</v>
      </c>
      <c r="J282" s="43"/>
      <c r="K282" s="251"/>
      <c r="L282" s="173">
        <v>1954</v>
      </c>
      <c r="M282" s="44">
        <v>1250</v>
      </c>
      <c r="N282" s="45"/>
      <c r="O282" s="268" t="s">
        <v>917</v>
      </c>
      <c r="P282" s="31">
        <v>2017</v>
      </c>
      <c r="Q282" s="557">
        <v>1</v>
      </c>
      <c r="R282" s="59" t="s">
        <v>2394</v>
      </c>
      <c r="S282" s="223">
        <v>3</v>
      </c>
    </row>
    <row r="283" spans="1:19" x14ac:dyDescent="0.3">
      <c r="A283" s="308">
        <v>792</v>
      </c>
      <c r="B283" s="396"/>
      <c r="C283" s="170" t="s">
        <v>515</v>
      </c>
      <c r="D283" s="266" t="s">
        <v>2387</v>
      </c>
      <c r="E283" s="338"/>
      <c r="G283" s="267" t="s">
        <v>135</v>
      </c>
      <c r="H283" s="192"/>
      <c r="I283" s="172" t="s">
        <v>839</v>
      </c>
      <c r="J283" s="43" t="s">
        <v>1472</v>
      </c>
      <c r="K283" s="251"/>
      <c r="L283" s="173">
        <v>1398</v>
      </c>
      <c r="M283" s="44">
        <v>875</v>
      </c>
      <c r="N283" s="45"/>
      <c r="O283" s="268" t="s">
        <v>918</v>
      </c>
      <c r="P283" s="31">
        <v>2017</v>
      </c>
      <c r="Q283" s="557">
        <v>1</v>
      </c>
      <c r="R283" s="59" t="s">
        <v>2388</v>
      </c>
      <c r="S283" s="223">
        <v>10</v>
      </c>
    </row>
    <row r="284" spans="1:19" x14ac:dyDescent="0.3">
      <c r="A284" s="308">
        <v>791</v>
      </c>
      <c r="B284" s="396"/>
      <c r="C284" s="170" t="s">
        <v>515</v>
      </c>
      <c r="D284" s="266" t="s">
        <v>2386</v>
      </c>
      <c r="E284" s="338"/>
      <c r="G284" s="267" t="s">
        <v>50</v>
      </c>
      <c r="H284" s="192"/>
      <c r="I284" s="172" t="s">
        <v>839</v>
      </c>
      <c r="J284" s="43"/>
      <c r="K284" s="253" t="s">
        <v>1255</v>
      </c>
      <c r="L284" s="173">
        <v>1680</v>
      </c>
      <c r="M284" s="44">
        <v>900</v>
      </c>
      <c r="N284" s="45"/>
      <c r="O284" s="268" t="s">
        <v>1919</v>
      </c>
      <c r="P284" s="31">
        <v>2017</v>
      </c>
      <c r="Q284" s="557">
        <v>1</v>
      </c>
      <c r="R284" s="59" t="s">
        <v>1321</v>
      </c>
      <c r="S284" s="223"/>
    </row>
    <row r="285" spans="1:19" x14ac:dyDescent="0.3">
      <c r="A285" s="308">
        <v>790</v>
      </c>
      <c r="B285" s="396"/>
      <c r="C285" s="170" t="s">
        <v>515</v>
      </c>
      <c r="D285" s="266" t="s">
        <v>2384</v>
      </c>
      <c r="E285" s="338"/>
      <c r="G285" s="267" t="s">
        <v>13</v>
      </c>
      <c r="H285" s="192"/>
      <c r="I285" s="172" t="s">
        <v>843</v>
      </c>
      <c r="J285" s="43"/>
      <c r="K285" s="253" t="s">
        <v>1255</v>
      </c>
      <c r="L285" s="173">
        <v>1450</v>
      </c>
      <c r="M285" s="44">
        <v>750</v>
      </c>
      <c r="N285" s="45"/>
      <c r="O285" s="268" t="s">
        <v>951</v>
      </c>
      <c r="P285" s="31">
        <v>2017</v>
      </c>
      <c r="Q285" s="557">
        <v>1</v>
      </c>
      <c r="R285" s="59" t="s">
        <v>2385</v>
      </c>
      <c r="S285" s="223">
        <v>3</v>
      </c>
    </row>
    <row r="286" spans="1:19" x14ac:dyDescent="0.3">
      <c r="A286" s="308">
        <v>789</v>
      </c>
      <c r="B286" s="396"/>
      <c r="C286" s="170" t="s">
        <v>515</v>
      </c>
      <c r="D286" s="266" t="s">
        <v>2379</v>
      </c>
      <c r="E286" s="338"/>
      <c r="G286" s="267" t="s">
        <v>1901</v>
      </c>
      <c r="H286" s="501" t="s">
        <v>1273</v>
      </c>
      <c r="I286" s="172" t="s">
        <v>839</v>
      </c>
      <c r="J286" s="43"/>
      <c r="K286" s="251"/>
      <c r="L286" s="173">
        <v>2794</v>
      </c>
      <c r="M286" s="44">
        <v>755</v>
      </c>
      <c r="N286" s="45">
        <v>755</v>
      </c>
      <c r="O286" s="268" t="s">
        <v>2201</v>
      </c>
      <c r="P286" s="31">
        <v>2017</v>
      </c>
      <c r="Q286" s="557">
        <v>1</v>
      </c>
      <c r="R286" s="59" t="s">
        <v>269</v>
      </c>
      <c r="S286" s="223">
        <v>1</v>
      </c>
    </row>
    <row r="287" spans="1:19" x14ac:dyDescent="0.3">
      <c r="A287" s="308">
        <v>788</v>
      </c>
      <c r="B287" s="396"/>
      <c r="C287" s="170" t="s">
        <v>515</v>
      </c>
      <c r="D287" s="266" t="s">
        <v>2375</v>
      </c>
      <c r="E287" s="338"/>
      <c r="F287" s="269" t="s">
        <v>2378</v>
      </c>
      <c r="G287" s="267" t="s">
        <v>1901</v>
      </c>
      <c r="H287" s="501" t="s">
        <v>1273</v>
      </c>
      <c r="I287" s="172" t="s">
        <v>843</v>
      </c>
      <c r="J287" s="43"/>
      <c r="K287" s="253" t="s">
        <v>1255</v>
      </c>
      <c r="L287" s="173">
        <v>2780</v>
      </c>
      <c r="M287" s="44">
        <v>900</v>
      </c>
      <c r="N287" s="45">
        <v>900</v>
      </c>
      <c r="O287" s="268" t="s">
        <v>1707</v>
      </c>
      <c r="P287" s="31">
        <v>2017</v>
      </c>
      <c r="Q287" s="557">
        <v>1</v>
      </c>
      <c r="R287" s="59" t="s">
        <v>269</v>
      </c>
      <c r="S287" s="223">
        <v>1</v>
      </c>
    </row>
    <row r="288" spans="1:19" x14ac:dyDescent="0.3">
      <c r="A288" s="308">
        <v>787</v>
      </c>
      <c r="B288" s="396"/>
      <c r="C288" s="170" t="s">
        <v>515</v>
      </c>
      <c r="D288" s="266" t="s">
        <v>2377</v>
      </c>
      <c r="E288" s="338"/>
      <c r="G288" s="267" t="s">
        <v>1901</v>
      </c>
      <c r="H288" s="501" t="s">
        <v>1273</v>
      </c>
      <c r="I288" s="172" t="s">
        <v>839</v>
      </c>
      <c r="J288" s="43"/>
      <c r="K288" s="251"/>
      <c r="L288" s="173">
        <v>2459</v>
      </c>
      <c r="M288" s="44">
        <v>525</v>
      </c>
      <c r="N288" s="45">
        <v>525</v>
      </c>
      <c r="O288" s="268" t="s">
        <v>1066</v>
      </c>
      <c r="P288" s="31">
        <v>2017</v>
      </c>
      <c r="Q288" s="557">
        <v>1</v>
      </c>
      <c r="R288" s="59" t="s">
        <v>269</v>
      </c>
      <c r="S288" s="223">
        <v>1</v>
      </c>
    </row>
    <row r="289" spans="1:19" x14ac:dyDescent="0.3">
      <c r="A289" s="308">
        <v>786</v>
      </c>
      <c r="B289" s="396"/>
      <c r="C289" s="170" t="s">
        <v>515</v>
      </c>
      <c r="D289" s="266" t="s">
        <v>2368</v>
      </c>
      <c r="E289" s="338"/>
      <c r="G289" s="267" t="s">
        <v>187</v>
      </c>
      <c r="H289" s="192"/>
      <c r="I289" s="172" t="s">
        <v>842</v>
      </c>
      <c r="J289" s="43"/>
      <c r="K289" s="251"/>
      <c r="L289" s="173">
        <v>2237</v>
      </c>
      <c r="M289" s="44">
        <v>950</v>
      </c>
      <c r="N289" s="45">
        <v>950</v>
      </c>
      <c r="O289" s="268" t="s">
        <v>2369</v>
      </c>
      <c r="P289" s="31">
        <v>2017</v>
      </c>
      <c r="Q289" s="557">
        <v>1</v>
      </c>
      <c r="R289" s="59" t="s">
        <v>269</v>
      </c>
      <c r="S289" s="223">
        <v>1</v>
      </c>
    </row>
    <row r="290" spans="1:19" x14ac:dyDescent="0.3">
      <c r="A290" s="308">
        <v>785</v>
      </c>
      <c r="B290" s="396"/>
      <c r="C290" s="170" t="s">
        <v>515</v>
      </c>
      <c r="D290" s="266" t="s">
        <v>77</v>
      </c>
      <c r="E290" s="338"/>
      <c r="G290" s="267" t="s">
        <v>26</v>
      </c>
      <c r="H290" s="192"/>
      <c r="I290" s="172" t="s">
        <v>839</v>
      </c>
      <c r="J290" s="43"/>
      <c r="K290" s="251"/>
      <c r="L290" s="173">
        <v>1884</v>
      </c>
      <c r="M290" s="44">
        <v>835</v>
      </c>
      <c r="N290" s="45"/>
      <c r="O290" s="268" t="s">
        <v>1189</v>
      </c>
      <c r="P290" s="31">
        <v>2017</v>
      </c>
      <c r="Q290" s="557">
        <v>1</v>
      </c>
      <c r="R290" s="59" t="s">
        <v>2364</v>
      </c>
      <c r="S290" s="223">
        <v>2</v>
      </c>
    </row>
    <row r="291" spans="1:19" x14ac:dyDescent="0.3">
      <c r="A291" s="308">
        <v>784</v>
      </c>
      <c r="B291" s="396"/>
      <c r="C291" s="170" t="s">
        <v>515</v>
      </c>
      <c r="D291" s="266" t="s">
        <v>270</v>
      </c>
      <c r="E291" s="338"/>
      <c r="G291" s="267" t="s">
        <v>26</v>
      </c>
      <c r="H291" s="192"/>
      <c r="I291" s="172" t="s">
        <v>839</v>
      </c>
      <c r="J291" s="43"/>
      <c r="K291" s="251"/>
      <c r="L291" s="173">
        <v>1613</v>
      </c>
      <c r="M291" s="44">
        <v>835</v>
      </c>
      <c r="N291" s="45"/>
      <c r="O291" s="268" t="s">
        <v>1084</v>
      </c>
      <c r="P291" s="31">
        <v>2017</v>
      </c>
      <c r="Q291" s="557">
        <v>1</v>
      </c>
      <c r="R291" s="59" t="s">
        <v>1794</v>
      </c>
      <c r="S291" s="223">
        <v>1</v>
      </c>
    </row>
    <row r="292" spans="1:19" x14ac:dyDescent="0.3">
      <c r="A292" s="308">
        <v>783</v>
      </c>
      <c r="B292" s="396"/>
      <c r="C292" s="170" t="s">
        <v>515</v>
      </c>
      <c r="D292" s="266" t="s">
        <v>2176</v>
      </c>
      <c r="E292" s="338"/>
      <c r="G292" s="267" t="s">
        <v>2180</v>
      </c>
      <c r="H292" s="501" t="s">
        <v>1273</v>
      </c>
      <c r="I292" s="172" t="s">
        <v>843</v>
      </c>
      <c r="J292" s="43"/>
      <c r="K292" s="251"/>
      <c r="L292" s="173">
        <v>2181</v>
      </c>
      <c r="M292" s="44">
        <v>600</v>
      </c>
      <c r="N292" s="45">
        <v>600</v>
      </c>
      <c r="O292" s="268" t="s">
        <v>2361</v>
      </c>
      <c r="P292" s="31">
        <v>2017</v>
      </c>
      <c r="Q292" s="557">
        <v>1</v>
      </c>
      <c r="R292" s="59" t="s">
        <v>1487</v>
      </c>
      <c r="S292" s="223">
        <v>2</v>
      </c>
    </row>
    <row r="293" spans="1:19" x14ac:dyDescent="0.3">
      <c r="A293" s="308">
        <v>782</v>
      </c>
      <c r="B293" s="396"/>
      <c r="C293" s="170" t="s">
        <v>515</v>
      </c>
      <c r="D293" s="266" t="s">
        <v>2357</v>
      </c>
      <c r="E293" s="338"/>
      <c r="G293" s="18" t="s">
        <v>53</v>
      </c>
      <c r="H293" s="192"/>
      <c r="I293" s="172" t="s">
        <v>839</v>
      </c>
      <c r="J293" s="43"/>
      <c r="K293" s="251"/>
      <c r="L293" s="173">
        <v>1698</v>
      </c>
      <c r="M293" s="44">
        <v>910</v>
      </c>
      <c r="N293" s="45"/>
      <c r="O293" s="268" t="s">
        <v>2358</v>
      </c>
      <c r="P293" s="31">
        <v>2017</v>
      </c>
      <c r="Q293" s="557">
        <v>1</v>
      </c>
      <c r="R293" s="59" t="s">
        <v>1321</v>
      </c>
      <c r="S293" s="223"/>
    </row>
    <row r="294" spans="1:19" x14ac:dyDescent="0.3">
      <c r="A294" s="308">
        <v>781</v>
      </c>
      <c r="B294" s="396"/>
      <c r="C294" s="170" t="s">
        <v>515</v>
      </c>
      <c r="D294" s="266" t="s">
        <v>2317</v>
      </c>
      <c r="E294" s="338"/>
      <c r="G294" s="267" t="s">
        <v>26</v>
      </c>
      <c r="H294" s="192"/>
      <c r="I294" s="172" t="s">
        <v>843</v>
      </c>
      <c r="J294" s="43"/>
      <c r="K294" s="253" t="s">
        <v>1255</v>
      </c>
      <c r="L294" s="173">
        <v>1692</v>
      </c>
      <c r="M294" s="44">
        <v>775</v>
      </c>
      <c r="N294" s="45"/>
      <c r="O294" s="268" t="s">
        <v>1069</v>
      </c>
      <c r="P294" s="31">
        <v>2017</v>
      </c>
      <c r="Q294" s="557">
        <v>1</v>
      </c>
      <c r="R294" s="59" t="s">
        <v>1794</v>
      </c>
      <c r="S294" s="223">
        <v>1</v>
      </c>
    </row>
    <row r="295" spans="1:19" x14ac:dyDescent="0.3">
      <c r="A295" s="308">
        <v>780</v>
      </c>
      <c r="B295" s="396"/>
      <c r="C295" s="170" t="s">
        <v>515</v>
      </c>
      <c r="D295" s="266" t="s">
        <v>2354</v>
      </c>
      <c r="E295" s="338"/>
      <c r="G295" s="299" t="s">
        <v>1196</v>
      </c>
      <c r="H295" s="192"/>
      <c r="I295" s="172" t="s">
        <v>845</v>
      </c>
      <c r="J295" s="43" t="s">
        <v>838</v>
      </c>
      <c r="K295" s="253" t="s">
        <v>1255</v>
      </c>
      <c r="L295" s="173">
        <v>1537</v>
      </c>
      <c r="M295" s="44">
        <v>525</v>
      </c>
      <c r="N295" s="45">
        <v>525</v>
      </c>
      <c r="O295" s="268" t="s">
        <v>925</v>
      </c>
      <c r="P295" s="31">
        <v>2017</v>
      </c>
      <c r="Q295" s="557">
        <v>1</v>
      </c>
      <c r="R295" s="59" t="s">
        <v>2353</v>
      </c>
      <c r="S295" s="223">
        <v>13</v>
      </c>
    </row>
    <row r="296" spans="1:19" x14ac:dyDescent="0.3">
      <c r="A296" s="308">
        <v>779</v>
      </c>
      <c r="B296" s="396"/>
      <c r="C296" s="170" t="s">
        <v>515</v>
      </c>
      <c r="D296" s="266" t="s">
        <v>2350</v>
      </c>
      <c r="E296" s="338"/>
      <c r="G296" s="267" t="s">
        <v>81</v>
      </c>
      <c r="H296" s="192"/>
      <c r="I296" s="172" t="s">
        <v>843</v>
      </c>
      <c r="J296" s="43"/>
      <c r="K296" s="251"/>
      <c r="L296" s="173">
        <v>1423</v>
      </c>
      <c r="M296" s="44">
        <v>850</v>
      </c>
      <c r="N296" s="45"/>
      <c r="O296" s="268" t="s">
        <v>1156</v>
      </c>
      <c r="P296" s="31">
        <v>2017</v>
      </c>
      <c r="Q296" s="557">
        <v>1</v>
      </c>
      <c r="R296" s="59" t="s">
        <v>2351</v>
      </c>
      <c r="S296" s="223">
        <v>4</v>
      </c>
    </row>
    <row r="297" spans="1:19" x14ac:dyDescent="0.3">
      <c r="A297" s="308">
        <v>778</v>
      </c>
      <c r="B297" s="396"/>
      <c r="C297" s="170" t="s">
        <v>515</v>
      </c>
      <c r="D297" s="266" t="s">
        <v>2347</v>
      </c>
      <c r="E297" s="338"/>
      <c r="G297" s="267" t="s">
        <v>26</v>
      </c>
      <c r="H297" s="192"/>
      <c r="I297" s="172" t="s">
        <v>843</v>
      </c>
      <c r="J297" s="43"/>
      <c r="K297" s="251"/>
      <c r="L297" s="173">
        <v>1491</v>
      </c>
      <c r="M297" s="44">
        <v>825</v>
      </c>
      <c r="N297" s="45"/>
      <c r="O297" s="268" t="s">
        <v>2157</v>
      </c>
      <c r="P297" s="31">
        <v>2017</v>
      </c>
      <c r="Q297" s="557">
        <v>1</v>
      </c>
      <c r="R297" s="59" t="s">
        <v>1321</v>
      </c>
      <c r="S297" s="223"/>
    </row>
    <row r="298" spans="1:19" ht="13.5" customHeight="1" thickBot="1" x14ac:dyDescent="0.35">
      <c r="A298" s="308">
        <v>777</v>
      </c>
      <c r="B298" s="397"/>
      <c r="C298" s="166" t="s">
        <v>515</v>
      </c>
      <c r="D298" s="335" t="s">
        <v>297</v>
      </c>
      <c r="E298" s="340"/>
      <c r="F298" s="178"/>
      <c r="G298" s="394" t="s">
        <v>298</v>
      </c>
      <c r="H298" s="505"/>
      <c r="I298" s="169" t="s">
        <v>842</v>
      </c>
      <c r="J298" s="52"/>
      <c r="K298" s="257"/>
      <c r="L298" s="179">
        <v>1332</v>
      </c>
      <c r="M298" s="49">
        <v>405</v>
      </c>
      <c r="N298" s="50">
        <v>405</v>
      </c>
      <c r="O298" s="395" t="s">
        <v>1019</v>
      </c>
      <c r="P298" s="47">
        <v>2017</v>
      </c>
      <c r="Q298" s="558">
        <v>1</v>
      </c>
      <c r="R298" s="60" t="s">
        <v>269</v>
      </c>
      <c r="S298" s="225">
        <v>1</v>
      </c>
    </row>
    <row r="299" spans="1:19" x14ac:dyDescent="0.3">
      <c r="A299" s="308">
        <v>776</v>
      </c>
      <c r="B299" s="398"/>
      <c r="C299" s="165" t="s">
        <v>515</v>
      </c>
      <c r="D299" s="266" t="s">
        <v>2332</v>
      </c>
      <c r="E299" s="338"/>
      <c r="G299" s="299" t="s">
        <v>298</v>
      </c>
      <c r="H299" s="502"/>
      <c r="I299" s="168" t="s">
        <v>840</v>
      </c>
      <c r="J299" s="56" t="s">
        <v>840</v>
      </c>
      <c r="K299" s="253"/>
      <c r="L299" s="176">
        <v>1364</v>
      </c>
      <c r="M299" s="33">
        <v>550</v>
      </c>
      <c r="N299" s="35">
        <v>550</v>
      </c>
      <c r="O299" s="32" t="s">
        <v>896</v>
      </c>
      <c r="P299" s="18">
        <v>2016</v>
      </c>
      <c r="Q299" s="559">
        <v>1</v>
      </c>
      <c r="R299" s="61" t="s">
        <v>269</v>
      </c>
      <c r="S299" s="224">
        <v>1</v>
      </c>
    </row>
    <row r="300" spans="1:19" x14ac:dyDescent="0.3">
      <c r="A300" s="308">
        <v>775</v>
      </c>
      <c r="B300" s="396"/>
      <c r="C300" s="170" t="s">
        <v>515</v>
      </c>
      <c r="D300" s="266" t="s">
        <v>1501</v>
      </c>
      <c r="E300" s="339"/>
      <c r="G300" s="267" t="s">
        <v>13</v>
      </c>
      <c r="H300" s="501"/>
      <c r="I300" s="172" t="s">
        <v>839</v>
      </c>
      <c r="J300" s="43" t="s">
        <v>839</v>
      </c>
      <c r="K300" s="251"/>
      <c r="L300" s="173">
        <v>1858</v>
      </c>
      <c r="M300" s="44">
        <v>980</v>
      </c>
      <c r="N300" s="45">
        <v>980</v>
      </c>
      <c r="O300" s="268" t="s">
        <v>2331</v>
      </c>
      <c r="P300" s="31">
        <v>2016</v>
      </c>
      <c r="Q300" s="557">
        <v>1</v>
      </c>
      <c r="R300" s="59" t="s">
        <v>269</v>
      </c>
      <c r="S300" s="223">
        <v>1</v>
      </c>
    </row>
    <row r="301" spans="1:19" x14ac:dyDescent="0.3">
      <c r="A301" s="308">
        <v>774</v>
      </c>
      <c r="B301" s="396"/>
      <c r="C301" s="170" t="s">
        <v>515</v>
      </c>
      <c r="D301" s="266" t="s">
        <v>2325</v>
      </c>
      <c r="E301" s="338"/>
      <c r="G301" s="267" t="s">
        <v>26</v>
      </c>
      <c r="H301" s="192"/>
      <c r="I301" s="172" t="s">
        <v>839</v>
      </c>
      <c r="J301" s="43"/>
      <c r="K301" s="251"/>
      <c r="L301" s="173">
        <v>1724</v>
      </c>
      <c r="M301" s="44">
        <v>755</v>
      </c>
      <c r="N301" s="45"/>
      <c r="O301" s="268" t="s">
        <v>2326</v>
      </c>
      <c r="P301" s="31">
        <v>2016</v>
      </c>
      <c r="Q301" s="557">
        <v>1</v>
      </c>
      <c r="R301" s="59" t="s">
        <v>2327</v>
      </c>
      <c r="S301" s="223">
        <v>4</v>
      </c>
    </row>
    <row r="302" spans="1:19" x14ac:dyDescent="0.3">
      <c r="A302" s="308">
        <v>773</v>
      </c>
      <c r="B302" s="396"/>
      <c r="C302" s="170" t="s">
        <v>515</v>
      </c>
      <c r="D302" s="266" t="s">
        <v>2318</v>
      </c>
      <c r="E302" s="338"/>
      <c r="G302" s="267" t="s">
        <v>26</v>
      </c>
      <c r="H302" s="192"/>
      <c r="I302" s="172" t="s">
        <v>839</v>
      </c>
      <c r="J302" s="43"/>
      <c r="K302" s="251"/>
      <c r="L302" s="173">
        <v>1788</v>
      </c>
      <c r="M302" s="44">
        <v>1000</v>
      </c>
      <c r="N302" s="45"/>
      <c r="O302" s="268" t="s">
        <v>1515</v>
      </c>
      <c r="P302" s="31">
        <v>2016</v>
      </c>
      <c r="Q302" s="557">
        <v>1</v>
      </c>
      <c r="R302" s="59" t="s">
        <v>2319</v>
      </c>
      <c r="S302" s="223">
        <v>3</v>
      </c>
    </row>
    <row r="303" spans="1:19" x14ac:dyDescent="0.3">
      <c r="A303" s="308">
        <v>772</v>
      </c>
      <c r="B303" s="396"/>
      <c r="C303" s="170" t="s">
        <v>515</v>
      </c>
      <c r="D303" s="266" t="s">
        <v>2026</v>
      </c>
      <c r="E303" s="338"/>
      <c r="G303" s="267" t="s">
        <v>135</v>
      </c>
      <c r="H303" s="192"/>
      <c r="I303" s="172" t="s">
        <v>840</v>
      </c>
      <c r="J303" s="43"/>
      <c r="K303" s="251"/>
      <c r="L303" s="173">
        <v>1278</v>
      </c>
      <c r="M303" s="44">
        <v>650</v>
      </c>
      <c r="N303" s="45"/>
      <c r="O303" s="268" t="s">
        <v>1511</v>
      </c>
      <c r="P303" s="31">
        <v>2016</v>
      </c>
      <c r="Q303" s="557">
        <v>1</v>
      </c>
      <c r="R303" s="59" t="s">
        <v>2132</v>
      </c>
      <c r="S303" s="223">
        <v>2</v>
      </c>
    </row>
    <row r="304" spans="1:19" x14ac:dyDescent="0.3">
      <c r="A304" s="308">
        <v>771</v>
      </c>
      <c r="B304" s="396"/>
      <c r="C304" s="170" t="s">
        <v>515</v>
      </c>
      <c r="D304" s="266" t="s">
        <v>1800</v>
      </c>
      <c r="E304" s="338"/>
      <c r="G304" s="267" t="s">
        <v>13</v>
      </c>
      <c r="H304" s="192"/>
      <c r="I304" s="172" t="s">
        <v>839</v>
      </c>
      <c r="J304" s="43"/>
      <c r="K304" s="251">
        <v>1991</v>
      </c>
      <c r="L304" s="173">
        <v>1991</v>
      </c>
      <c r="M304" s="44">
        <v>1070</v>
      </c>
      <c r="N304" s="45"/>
      <c r="O304" s="268" t="s">
        <v>930</v>
      </c>
      <c r="P304" s="31">
        <v>2016</v>
      </c>
      <c r="Q304" s="557">
        <v>1</v>
      </c>
      <c r="R304" s="59" t="s">
        <v>2315</v>
      </c>
      <c r="S304" s="223">
        <v>2</v>
      </c>
    </row>
    <row r="305" spans="1:19" x14ac:dyDescent="0.3">
      <c r="A305" s="308">
        <v>770</v>
      </c>
      <c r="B305" s="396"/>
      <c r="C305" s="170" t="s">
        <v>515</v>
      </c>
      <c r="D305" s="332" t="s">
        <v>2312</v>
      </c>
      <c r="E305" s="338"/>
      <c r="G305" s="267" t="s">
        <v>26</v>
      </c>
      <c r="H305" s="192"/>
      <c r="I305" s="172" t="s">
        <v>839</v>
      </c>
      <c r="J305" s="43"/>
      <c r="K305" s="251"/>
      <c r="L305" s="173">
        <v>1668</v>
      </c>
      <c r="M305" s="44">
        <v>1000</v>
      </c>
      <c r="N305" s="45">
        <v>1000</v>
      </c>
      <c r="O305" s="268" t="s">
        <v>933</v>
      </c>
      <c r="P305" s="31">
        <v>2016</v>
      </c>
      <c r="Q305" s="557">
        <v>1</v>
      </c>
      <c r="R305" s="59" t="s">
        <v>2313</v>
      </c>
      <c r="S305" s="223">
        <v>6</v>
      </c>
    </row>
    <row r="306" spans="1:19" x14ac:dyDescent="0.3">
      <c r="A306" s="308">
        <v>769</v>
      </c>
      <c r="B306" s="396"/>
      <c r="C306" s="170" t="s">
        <v>515</v>
      </c>
      <c r="D306" s="266" t="s">
        <v>2306</v>
      </c>
      <c r="E306" s="338"/>
      <c r="G306" s="267" t="s">
        <v>81</v>
      </c>
      <c r="H306" s="192"/>
      <c r="I306" s="172" t="s">
        <v>839</v>
      </c>
      <c r="J306" s="43"/>
      <c r="K306" s="251"/>
      <c r="L306" s="173">
        <v>1613</v>
      </c>
      <c r="M306" s="44">
        <v>950</v>
      </c>
      <c r="N306" s="45"/>
      <c r="O306" s="268" t="s">
        <v>2307</v>
      </c>
      <c r="P306" s="31">
        <v>2016</v>
      </c>
      <c r="Q306" s="557">
        <v>1</v>
      </c>
      <c r="R306" s="59" t="s">
        <v>2234</v>
      </c>
      <c r="S306" s="223">
        <v>1</v>
      </c>
    </row>
    <row r="307" spans="1:19" x14ac:dyDescent="0.3">
      <c r="A307" s="308">
        <v>768</v>
      </c>
      <c r="B307" s="396"/>
      <c r="C307" s="170" t="s">
        <v>515</v>
      </c>
      <c r="D307" s="266" t="s">
        <v>2290</v>
      </c>
      <c r="E307" s="338"/>
      <c r="G307" s="267" t="s">
        <v>81</v>
      </c>
      <c r="H307" s="192"/>
      <c r="I307" s="172" t="s">
        <v>839</v>
      </c>
      <c r="J307" s="43"/>
      <c r="K307" s="251"/>
      <c r="L307" s="173">
        <v>1514</v>
      </c>
      <c r="M307" s="44">
        <v>725</v>
      </c>
      <c r="N307" s="45"/>
      <c r="O307" s="268" t="s">
        <v>1073</v>
      </c>
      <c r="P307" s="31">
        <v>2016</v>
      </c>
      <c r="Q307" s="557">
        <v>1</v>
      </c>
      <c r="R307" s="59" t="s">
        <v>2296</v>
      </c>
      <c r="S307" s="223">
        <v>5</v>
      </c>
    </row>
    <row r="308" spans="1:19" x14ac:dyDescent="0.3">
      <c r="A308" s="308">
        <v>767</v>
      </c>
      <c r="B308" s="396"/>
      <c r="C308" s="170" t="s">
        <v>515</v>
      </c>
      <c r="D308" s="266" t="s">
        <v>59</v>
      </c>
      <c r="E308" s="338"/>
      <c r="G308" s="267" t="s">
        <v>135</v>
      </c>
      <c r="H308" s="192"/>
      <c r="I308" s="172" t="s">
        <v>839</v>
      </c>
      <c r="J308" s="43"/>
      <c r="K308" s="251"/>
      <c r="L308" s="173">
        <v>1744</v>
      </c>
      <c r="M308" s="44">
        <v>1140</v>
      </c>
      <c r="N308" s="45"/>
      <c r="O308" s="268" t="s">
        <v>2114</v>
      </c>
      <c r="P308" s="31">
        <v>2016</v>
      </c>
      <c r="Q308" s="557">
        <v>1</v>
      </c>
      <c r="R308" s="59" t="s">
        <v>1321</v>
      </c>
      <c r="S308" s="223"/>
    </row>
    <row r="309" spans="1:19" x14ac:dyDescent="0.3">
      <c r="A309" s="308">
        <v>766</v>
      </c>
      <c r="B309" s="396"/>
      <c r="C309" s="170" t="s">
        <v>515</v>
      </c>
      <c r="D309" s="266" t="s">
        <v>2291</v>
      </c>
      <c r="E309" s="338"/>
      <c r="G309" s="267" t="s">
        <v>73</v>
      </c>
      <c r="H309" s="192"/>
      <c r="I309" s="172" t="s">
        <v>839</v>
      </c>
      <c r="J309" s="43"/>
      <c r="K309" s="253" t="s">
        <v>1255</v>
      </c>
      <c r="L309" s="173">
        <v>2308</v>
      </c>
      <c r="M309" s="44">
        <v>800</v>
      </c>
      <c r="N309" s="45">
        <v>800</v>
      </c>
      <c r="O309" s="268" t="s">
        <v>1145</v>
      </c>
      <c r="P309" s="31">
        <v>2016</v>
      </c>
      <c r="Q309" s="557">
        <v>1</v>
      </c>
      <c r="R309" s="59" t="s">
        <v>2293</v>
      </c>
      <c r="S309" s="223">
        <v>4</v>
      </c>
    </row>
    <row r="310" spans="1:19" x14ac:dyDescent="0.3">
      <c r="A310" s="308">
        <v>765</v>
      </c>
      <c r="B310" s="396"/>
      <c r="C310" s="357" t="s">
        <v>1698</v>
      </c>
      <c r="D310" s="266" t="s">
        <v>2294</v>
      </c>
      <c r="E310" s="338"/>
      <c r="G310" s="267" t="s">
        <v>73</v>
      </c>
      <c r="H310" s="192"/>
      <c r="I310" s="172" t="s">
        <v>840</v>
      </c>
      <c r="J310" s="43"/>
      <c r="K310" s="253" t="s">
        <v>1255</v>
      </c>
      <c r="L310" s="173">
        <v>2250</v>
      </c>
      <c r="M310" s="44"/>
      <c r="N310" s="45">
        <v>650</v>
      </c>
      <c r="O310" s="268" t="s">
        <v>1146</v>
      </c>
      <c r="P310" s="31">
        <v>2016</v>
      </c>
      <c r="Q310" s="557">
        <v>1</v>
      </c>
      <c r="R310" s="59" t="s">
        <v>2295</v>
      </c>
      <c r="S310" s="223">
        <v>5</v>
      </c>
    </row>
    <row r="311" spans="1:19" x14ac:dyDescent="0.3">
      <c r="A311" s="308">
        <v>764</v>
      </c>
      <c r="B311" s="396"/>
      <c r="C311" s="170" t="s">
        <v>515</v>
      </c>
      <c r="D311" s="266" t="s">
        <v>2024</v>
      </c>
      <c r="E311" s="338"/>
      <c r="G311" s="267" t="s">
        <v>73</v>
      </c>
      <c r="H311" s="501"/>
      <c r="I311" s="172" t="s">
        <v>839</v>
      </c>
      <c r="J311" s="43"/>
      <c r="K311" s="251"/>
      <c r="L311" s="173">
        <v>2833</v>
      </c>
      <c r="M311" s="44">
        <v>1250</v>
      </c>
      <c r="N311" s="45"/>
      <c r="O311" s="268" t="s">
        <v>906</v>
      </c>
      <c r="P311" s="31">
        <v>2016</v>
      </c>
      <c r="Q311" s="557">
        <v>1</v>
      </c>
      <c r="R311" s="59" t="s">
        <v>2292</v>
      </c>
      <c r="S311" s="223">
        <v>2</v>
      </c>
    </row>
    <row r="312" spans="1:19" x14ac:dyDescent="0.3">
      <c r="A312" s="308">
        <v>763</v>
      </c>
      <c r="B312" s="396"/>
      <c r="C312" s="170" t="s">
        <v>515</v>
      </c>
      <c r="D312" s="266" t="s">
        <v>2286</v>
      </c>
      <c r="E312" s="338"/>
      <c r="G312" s="267" t="s">
        <v>135</v>
      </c>
      <c r="H312" s="192"/>
      <c r="I312" s="172" t="s">
        <v>839</v>
      </c>
      <c r="J312" s="43"/>
      <c r="K312" s="251"/>
      <c r="L312" s="173">
        <v>1661</v>
      </c>
      <c r="M312" s="44">
        <v>530</v>
      </c>
      <c r="N312" s="45">
        <v>1045</v>
      </c>
      <c r="O312" s="268" t="s">
        <v>1147</v>
      </c>
      <c r="P312" s="31">
        <v>2016</v>
      </c>
      <c r="Q312" s="557">
        <v>1</v>
      </c>
      <c r="R312" s="59" t="s">
        <v>2287</v>
      </c>
      <c r="S312" s="223">
        <v>4</v>
      </c>
    </row>
    <row r="313" spans="1:19" x14ac:dyDescent="0.3">
      <c r="A313" s="308">
        <v>762</v>
      </c>
      <c r="B313" s="396"/>
      <c r="C313" s="170" t="s">
        <v>515</v>
      </c>
      <c r="D313" s="266" t="s">
        <v>2175</v>
      </c>
      <c r="E313" s="338"/>
      <c r="G313" s="267" t="s">
        <v>135</v>
      </c>
      <c r="H313" s="501"/>
      <c r="I313" s="172" t="s">
        <v>839</v>
      </c>
      <c r="J313" s="43"/>
      <c r="K313" s="251"/>
      <c r="L313" s="173">
        <v>1586</v>
      </c>
      <c r="M313" s="44">
        <v>1565</v>
      </c>
      <c r="N313" s="45"/>
      <c r="O313" s="268" t="s">
        <v>935</v>
      </c>
      <c r="P313" s="31">
        <v>2016</v>
      </c>
      <c r="Q313" s="557">
        <v>1</v>
      </c>
      <c r="R313" s="59" t="s">
        <v>1794</v>
      </c>
      <c r="S313" s="223">
        <v>1</v>
      </c>
    </row>
    <row r="314" spans="1:19" x14ac:dyDescent="0.3">
      <c r="A314" s="308">
        <v>761</v>
      </c>
      <c r="B314" s="396"/>
      <c r="C314" s="170" t="s">
        <v>515</v>
      </c>
      <c r="D314" s="266" t="s">
        <v>1742</v>
      </c>
      <c r="E314" s="339" t="s">
        <v>1718</v>
      </c>
      <c r="F314" s="269" t="s">
        <v>1745</v>
      </c>
      <c r="G314" s="267" t="s">
        <v>135</v>
      </c>
      <c r="H314" s="501"/>
      <c r="I314" s="172" t="s">
        <v>844</v>
      </c>
      <c r="J314" s="43"/>
      <c r="K314" s="251"/>
      <c r="L314" s="173">
        <v>1869</v>
      </c>
      <c r="M314" s="44">
        <v>500</v>
      </c>
      <c r="N314" s="45"/>
      <c r="O314" s="268" t="s">
        <v>2275</v>
      </c>
      <c r="P314" s="31">
        <v>2016</v>
      </c>
      <c r="Q314" s="557">
        <v>1</v>
      </c>
      <c r="R314" s="59" t="s">
        <v>2234</v>
      </c>
      <c r="S314" s="223">
        <v>1</v>
      </c>
    </row>
    <row r="315" spans="1:19" x14ac:dyDescent="0.3">
      <c r="A315" s="308">
        <v>760</v>
      </c>
      <c r="B315" s="396"/>
      <c r="C315" s="170" t="s">
        <v>515</v>
      </c>
      <c r="D315" s="266" t="s">
        <v>2274</v>
      </c>
      <c r="E315" s="339" t="s">
        <v>1719</v>
      </c>
      <c r="G315" s="267" t="s">
        <v>135</v>
      </c>
      <c r="H315" s="192"/>
      <c r="I315" s="172" t="s">
        <v>844</v>
      </c>
      <c r="J315" s="43"/>
      <c r="K315" s="253" t="s">
        <v>1255</v>
      </c>
      <c r="L315" s="173">
        <v>870</v>
      </c>
      <c r="M315" s="44">
        <v>150</v>
      </c>
      <c r="N315" s="45"/>
      <c r="O315" s="268" t="s">
        <v>2275</v>
      </c>
      <c r="P315" s="31">
        <v>2016</v>
      </c>
      <c r="Q315" s="560" t="s">
        <v>2276</v>
      </c>
      <c r="R315" s="59" t="s">
        <v>2234</v>
      </c>
      <c r="S315" s="223">
        <v>1</v>
      </c>
    </row>
    <row r="316" spans="1:19" x14ac:dyDescent="0.3">
      <c r="A316" s="308">
        <v>759</v>
      </c>
      <c r="B316" s="396"/>
      <c r="C316" s="170" t="s">
        <v>515</v>
      </c>
      <c r="D316" s="266" t="s">
        <v>1344</v>
      </c>
      <c r="E316" s="338"/>
      <c r="G316" s="267" t="s">
        <v>13</v>
      </c>
      <c r="H316" s="192"/>
      <c r="I316" s="172" t="s">
        <v>839</v>
      </c>
      <c r="J316" s="43"/>
      <c r="K316" s="251"/>
      <c r="L316" s="173">
        <v>2223</v>
      </c>
      <c r="M316" s="44">
        <v>1250</v>
      </c>
      <c r="N316" s="45"/>
      <c r="O316" s="268" t="s">
        <v>1949</v>
      </c>
      <c r="P316" s="31">
        <v>2016</v>
      </c>
      <c r="Q316" s="557">
        <v>1</v>
      </c>
      <c r="R316" s="59" t="s">
        <v>1591</v>
      </c>
      <c r="S316" s="223">
        <v>2</v>
      </c>
    </row>
    <row r="317" spans="1:19" x14ac:dyDescent="0.3">
      <c r="A317" s="308">
        <v>758</v>
      </c>
      <c r="B317" s="396"/>
      <c r="C317" s="170" t="s">
        <v>515</v>
      </c>
      <c r="D317" s="266" t="s">
        <v>2026</v>
      </c>
      <c r="E317" s="338"/>
      <c r="G317" s="267" t="s">
        <v>135</v>
      </c>
      <c r="H317" s="192"/>
      <c r="I317" s="172" t="s">
        <v>840</v>
      </c>
      <c r="J317" s="43" t="s">
        <v>1471</v>
      </c>
      <c r="K317" s="251"/>
      <c r="L317" s="173">
        <v>1278</v>
      </c>
      <c r="M317" s="44">
        <v>650</v>
      </c>
      <c r="N317" s="45">
        <v>650</v>
      </c>
      <c r="O317" s="268" t="s">
        <v>2270</v>
      </c>
      <c r="P317" s="31">
        <v>2016</v>
      </c>
      <c r="Q317" s="557">
        <v>1</v>
      </c>
      <c r="R317" s="59" t="s">
        <v>2271</v>
      </c>
      <c r="S317" s="223">
        <v>6</v>
      </c>
    </row>
    <row r="318" spans="1:19" x14ac:dyDescent="0.3">
      <c r="A318" s="308">
        <v>757</v>
      </c>
      <c r="B318" s="396"/>
      <c r="C318" s="170" t="s">
        <v>515</v>
      </c>
      <c r="D318" s="266" t="s">
        <v>2268</v>
      </c>
      <c r="E318" s="338"/>
      <c r="G318" s="267" t="s">
        <v>298</v>
      </c>
      <c r="H318" s="192"/>
      <c r="I318" s="172" t="s">
        <v>840</v>
      </c>
      <c r="J318" s="43"/>
      <c r="K318" s="251"/>
      <c r="L318" s="173">
        <v>1293</v>
      </c>
      <c r="M318" s="44">
        <v>670</v>
      </c>
      <c r="N318" s="45">
        <v>670</v>
      </c>
      <c r="O318" s="268" t="s">
        <v>1170</v>
      </c>
      <c r="P318" s="31">
        <v>2016</v>
      </c>
      <c r="Q318" s="557">
        <v>1</v>
      </c>
      <c r="R318" s="59" t="s">
        <v>2269</v>
      </c>
      <c r="S318" s="223">
        <v>6</v>
      </c>
    </row>
    <row r="319" spans="1:19" x14ac:dyDescent="0.3">
      <c r="A319" s="308">
        <v>756</v>
      </c>
      <c r="B319" s="396"/>
      <c r="C319" s="170" t="s">
        <v>515</v>
      </c>
      <c r="D319" s="266" t="s">
        <v>2267</v>
      </c>
      <c r="E319" s="338"/>
      <c r="G319" s="18" t="s">
        <v>141</v>
      </c>
      <c r="H319" s="192"/>
      <c r="I319" s="172" t="s">
        <v>839</v>
      </c>
      <c r="J319" s="43"/>
      <c r="K319" s="251"/>
      <c r="L319" s="173">
        <v>1889</v>
      </c>
      <c r="M319" s="44">
        <v>1300</v>
      </c>
      <c r="N319" s="45">
        <v>1300</v>
      </c>
      <c r="O319" s="268" t="s">
        <v>1174</v>
      </c>
      <c r="P319" s="31">
        <v>2016</v>
      </c>
      <c r="Q319" s="557">
        <v>1</v>
      </c>
      <c r="R319" s="59" t="s">
        <v>1735</v>
      </c>
      <c r="S319" s="223">
        <v>3</v>
      </c>
    </row>
    <row r="320" spans="1:19" x14ac:dyDescent="0.3">
      <c r="A320" s="308">
        <v>755</v>
      </c>
      <c r="B320" s="396"/>
      <c r="C320" s="170" t="s">
        <v>515</v>
      </c>
      <c r="D320" s="266" t="s">
        <v>2277</v>
      </c>
      <c r="E320" s="338"/>
      <c r="G320" s="31" t="s">
        <v>298</v>
      </c>
      <c r="H320" s="192"/>
      <c r="I320" s="172" t="s">
        <v>840</v>
      </c>
      <c r="J320" s="43"/>
      <c r="K320" s="251"/>
      <c r="L320" s="173">
        <v>1453</v>
      </c>
      <c r="M320" s="44">
        <v>575</v>
      </c>
      <c r="N320" s="45">
        <v>575</v>
      </c>
      <c r="O320" s="268" t="s">
        <v>1077</v>
      </c>
      <c r="P320" s="31">
        <v>2016</v>
      </c>
      <c r="Q320" s="557">
        <v>1</v>
      </c>
      <c r="R320" s="59" t="s">
        <v>269</v>
      </c>
      <c r="S320" s="223">
        <v>1</v>
      </c>
    </row>
    <row r="321" spans="1:19" x14ac:dyDescent="0.3">
      <c r="A321" s="308">
        <v>754</v>
      </c>
      <c r="B321" s="396"/>
      <c r="C321" s="170" t="s">
        <v>515</v>
      </c>
      <c r="D321" s="266" t="s">
        <v>1708</v>
      </c>
      <c r="E321" s="339" t="s">
        <v>1716</v>
      </c>
      <c r="F321" s="269" t="s">
        <v>1706</v>
      </c>
      <c r="G321" s="18" t="s">
        <v>1257</v>
      </c>
      <c r="H321" s="193" t="s">
        <v>1273</v>
      </c>
      <c r="I321" s="172" t="s">
        <v>844</v>
      </c>
      <c r="J321" s="43"/>
      <c r="K321" s="253" t="s">
        <v>1255</v>
      </c>
      <c r="L321" s="173">
        <v>858</v>
      </c>
      <c r="M321" s="44">
        <v>650</v>
      </c>
      <c r="N321" s="45">
        <v>650</v>
      </c>
      <c r="O321" s="268" t="s">
        <v>1859</v>
      </c>
      <c r="P321" s="31">
        <v>2016</v>
      </c>
      <c r="Q321" s="557">
        <v>1</v>
      </c>
      <c r="R321" s="59" t="s">
        <v>1735</v>
      </c>
      <c r="S321" s="223">
        <v>3</v>
      </c>
    </row>
    <row r="322" spans="1:19" x14ac:dyDescent="0.3">
      <c r="A322" s="308">
        <v>753</v>
      </c>
      <c r="B322" s="396"/>
      <c r="C322" s="170" t="s">
        <v>515</v>
      </c>
      <c r="D322" s="266" t="s">
        <v>86</v>
      </c>
      <c r="E322" s="339" t="s">
        <v>839</v>
      </c>
      <c r="G322" s="500" t="s">
        <v>1197</v>
      </c>
      <c r="H322" s="504" t="s">
        <v>1273</v>
      </c>
      <c r="I322" s="168" t="s">
        <v>844</v>
      </c>
      <c r="K322" s="253" t="s">
        <v>1255</v>
      </c>
      <c r="L322" s="176">
        <v>400</v>
      </c>
      <c r="M322" s="33">
        <v>308</v>
      </c>
      <c r="N322" s="45">
        <v>308</v>
      </c>
      <c r="O322" s="268" t="s">
        <v>937</v>
      </c>
      <c r="P322" s="31">
        <v>2016</v>
      </c>
      <c r="Q322" s="557">
        <v>1</v>
      </c>
      <c r="R322" s="59" t="s">
        <v>1735</v>
      </c>
      <c r="S322" s="223">
        <v>3</v>
      </c>
    </row>
    <row r="323" spans="1:19" x14ac:dyDescent="0.3">
      <c r="A323" s="308">
        <v>752</v>
      </c>
      <c r="B323" s="396"/>
      <c r="C323" s="170" t="s">
        <v>515</v>
      </c>
      <c r="D323" s="266" t="s">
        <v>88</v>
      </c>
      <c r="E323" s="339" t="s">
        <v>839</v>
      </c>
      <c r="G323" s="500" t="s">
        <v>1197</v>
      </c>
      <c r="H323" s="504" t="s">
        <v>1273</v>
      </c>
      <c r="I323" s="168" t="s">
        <v>844</v>
      </c>
      <c r="K323" s="253"/>
      <c r="L323" s="176">
        <v>909</v>
      </c>
      <c r="M323" s="44">
        <v>570</v>
      </c>
      <c r="N323" s="45">
        <v>570</v>
      </c>
      <c r="O323" s="268" t="s">
        <v>1078</v>
      </c>
      <c r="P323" s="31">
        <v>2016</v>
      </c>
      <c r="Q323" s="557">
        <v>1</v>
      </c>
      <c r="R323" s="59" t="s">
        <v>1735</v>
      </c>
      <c r="S323" s="223">
        <v>3</v>
      </c>
    </row>
    <row r="324" spans="1:19" x14ac:dyDescent="0.3">
      <c r="A324" s="308">
        <v>751</v>
      </c>
      <c r="B324" s="396"/>
      <c r="C324" s="170" t="s">
        <v>515</v>
      </c>
      <c r="D324" s="266" t="s">
        <v>2048</v>
      </c>
      <c r="E324" s="339" t="s">
        <v>1719</v>
      </c>
      <c r="G324" s="267" t="s">
        <v>119</v>
      </c>
      <c r="H324" s="501" t="s">
        <v>1273</v>
      </c>
      <c r="I324" s="172" t="s">
        <v>844</v>
      </c>
      <c r="J324" s="43"/>
      <c r="K324" s="253" t="s">
        <v>1255</v>
      </c>
      <c r="L324" s="173">
        <v>830</v>
      </c>
      <c r="M324" s="44">
        <v>230</v>
      </c>
      <c r="N324" s="45">
        <v>230</v>
      </c>
      <c r="O324" s="268" t="s">
        <v>938</v>
      </c>
      <c r="P324" s="31">
        <v>2016</v>
      </c>
      <c r="Q324" s="557">
        <v>1</v>
      </c>
      <c r="R324" s="59" t="s">
        <v>1735</v>
      </c>
      <c r="S324" s="223">
        <v>3</v>
      </c>
    </row>
    <row r="325" spans="1:19" x14ac:dyDescent="0.3">
      <c r="A325" s="308">
        <v>750</v>
      </c>
      <c r="B325" s="396"/>
      <c r="C325" s="170" t="s">
        <v>515</v>
      </c>
      <c r="D325" s="266" t="s">
        <v>2264</v>
      </c>
      <c r="E325" s="338"/>
      <c r="F325" s="269" t="s">
        <v>2272</v>
      </c>
      <c r="G325" s="267" t="s">
        <v>119</v>
      </c>
      <c r="H325" s="501" t="s">
        <v>1273</v>
      </c>
      <c r="I325" s="172" t="s">
        <v>840</v>
      </c>
      <c r="J325" s="43" t="s">
        <v>847</v>
      </c>
      <c r="K325" s="253" t="s">
        <v>1255</v>
      </c>
      <c r="L325" s="173">
        <v>1944</v>
      </c>
      <c r="M325" s="44">
        <v>850</v>
      </c>
      <c r="N325" s="45">
        <v>850</v>
      </c>
      <c r="O325" s="268" t="s">
        <v>939</v>
      </c>
      <c r="P325" s="31">
        <v>2016</v>
      </c>
      <c r="Q325" s="557">
        <v>1</v>
      </c>
      <c r="R325" s="59" t="s">
        <v>269</v>
      </c>
      <c r="S325" s="223">
        <v>1</v>
      </c>
    </row>
    <row r="326" spans="1:19" x14ac:dyDescent="0.3">
      <c r="A326" s="308">
        <v>749</v>
      </c>
      <c r="B326" s="396"/>
      <c r="C326" s="170" t="s">
        <v>515</v>
      </c>
      <c r="D326" s="266" t="s">
        <v>2261</v>
      </c>
      <c r="E326" s="338"/>
      <c r="G326" s="267" t="s">
        <v>1647</v>
      </c>
      <c r="H326" s="501" t="s">
        <v>2262</v>
      </c>
      <c r="I326" s="172" t="s">
        <v>838</v>
      </c>
      <c r="J326" s="43"/>
      <c r="K326" s="251"/>
      <c r="L326" s="173">
        <v>4563</v>
      </c>
      <c r="M326" s="44">
        <v>2800</v>
      </c>
      <c r="N326" s="45">
        <v>2680</v>
      </c>
      <c r="O326" s="268" t="s">
        <v>2263</v>
      </c>
      <c r="P326" s="31">
        <v>2016</v>
      </c>
      <c r="Q326" s="557">
        <v>5</v>
      </c>
      <c r="R326" s="59" t="s">
        <v>343</v>
      </c>
      <c r="S326" s="223">
        <v>2</v>
      </c>
    </row>
    <row r="327" spans="1:19" x14ac:dyDescent="0.3">
      <c r="A327" s="308">
        <v>748</v>
      </c>
      <c r="B327" s="396"/>
      <c r="C327" s="170" t="s">
        <v>515</v>
      </c>
      <c r="D327" s="266" t="s">
        <v>2198</v>
      </c>
      <c r="E327" s="338"/>
      <c r="G327" s="267" t="s">
        <v>13</v>
      </c>
      <c r="H327" s="192"/>
      <c r="I327" s="172" t="s">
        <v>839</v>
      </c>
      <c r="J327" s="43"/>
      <c r="K327" s="251"/>
      <c r="L327" s="173">
        <v>1753</v>
      </c>
      <c r="M327" s="44">
        <v>1300</v>
      </c>
      <c r="N327" s="45"/>
      <c r="O327" s="268" t="s">
        <v>1840</v>
      </c>
      <c r="P327" s="31">
        <v>2016</v>
      </c>
      <c r="Q327" s="557">
        <v>1</v>
      </c>
      <c r="R327" s="59" t="s">
        <v>2255</v>
      </c>
      <c r="S327" s="223">
        <v>1</v>
      </c>
    </row>
    <row r="328" spans="1:19" x14ac:dyDescent="0.3">
      <c r="A328" s="308">
        <v>747</v>
      </c>
      <c r="B328" s="396"/>
      <c r="C328" s="170" t="s">
        <v>515</v>
      </c>
      <c r="D328" s="266" t="s">
        <v>506</v>
      </c>
      <c r="E328" s="338"/>
      <c r="G328" s="267" t="s">
        <v>16</v>
      </c>
      <c r="H328" s="192"/>
      <c r="I328" s="172" t="s">
        <v>839</v>
      </c>
      <c r="J328" s="43"/>
      <c r="K328" s="253" t="s">
        <v>1255</v>
      </c>
      <c r="L328" s="173">
        <v>2950</v>
      </c>
      <c r="M328" s="44">
        <v>2365</v>
      </c>
      <c r="N328" s="45">
        <v>2365</v>
      </c>
      <c r="O328" s="268" t="s">
        <v>2250</v>
      </c>
      <c r="P328" s="31">
        <v>2016</v>
      </c>
      <c r="Q328" s="557">
        <v>3</v>
      </c>
      <c r="R328" s="59" t="s">
        <v>316</v>
      </c>
      <c r="S328" s="223">
        <v>2</v>
      </c>
    </row>
    <row r="329" spans="1:19" x14ac:dyDescent="0.3">
      <c r="A329" s="308">
        <v>746</v>
      </c>
      <c r="B329" s="396"/>
      <c r="C329" s="170" t="s">
        <v>515</v>
      </c>
      <c r="D329" s="266" t="s">
        <v>2246</v>
      </c>
      <c r="E329" s="338"/>
      <c r="G329" s="267" t="s">
        <v>26</v>
      </c>
      <c r="H329" s="192"/>
      <c r="I329" s="172" t="s">
        <v>839</v>
      </c>
      <c r="J329" s="43"/>
      <c r="K329" s="251"/>
      <c r="L329" s="173">
        <v>1625</v>
      </c>
      <c r="M329" s="44">
        <v>900</v>
      </c>
      <c r="N329" s="45"/>
      <c r="O329" s="268" t="s">
        <v>973</v>
      </c>
      <c r="P329" s="31">
        <v>2016</v>
      </c>
      <c r="Q329" s="557">
        <v>1</v>
      </c>
      <c r="R329" s="59" t="s">
        <v>1321</v>
      </c>
      <c r="S329" s="223"/>
    </row>
    <row r="330" spans="1:19" x14ac:dyDescent="0.3">
      <c r="A330" s="308">
        <v>745</v>
      </c>
      <c r="B330" s="396"/>
      <c r="C330" s="170" t="s">
        <v>515</v>
      </c>
      <c r="D330" s="266" t="s">
        <v>2240</v>
      </c>
      <c r="E330" s="338"/>
      <c r="G330" s="267" t="s">
        <v>13</v>
      </c>
      <c r="H330" s="192"/>
      <c r="I330" s="172" t="s">
        <v>839</v>
      </c>
      <c r="J330" s="43"/>
      <c r="K330" s="251"/>
      <c r="L330" s="173">
        <v>1851</v>
      </c>
      <c r="M330" s="44">
        <v>1100</v>
      </c>
      <c r="N330" s="45"/>
      <c r="O330" s="268" t="s">
        <v>1106</v>
      </c>
      <c r="P330" s="31">
        <v>2016</v>
      </c>
      <c r="Q330" s="557">
        <v>1</v>
      </c>
      <c r="R330" s="59" t="s">
        <v>1321</v>
      </c>
      <c r="S330" s="223"/>
    </row>
    <row r="331" spans="1:19" x14ac:dyDescent="0.3">
      <c r="A331" s="308">
        <v>744</v>
      </c>
      <c r="B331" s="396"/>
      <c r="C331" s="170" t="s">
        <v>515</v>
      </c>
      <c r="D331" s="266" t="s">
        <v>40</v>
      </c>
      <c r="E331" s="338"/>
      <c r="F331" s="269" t="s">
        <v>2233</v>
      </c>
      <c r="G331" s="267" t="s">
        <v>50</v>
      </c>
      <c r="H331" s="501"/>
      <c r="I331" s="172" t="s">
        <v>839</v>
      </c>
      <c r="J331" s="43"/>
      <c r="K331" s="253" t="s">
        <v>1255</v>
      </c>
      <c r="L331" s="173">
        <v>2099</v>
      </c>
      <c r="M331" s="44">
        <v>1025</v>
      </c>
      <c r="N331" s="45"/>
      <c r="O331" s="268" t="s">
        <v>1120</v>
      </c>
      <c r="P331" s="31">
        <v>2016</v>
      </c>
      <c r="Q331" s="557">
        <v>1</v>
      </c>
      <c r="R331" s="59" t="s">
        <v>2234</v>
      </c>
      <c r="S331" s="223">
        <v>1</v>
      </c>
    </row>
    <row r="332" spans="1:19" x14ac:dyDescent="0.3">
      <c r="A332" s="308">
        <v>743</v>
      </c>
      <c r="B332" s="396"/>
      <c r="C332" s="170" t="s">
        <v>515</v>
      </c>
      <c r="D332" s="266" t="s">
        <v>82</v>
      </c>
      <c r="E332" s="338"/>
      <c r="G332" s="31" t="s">
        <v>135</v>
      </c>
      <c r="H332" s="192"/>
      <c r="I332" s="172" t="s">
        <v>839</v>
      </c>
      <c r="J332" s="43"/>
      <c r="K332" s="251"/>
      <c r="L332" s="173">
        <v>1765</v>
      </c>
      <c r="M332" s="44">
        <v>1210</v>
      </c>
      <c r="N332" s="45"/>
      <c r="O332" s="268" t="s">
        <v>976</v>
      </c>
      <c r="P332" s="31">
        <v>2016</v>
      </c>
      <c r="Q332" s="557">
        <v>1</v>
      </c>
      <c r="R332" s="59" t="s">
        <v>2228</v>
      </c>
      <c r="S332" s="223">
        <v>2</v>
      </c>
    </row>
    <row r="333" spans="1:19" x14ac:dyDescent="0.3">
      <c r="A333" s="308">
        <v>742</v>
      </c>
      <c r="B333" s="396"/>
      <c r="C333" s="170" t="s">
        <v>515</v>
      </c>
      <c r="D333" s="266" t="s">
        <v>2213</v>
      </c>
      <c r="E333" s="338"/>
      <c r="G333" s="497" t="s">
        <v>2155</v>
      </c>
      <c r="H333" s="498" t="s">
        <v>2210</v>
      </c>
      <c r="I333" s="172" t="s">
        <v>839</v>
      </c>
      <c r="J333" s="43"/>
      <c r="K333" s="251"/>
      <c r="L333" s="173">
        <v>1654</v>
      </c>
      <c r="M333" s="44">
        <v>1050</v>
      </c>
      <c r="N333" s="45">
        <v>1050</v>
      </c>
      <c r="O333" s="268" t="s">
        <v>1202</v>
      </c>
      <c r="P333" s="31">
        <v>2016</v>
      </c>
      <c r="Q333" s="561">
        <v>1</v>
      </c>
      <c r="R333" s="59" t="s">
        <v>269</v>
      </c>
      <c r="S333" s="223">
        <v>1</v>
      </c>
    </row>
    <row r="334" spans="1:19" x14ac:dyDescent="0.3">
      <c r="A334" s="308">
        <v>741</v>
      </c>
      <c r="B334" s="396"/>
      <c r="C334" s="170" t="s">
        <v>515</v>
      </c>
      <c r="D334" s="266" t="s">
        <v>2212</v>
      </c>
      <c r="E334" s="338"/>
      <c r="G334" s="497" t="s">
        <v>2155</v>
      </c>
      <c r="H334" s="498" t="s">
        <v>2210</v>
      </c>
      <c r="I334" s="172" t="s">
        <v>839</v>
      </c>
      <c r="J334" s="43"/>
      <c r="K334" s="251"/>
      <c r="L334" s="173">
        <v>1862</v>
      </c>
      <c r="M334" s="44">
        <v>1000</v>
      </c>
      <c r="N334" s="45">
        <v>1000</v>
      </c>
      <c r="O334" s="268" t="s">
        <v>918</v>
      </c>
      <c r="P334" s="31">
        <v>2016</v>
      </c>
      <c r="Q334" s="557">
        <v>1</v>
      </c>
      <c r="R334" s="59" t="s">
        <v>269</v>
      </c>
      <c r="S334" s="223">
        <v>1</v>
      </c>
    </row>
    <row r="335" spans="1:19" x14ac:dyDescent="0.3">
      <c r="A335" s="308">
        <v>740</v>
      </c>
      <c r="B335" s="396"/>
      <c r="C335" s="170" t="s">
        <v>515</v>
      </c>
      <c r="D335" s="266" t="s">
        <v>2211</v>
      </c>
      <c r="E335" s="338"/>
      <c r="G335" s="497" t="s">
        <v>2155</v>
      </c>
      <c r="H335" s="498" t="s">
        <v>2210</v>
      </c>
      <c r="I335" s="172" t="s">
        <v>840</v>
      </c>
      <c r="J335" s="43"/>
      <c r="K335" s="253" t="s">
        <v>1255</v>
      </c>
      <c r="L335" s="173">
        <v>1278</v>
      </c>
      <c r="M335" s="44">
        <v>350</v>
      </c>
      <c r="N335" s="45">
        <v>350</v>
      </c>
      <c r="O335" s="268" t="s">
        <v>948</v>
      </c>
      <c r="P335" s="31">
        <v>2016</v>
      </c>
      <c r="Q335" s="557">
        <v>1</v>
      </c>
      <c r="R335" s="59" t="s">
        <v>269</v>
      </c>
      <c r="S335" s="223">
        <v>1</v>
      </c>
    </row>
    <row r="336" spans="1:19" x14ac:dyDescent="0.3">
      <c r="A336" s="308">
        <v>739</v>
      </c>
      <c r="B336" s="396"/>
      <c r="C336" s="170" t="s">
        <v>515</v>
      </c>
      <c r="D336" s="266" t="s">
        <v>2215</v>
      </c>
      <c r="E336" s="338"/>
      <c r="G336" s="497" t="s">
        <v>2155</v>
      </c>
      <c r="H336" s="498" t="s">
        <v>2210</v>
      </c>
      <c r="I336" s="172" t="s">
        <v>839</v>
      </c>
      <c r="J336" s="43"/>
      <c r="K336" s="251"/>
      <c r="L336" s="173">
        <v>590</v>
      </c>
      <c r="M336" s="44">
        <v>475</v>
      </c>
      <c r="N336" s="45">
        <v>475</v>
      </c>
      <c r="O336" s="268" t="s">
        <v>950</v>
      </c>
      <c r="P336" s="31">
        <v>2016</v>
      </c>
      <c r="Q336" s="557">
        <v>1</v>
      </c>
      <c r="R336" s="59" t="s">
        <v>269</v>
      </c>
      <c r="S336" s="223">
        <v>1</v>
      </c>
    </row>
    <row r="337" spans="1:19" x14ac:dyDescent="0.3">
      <c r="A337" s="308">
        <v>738</v>
      </c>
      <c r="B337" s="396"/>
      <c r="C337" s="170" t="s">
        <v>515</v>
      </c>
      <c r="D337" s="266" t="s">
        <v>2209</v>
      </c>
      <c r="E337" s="338"/>
      <c r="F337" s="269" t="s">
        <v>2216</v>
      </c>
      <c r="G337" s="497" t="s">
        <v>2155</v>
      </c>
      <c r="H337" s="498" t="s">
        <v>2210</v>
      </c>
      <c r="I337" s="172" t="s">
        <v>840</v>
      </c>
      <c r="J337" s="43"/>
      <c r="K337" s="251"/>
      <c r="L337" s="173">
        <v>150</v>
      </c>
      <c r="M337" s="44">
        <v>340</v>
      </c>
      <c r="N337" s="45">
        <v>340</v>
      </c>
      <c r="O337" s="268" t="s">
        <v>950</v>
      </c>
      <c r="P337" s="31">
        <v>2016</v>
      </c>
      <c r="Q337" s="560" t="s">
        <v>2276</v>
      </c>
      <c r="R337" s="59" t="s">
        <v>269</v>
      </c>
      <c r="S337" s="223">
        <v>1</v>
      </c>
    </row>
    <row r="338" spans="1:19" x14ac:dyDescent="0.3">
      <c r="A338" s="308">
        <v>737</v>
      </c>
      <c r="B338" s="396"/>
      <c r="C338" s="170" t="s">
        <v>515</v>
      </c>
      <c r="D338" s="266" t="s">
        <v>2173</v>
      </c>
      <c r="E338" s="338"/>
      <c r="G338" s="267" t="s">
        <v>26</v>
      </c>
      <c r="H338" s="501"/>
      <c r="I338" s="172" t="s">
        <v>839</v>
      </c>
      <c r="J338" s="43" t="s">
        <v>1472</v>
      </c>
      <c r="K338" s="251"/>
      <c r="L338" s="173">
        <v>1273</v>
      </c>
      <c r="M338" s="44">
        <v>715</v>
      </c>
      <c r="N338" s="45"/>
      <c r="O338" s="268" t="s">
        <v>1123</v>
      </c>
      <c r="P338" s="31">
        <v>2016</v>
      </c>
      <c r="Q338" s="557">
        <v>1</v>
      </c>
      <c r="R338" s="59" t="s">
        <v>2206</v>
      </c>
      <c r="S338" s="223">
        <v>8</v>
      </c>
    </row>
    <row r="339" spans="1:19" x14ac:dyDescent="0.3">
      <c r="A339" s="308">
        <v>736</v>
      </c>
      <c r="B339" s="396"/>
      <c r="C339" s="170" t="s">
        <v>515</v>
      </c>
      <c r="D339" s="266" t="s">
        <v>1468</v>
      </c>
      <c r="E339" s="338"/>
      <c r="G339" s="267" t="s">
        <v>81</v>
      </c>
      <c r="H339" s="501"/>
      <c r="I339" s="172" t="s">
        <v>839</v>
      </c>
      <c r="J339" s="43"/>
      <c r="K339" s="251"/>
      <c r="L339" s="173">
        <v>1555</v>
      </c>
      <c r="M339" s="44">
        <v>800</v>
      </c>
      <c r="N339" s="45"/>
      <c r="O339" s="268" t="s">
        <v>1012</v>
      </c>
      <c r="P339" s="31">
        <v>2016</v>
      </c>
      <c r="Q339" s="557">
        <v>1</v>
      </c>
      <c r="R339" s="59" t="s">
        <v>1321</v>
      </c>
      <c r="S339" s="223"/>
    </row>
    <row r="340" spans="1:19" x14ac:dyDescent="0.3">
      <c r="A340" s="308">
        <v>735</v>
      </c>
      <c r="B340" s="396"/>
      <c r="C340" s="170" t="s">
        <v>515</v>
      </c>
      <c r="D340" s="266" t="s">
        <v>2200</v>
      </c>
      <c r="E340" s="338"/>
      <c r="G340" s="267" t="s">
        <v>50</v>
      </c>
      <c r="H340" s="501"/>
      <c r="I340" s="172" t="s">
        <v>839</v>
      </c>
      <c r="J340" s="43"/>
      <c r="K340" s="251"/>
      <c r="L340" s="173">
        <v>1546</v>
      </c>
      <c r="M340" s="44">
        <v>875</v>
      </c>
      <c r="N340" s="45"/>
      <c r="O340" s="268" t="s">
        <v>2201</v>
      </c>
      <c r="P340" s="31">
        <v>2016</v>
      </c>
      <c r="Q340" s="557">
        <v>1</v>
      </c>
      <c r="R340" s="59" t="s">
        <v>2202</v>
      </c>
      <c r="S340" s="223">
        <v>2</v>
      </c>
    </row>
    <row r="341" spans="1:19" x14ac:dyDescent="0.3">
      <c r="A341" s="308">
        <v>734</v>
      </c>
      <c r="B341" s="396"/>
      <c r="C341" s="170" t="s">
        <v>515</v>
      </c>
      <c r="D341" s="266" t="s">
        <v>1879</v>
      </c>
      <c r="E341" s="338"/>
      <c r="G341" s="267" t="s">
        <v>135</v>
      </c>
      <c r="H341" s="501"/>
      <c r="I341" s="172" t="s">
        <v>839</v>
      </c>
      <c r="J341" s="43"/>
      <c r="K341" s="251"/>
      <c r="L341" s="173">
        <v>1430</v>
      </c>
      <c r="M341" s="44">
        <v>825</v>
      </c>
      <c r="N341" s="45"/>
      <c r="O341" s="268" t="s">
        <v>1083</v>
      </c>
      <c r="P341" s="31">
        <v>2016</v>
      </c>
      <c r="Q341" s="557">
        <v>1</v>
      </c>
      <c r="R341" s="59" t="s">
        <v>1321</v>
      </c>
      <c r="S341" s="223"/>
    </row>
    <row r="342" spans="1:19" x14ac:dyDescent="0.3">
      <c r="A342" s="308">
        <v>733</v>
      </c>
      <c r="B342" s="396"/>
      <c r="C342" s="170" t="s">
        <v>515</v>
      </c>
      <c r="D342" s="266" t="s">
        <v>2092</v>
      </c>
      <c r="E342" s="338"/>
      <c r="G342" s="267" t="s">
        <v>135</v>
      </c>
      <c r="H342" s="501"/>
      <c r="I342" s="172" t="s">
        <v>843</v>
      </c>
      <c r="J342" s="43" t="s">
        <v>839</v>
      </c>
      <c r="K342" s="251"/>
      <c r="L342" s="173">
        <v>1594</v>
      </c>
      <c r="M342" s="44">
        <v>850</v>
      </c>
      <c r="N342" s="45">
        <v>850</v>
      </c>
      <c r="O342" s="268" t="s">
        <v>2194</v>
      </c>
      <c r="P342" s="31">
        <v>2016</v>
      </c>
      <c r="Q342" s="557">
        <v>1</v>
      </c>
      <c r="R342" s="59" t="s">
        <v>269</v>
      </c>
      <c r="S342" s="223">
        <v>1</v>
      </c>
    </row>
    <row r="343" spans="1:19" x14ac:dyDescent="0.3">
      <c r="A343" s="308">
        <v>732</v>
      </c>
      <c r="B343" s="396"/>
      <c r="C343" s="170" t="s">
        <v>515</v>
      </c>
      <c r="D343" s="266" t="s">
        <v>30</v>
      </c>
      <c r="E343" s="338"/>
      <c r="G343" s="31" t="s">
        <v>50</v>
      </c>
      <c r="H343" s="192"/>
      <c r="I343" s="172" t="s">
        <v>839</v>
      </c>
      <c r="J343" s="43"/>
      <c r="K343" s="251"/>
      <c r="L343" s="173">
        <v>1745</v>
      </c>
      <c r="M343" s="44">
        <v>1280</v>
      </c>
      <c r="N343" s="45"/>
      <c r="O343" s="268" t="s">
        <v>1189</v>
      </c>
      <c r="P343" s="31">
        <v>2016</v>
      </c>
      <c r="Q343" s="557">
        <v>1</v>
      </c>
      <c r="R343" s="59" t="s">
        <v>1591</v>
      </c>
      <c r="S343" s="223">
        <v>2</v>
      </c>
    </row>
    <row r="344" spans="1:19" x14ac:dyDescent="0.3">
      <c r="A344" s="308">
        <v>731</v>
      </c>
      <c r="B344" s="396"/>
      <c r="C344" s="170" t="s">
        <v>515</v>
      </c>
      <c r="D344" s="266" t="s">
        <v>1800</v>
      </c>
      <c r="E344" s="338"/>
      <c r="G344" s="267" t="s">
        <v>13</v>
      </c>
      <c r="H344" s="501"/>
      <c r="I344" s="172" t="s">
        <v>843</v>
      </c>
      <c r="J344" s="43"/>
      <c r="K344" s="253" t="s">
        <v>1255</v>
      </c>
      <c r="L344" s="173">
        <v>1550</v>
      </c>
      <c r="M344" s="44">
        <v>650</v>
      </c>
      <c r="N344" s="45"/>
      <c r="O344" s="268" t="s">
        <v>980</v>
      </c>
      <c r="P344" s="31">
        <v>2016</v>
      </c>
      <c r="Q344" s="557">
        <v>1</v>
      </c>
      <c r="R344" s="59" t="s">
        <v>2192</v>
      </c>
      <c r="S344" s="223">
        <v>1</v>
      </c>
    </row>
    <row r="345" spans="1:19" x14ac:dyDescent="0.3">
      <c r="A345" s="308">
        <v>730</v>
      </c>
      <c r="B345" s="396"/>
      <c r="C345" s="170" t="s">
        <v>515</v>
      </c>
      <c r="D345" s="266" t="s">
        <v>2191</v>
      </c>
      <c r="E345" s="338"/>
      <c r="G345" s="267" t="s">
        <v>26</v>
      </c>
      <c r="H345" s="501"/>
      <c r="I345" s="172" t="s">
        <v>843</v>
      </c>
      <c r="J345" s="43"/>
      <c r="K345" s="253" t="s">
        <v>1255</v>
      </c>
      <c r="L345" s="173">
        <v>1300</v>
      </c>
      <c r="M345" s="44">
        <v>550</v>
      </c>
      <c r="N345" s="45">
        <v>550</v>
      </c>
      <c r="O345" s="268" t="s">
        <v>981</v>
      </c>
      <c r="P345" s="31">
        <v>2016</v>
      </c>
      <c r="Q345" s="557">
        <v>1</v>
      </c>
      <c r="R345" s="59" t="s">
        <v>269</v>
      </c>
      <c r="S345" s="223">
        <v>1</v>
      </c>
    </row>
    <row r="346" spans="1:19" x14ac:dyDescent="0.3">
      <c r="A346" s="308">
        <v>729</v>
      </c>
      <c r="B346" s="396"/>
      <c r="C346" s="170" t="s">
        <v>515</v>
      </c>
      <c r="D346" s="266" t="s">
        <v>98</v>
      </c>
      <c r="E346" s="338"/>
      <c r="G346" s="267" t="s">
        <v>98</v>
      </c>
      <c r="H346" s="501"/>
      <c r="I346" s="172" t="s">
        <v>842</v>
      </c>
      <c r="J346" s="43"/>
      <c r="K346" s="253" t="s">
        <v>1255</v>
      </c>
      <c r="L346" s="173">
        <v>1765</v>
      </c>
      <c r="M346" s="44">
        <v>1320</v>
      </c>
      <c r="N346" s="45"/>
      <c r="O346" s="268" t="s">
        <v>1586</v>
      </c>
      <c r="P346" s="31">
        <v>2016</v>
      </c>
      <c r="Q346" s="557">
        <v>2</v>
      </c>
      <c r="R346" s="59" t="s">
        <v>339</v>
      </c>
      <c r="S346" s="223">
        <v>1</v>
      </c>
    </row>
    <row r="347" spans="1:19" x14ac:dyDescent="0.3">
      <c r="A347" s="308">
        <v>728</v>
      </c>
      <c r="B347" s="396"/>
      <c r="C347" s="170" t="s">
        <v>515</v>
      </c>
      <c r="D347" s="266" t="s">
        <v>2156</v>
      </c>
      <c r="E347" s="338"/>
      <c r="G347" s="267" t="s">
        <v>26</v>
      </c>
      <c r="H347" s="501"/>
      <c r="I347" s="172" t="s">
        <v>843</v>
      </c>
      <c r="J347" s="43"/>
      <c r="K347" s="251"/>
      <c r="L347" s="173">
        <v>1724</v>
      </c>
      <c r="M347" s="44">
        <v>650</v>
      </c>
      <c r="N347" s="45"/>
      <c r="O347" s="268" t="s">
        <v>983</v>
      </c>
      <c r="P347" s="31">
        <v>2016</v>
      </c>
      <c r="Q347" s="557">
        <v>1</v>
      </c>
      <c r="R347" s="59" t="s">
        <v>2183</v>
      </c>
      <c r="S347" s="223">
        <v>5</v>
      </c>
    </row>
    <row r="348" spans="1:19" x14ac:dyDescent="0.3">
      <c r="A348" s="308">
        <v>727</v>
      </c>
      <c r="B348" s="396"/>
      <c r="C348" s="170" t="s">
        <v>515</v>
      </c>
      <c r="D348" s="266" t="s">
        <v>2177</v>
      </c>
      <c r="E348" s="338"/>
      <c r="G348" s="267" t="s">
        <v>2179</v>
      </c>
      <c r="H348" s="501" t="s">
        <v>1273</v>
      </c>
      <c r="I348" s="172" t="s">
        <v>843</v>
      </c>
      <c r="J348" s="43"/>
      <c r="K348" s="251"/>
      <c r="L348" s="173">
        <v>1941</v>
      </c>
      <c r="M348" s="44">
        <v>725</v>
      </c>
      <c r="N348" s="45">
        <v>725</v>
      </c>
      <c r="O348" s="268" t="s">
        <v>1032</v>
      </c>
      <c r="P348" s="31">
        <v>2016</v>
      </c>
      <c r="Q348" s="557">
        <v>1</v>
      </c>
      <c r="R348" s="59" t="s">
        <v>269</v>
      </c>
      <c r="S348" s="223">
        <v>1</v>
      </c>
    </row>
    <row r="349" spans="1:19" x14ac:dyDescent="0.3">
      <c r="A349" s="308">
        <v>726</v>
      </c>
      <c r="B349" s="396"/>
      <c r="C349" s="170" t="s">
        <v>515</v>
      </c>
      <c r="D349" s="266" t="s">
        <v>2176</v>
      </c>
      <c r="E349" s="338"/>
      <c r="G349" s="267" t="s">
        <v>2180</v>
      </c>
      <c r="H349" s="501" t="s">
        <v>1273</v>
      </c>
      <c r="I349" s="172" t="s">
        <v>843</v>
      </c>
      <c r="J349" s="43"/>
      <c r="K349" s="251"/>
      <c r="L349" s="173">
        <v>2181</v>
      </c>
      <c r="M349" s="44">
        <v>600</v>
      </c>
      <c r="N349" s="45">
        <v>600</v>
      </c>
      <c r="O349" s="268" t="s">
        <v>1543</v>
      </c>
      <c r="P349" s="31">
        <v>2016</v>
      </c>
      <c r="Q349" s="557">
        <v>1</v>
      </c>
      <c r="R349" s="59" t="s">
        <v>2178</v>
      </c>
      <c r="S349" s="223">
        <v>4</v>
      </c>
    </row>
    <row r="350" spans="1:19" x14ac:dyDescent="0.3">
      <c r="A350" s="308">
        <v>725</v>
      </c>
      <c r="B350" s="396"/>
      <c r="C350" s="170" t="s">
        <v>515</v>
      </c>
      <c r="D350" s="266" t="s">
        <v>2175</v>
      </c>
      <c r="E350" s="338"/>
      <c r="G350" s="267" t="s">
        <v>135</v>
      </c>
      <c r="H350" s="501"/>
      <c r="I350" s="172" t="s">
        <v>839</v>
      </c>
      <c r="J350" s="43"/>
      <c r="K350" s="251"/>
      <c r="L350" s="173">
        <v>1586</v>
      </c>
      <c r="M350" s="44">
        <v>1050</v>
      </c>
      <c r="N350" s="45"/>
      <c r="O350" s="268" t="s">
        <v>2171</v>
      </c>
      <c r="P350" s="31">
        <v>2016</v>
      </c>
      <c r="Q350" s="557">
        <v>1</v>
      </c>
      <c r="R350" s="59" t="s">
        <v>1321</v>
      </c>
      <c r="S350" s="223">
        <v>13</v>
      </c>
    </row>
    <row r="351" spans="1:19" x14ac:dyDescent="0.3">
      <c r="A351" s="308">
        <v>724</v>
      </c>
      <c r="B351" s="396"/>
      <c r="C351" s="170" t="s">
        <v>515</v>
      </c>
      <c r="D351" s="266" t="s">
        <v>2163</v>
      </c>
      <c r="E351" s="338"/>
      <c r="G351" s="267" t="s">
        <v>1195</v>
      </c>
      <c r="H351" s="501"/>
      <c r="I351" s="172" t="s">
        <v>845</v>
      </c>
      <c r="J351" s="43" t="s">
        <v>838</v>
      </c>
      <c r="K351" s="253" t="s">
        <v>1255</v>
      </c>
      <c r="L351" s="173">
        <v>1420</v>
      </c>
      <c r="M351" s="44">
        <v>650</v>
      </c>
      <c r="N351" s="45">
        <v>650</v>
      </c>
      <c r="O351" s="268" t="s">
        <v>985</v>
      </c>
      <c r="P351" s="31">
        <v>2016</v>
      </c>
      <c r="Q351" s="557">
        <v>1</v>
      </c>
      <c r="R351" s="59" t="s">
        <v>2169</v>
      </c>
      <c r="S351" s="223">
        <v>3</v>
      </c>
    </row>
    <row r="352" spans="1:19" ht="15" x14ac:dyDescent="0.3">
      <c r="A352" s="308">
        <v>723</v>
      </c>
      <c r="B352" s="396"/>
      <c r="C352" s="170" t="s">
        <v>515</v>
      </c>
      <c r="D352" s="266" t="s">
        <v>1490</v>
      </c>
      <c r="E352" s="338"/>
      <c r="G352" s="267" t="s">
        <v>135</v>
      </c>
      <c r="H352" s="501"/>
      <c r="I352" s="172" t="s">
        <v>843</v>
      </c>
      <c r="J352" s="180"/>
      <c r="K352" s="253" t="s">
        <v>1255</v>
      </c>
      <c r="L352" s="173">
        <v>1440</v>
      </c>
      <c r="M352" s="44">
        <v>680</v>
      </c>
      <c r="N352" s="45"/>
      <c r="O352" s="268" t="s">
        <v>2157</v>
      </c>
      <c r="P352" s="31">
        <v>2016</v>
      </c>
      <c r="Q352" s="557">
        <v>1</v>
      </c>
      <c r="R352" s="59" t="s">
        <v>2158</v>
      </c>
      <c r="S352" s="223">
        <v>3</v>
      </c>
    </row>
    <row r="353" spans="1:19" ht="13.5" customHeight="1" thickBot="1" x14ac:dyDescent="0.35">
      <c r="A353" s="308">
        <v>722</v>
      </c>
      <c r="B353" s="397"/>
      <c r="C353" s="166" t="s">
        <v>515</v>
      </c>
      <c r="D353" s="335" t="s">
        <v>2149</v>
      </c>
      <c r="E353" s="340"/>
      <c r="F353" s="178"/>
      <c r="G353" s="394" t="s">
        <v>9</v>
      </c>
      <c r="H353" s="505"/>
      <c r="I353" s="169" t="s">
        <v>839</v>
      </c>
      <c r="J353" s="52"/>
      <c r="K353" s="257"/>
      <c r="L353" s="179">
        <v>2145</v>
      </c>
      <c r="M353" s="49">
        <v>900</v>
      </c>
      <c r="N353" s="50">
        <v>900</v>
      </c>
      <c r="O353" s="395" t="s">
        <v>1537</v>
      </c>
      <c r="P353" s="47">
        <v>2016</v>
      </c>
      <c r="Q353" s="558">
        <v>1</v>
      </c>
      <c r="R353" s="60" t="s">
        <v>269</v>
      </c>
      <c r="S353" s="225">
        <v>1</v>
      </c>
    </row>
    <row r="354" spans="1:19" x14ac:dyDescent="0.3">
      <c r="A354" s="308">
        <v>721</v>
      </c>
      <c r="B354" s="398"/>
      <c r="C354" s="165" t="s">
        <v>515</v>
      </c>
      <c r="D354" s="266" t="s">
        <v>2150</v>
      </c>
      <c r="E354" s="338"/>
      <c r="G354" s="299" t="s">
        <v>9</v>
      </c>
      <c r="H354" s="502"/>
      <c r="I354" s="168" t="s">
        <v>839</v>
      </c>
      <c r="J354" s="56"/>
      <c r="K354" s="253"/>
      <c r="L354" s="176">
        <v>2110</v>
      </c>
      <c r="M354" s="33">
        <v>1250</v>
      </c>
      <c r="N354" s="35">
        <v>1250</v>
      </c>
      <c r="O354" s="32" t="s">
        <v>2151</v>
      </c>
      <c r="P354" s="18">
        <v>2015</v>
      </c>
      <c r="Q354" s="559">
        <v>1</v>
      </c>
      <c r="R354" s="61" t="s">
        <v>269</v>
      </c>
      <c r="S354" s="224">
        <v>1</v>
      </c>
    </row>
    <row r="355" spans="1:19" x14ac:dyDescent="0.3">
      <c r="A355" s="308">
        <v>720</v>
      </c>
      <c r="B355" s="396"/>
      <c r="C355" s="170" t="s">
        <v>515</v>
      </c>
      <c r="D355" s="171" t="s">
        <v>801</v>
      </c>
      <c r="E355" s="338"/>
      <c r="G355" s="31" t="s">
        <v>298</v>
      </c>
      <c r="H355" s="192"/>
      <c r="I355" s="172" t="s">
        <v>840</v>
      </c>
      <c r="J355" s="43" t="s">
        <v>840</v>
      </c>
      <c r="K355" s="251"/>
      <c r="L355" s="173">
        <v>1453</v>
      </c>
      <c r="M355" s="44">
        <v>550</v>
      </c>
      <c r="N355" s="45">
        <v>550</v>
      </c>
      <c r="O355" s="268" t="s">
        <v>1679</v>
      </c>
      <c r="P355" s="31">
        <v>2015</v>
      </c>
      <c r="Q355" s="557">
        <v>1</v>
      </c>
      <c r="R355" s="59" t="s">
        <v>269</v>
      </c>
      <c r="S355" s="223">
        <v>1</v>
      </c>
    </row>
    <row r="356" spans="1:19" x14ac:dyDescent="0.3">
      <c r="A356" s="308">
        <v>719</v>
      </c>
      <c r="B356" s="396"/>
      <c r="C356" s="170" t="s">
        <v>515</v>
      </c>
      <c r="D356" s="266" t="s">
        <v>2145</v>
      </c>
      <c r="E356" s="338"/>
      <c r="G356" s="267" t="s">
        <v>26</v>
      </c>
      <c r="H356" s="501"/>
      <c r="I356" s="172" t="s">
        <v>839</v>
      </c>
      <c r="J356" s="43"/>
      <c r="K356" s="251"/>
      <c r="L356" s="173">
        <v>1622</v>
      </c>
      <c r="M356" s="44">
        <v>950</v>
      </c>
      <c r="N356" s="45"/>
      <c r="O356" s="268" t="s">
        <v>2146</v>
      </c>
      <c r="P356" s="31">
        <v>2015</v>
      </c>
      <c r="Q356" s="557">
        <v>1</v>
      </c>
      <c r="R356" s="59" t="s">
        <v>1794</v>
      </c>
      <c r="S356" s="223">
        <v>1</v>
      </c>
    </row>
    <row r="357" spans="1:19" x14ac:dyDescent="0.3">
      <c r="A357" s="308">
        <v>718</v>
      </c>
      <c r="B357" s="396"/>
      <c r="C357" s="170" t="s">
        <v>515</v>
      </c>
      <c r="D357" s="266" t="s">
        <v>2144</v>
      </c>
      <c r="E357" s="338"/>
      <c r="G357" s="267" t="s">
        <v>135</v>
      </c>
      <c r="H357" s="501"/>
      <c r="I357" s="172" t="s">
        <v>839</v>
      </c>
      <c r="J357" s="43"/>
      <c r="K357" s="251"/>
      <c r="L357" s="173">
        <v>1415</v>
      </c>
      <c r="M357" s="44">
        <v>900</v>
      </c>
      <c r="N357" s="45"/>
      <c r="O357" s="268" t="s">
        <v>2141</v>
      </c>
      <c r="P357" s="31">
        <v>2015</v>
      </c>
      <c r="Q357" s="557">
        <v>1</v>
      </c>
      <c r="R357" s="59" t="s">
        <v>1321</v>
      </c>
      <c r="S357" s="223"/>
    </row>
    <row r="358" spans="1:19" x14ac:dyDescent="0.3">
      <c r="A358" s="308">
        <v>717</v>
      </c>
      <c r="B358" s="396"/>
      <c r="C358" s="170" t="s">
        <v>515</v>
      </c>
      <c r="D358" s="266" t="s">
        <v>2131</v>
      </c>
      <c r="E358" s="338"/>
      <c r="G358" s="267" t="s">
        <v>135</v>
      </c>
      <c r="H358" s="501"/>
      <c r="I358" s="172" t="s">
        <v>839</v>
      </c>
      <c r="J358" s="43"/>
      <c r="K358" s="251"/>
      <c r="L358" s="173">
        <v>1598</v>
      </c>
      <c r="M358" s="44">
        <v>1025</v>
      </c>
      <c r="N358" s="45"/>
      <c r="O358" s="268" t="s">
        <v>1330</v>
      </c>
      <c r="P358" s="31">
        <v>2015</v>
      </c>
      <c r="Q358" s="557">
        <v>1</v>
      </c>
      <c r="R358" s="59" t="s">
        <v>2132</v>
      </c>
      <c r="S358" s="223">
        <v>2</v>
      </c>
    </row>
    <row r="359" spans="1:19" x14ac:dyDescent="0.3">
      <c r="A359" s="308">
        <v>716</v>
      </c>
      <c r="B359" s="396"/>
      <c r="C359" s="170" t="s">
        <v>515</v>
      </c>
      <c r="D359" s="266" t="s">
        <v>1468</v>
      </c>
      <c r="E359" s="338"/>
      <c r="G359" s="267" t="s">
        <v>81</v>
      </c>
      <c r="H359" s="501"/>
      <c r="I359" s="172" t="s">
        <v>839</v>
      </c>
      <c r="J359" s="43"/>
      <c r="K359" s="251"/>
      <c r="L359" s="173">
        <v>1555</v>
      </c>
      <c r="M359" s="44">
        <v>800</v>
      </c>
      <c r="N359" s="45"/>
      <c r="O359" s="268" t="s">
        <v>2126</v>
      </c>
      <c r="P359" s="31">
        <v>2015</v>
      </c>
      <c r="Q359" s="557">
        <v>1</v>
      </c>
      <c r="R359" s="59" t="s">
        <v>2127</v>
      </c>
      <c r="S359" s="223">
        <v>3</v>
      </c>
    </row>
    <row r="360" spans="1:19" x14ac:dyDescent="0.3">
      <c r="A360" s="308">
        <v>715</v>
      </c>
      <c r="B360" s="396"/>
      <c r="C360" s="170" t="s">
        <v>515</v>
      </c>
      <c r="D360" s="266" t="s">
        <v>2125</v>
      </c>
      <c r="E360" s="338"/>
      <c r="G360" s="267" t="s">
        <v>141</v>
      </c>
      <c r="H360" s="501"/>
      <c r="I360" s="172" t="s">
        <v>839</v>
      </c>
      <c r="J360" s="43"/>
      <c r="K360" s="251"/>
      <c r="L360" s="173">
        <v>1827</v>
      </c>
      <c r="M360" s="44">
        <v>910</v>
      </c>
      <c r="N360" s="45">
        <v>870</v>
      </c>
      <c r="O360" s="268" t="s">
        <v>932</v>
      </c>
      <c r="P360" s="31">
        <v>2015</v>
      </c>
      <c r="Q360" s="557">
        <v>1</v>
      </c>
      <c r="R360" s="59" t="s">
        <v>1546</v>
      </c>
      <c r="S360" s="223">
        <v>2</v>
      </c>
    </row>
    <row r="361" spans="1:19" x14ac:dyDescent="0.3">
      <c r="A361" s="308">
        <v>714</v>
      </c>
      <c r="B361" s="396"/>
      <c r="C361" s="170" t="s">
        <v>515</v>
      </c>
      <c r="D361" s="266" t="s">
        <v>2122</v>
      </c>
      <c r="E361" s="338"/>
      <c r="G361" s="267" t="s">
        <v>135</v>
      </c>
      <c r="H361" s="501"/>
      <c r="I361" s="172" t="s">
        <v>839</v>
      </c>
      <c r="J361" s="43"/>
      <c r="K361" s="251"/>
      <c r="L361" s="173">
        <v>1603</v>
      </c>
      <c r="M361" s="44">
        <v>870</v>
      </c>
      <c r="N361" s="45"/>
      <c r="O361" s="268" t="s">
        <v>1113</v>
      </c>
      <c r="P361" s="31">
        <v>2015</v>
      </c>
      <c r="Q361" s="557">
        <v>1</v>
      </c>
      <c r="R361" s="59" t="s">
        <v>1321</v>
      </c>
      <c r="S361" s="223"/>
    </row>
    <row r="362" spans="1:19" x14ac:dyDescent="0.3">
      <c r="A362" s="308">
        <v>713</v>
      </c>
      <c r="B362" s="396"/>
      <c r="C362" s="170" t="s">
        <v>515</v>
      </c>
      <c r="D362" s="266" t="s">
        <v>2115</v>
      </c>
      <c r="E362" s="338"/>
      <c r="G362" s="267" t="s">
        <v>81</v>
      </c>
      <c r="H362" s="501"/>
      <c r="I362" s="172" t="s">
        <v>839</v>
      </c>
      <c r="J362" s="43"/>
      <c r="K362" s="251"/>
      <c r="L362" s="173">
        <v>1594</v>
      </c>
      <c r="M362" s="44">
        <v>960</v>
      </c>
      <c r="N362" s="45"/>
      <c r="O362" s="268" t="s">
        <v>1073</v>
      </c>
      <c r="P362" s="31">
        <v>2015</v>
      </c>
      <c r="Q362" s="557">
        <v>1</v>
      </c>
      <c r="R362" s="59" t="s">
        <v>1936</v>
      </c>
      <c r="S362" s="223">
        <v>2</v>
      </c>
    </row>
    <row r="363" spans="1:19" x14ac:dyDescent="0.3">
      <c r="A363" s="308">
        <v>712</v>
      </c>
      <c r="B363" s="396"/>
      <c r="C363" s="170" t="s">
        <v>515</v>
      </c>
      <c r="D363" s="266" t="s">
        <v>2113</v>
      </c>
      <c r="E363" s="338"/>
      <c r="G363" s="267" t="s">
        <v>13</v>
      </c>
      <c r="H363" s="501"/>
      <c r="I363" s="172" t="s">
        <v>839</v>
      </c>
      <c r="J363" s="43"/>
      <c r="K363" s="251"/>
      <c r="L363" s="173">
        <v>2010</v>
      </c>
      <c r="M363" s="44">
        <v>975</v>
      </c>
      <c r="N363" s="45"/>
      <c r="O363" s="268" t="s">
        <v>2114</v>
      </c>
      <c r="P363" s="31">
        <v>2015</v>
      </c>
      <c r="Q363" s="557">
        <v>1</v>
      </c>
      <c r="R363" s="59" t="s">
        <v>1794</v>
      </c>
      <c r="S363" s="223">
        <v>1</v>
      </c>
    </row>
    <row r="364" spans="1:19" x14ac:dyDescent="0.3">
      <c r="A364" s="308">
        <v>711</v>
      </c>
      <c r="B364" s="396"/>
      <c r="C364" s="170" t="s">
        <v>515</v>
      </c>
      <c r="D364" s="266" t="s">
        <v>1365</v>
      </c>
      <c r="E364" s="338"/>
      <c r="G364" s="31" t="s">
        <v>26</v>
      </c>
      <c r="H364" s="192"/>
      <c r="I364" s="172" t="s">
        <v>840</v>
      </c>
      <c r="J364" s="43"/>
      <c r="K364" s="251"/>
      <c r="L364" s="173">
        <v>1338</v>
      </c>
      <c r="M364" s="44">
        <v>550</v>
      </c>
      <c r="N364" s="45">
        <v>550</v>
      </c>
      <c r="O364" s="268" t="s">
        <v>2110</v>
      </c>
      <c r="P364" s="31">
        <v>2015</v>
      </c>
      <c r="Q364" s="557">
        <v>1</v>
      </c>
      <c r="R364" s="59" t="s">
        <v>269</v>
      </c>
      <c r="S364" s="223">
        <v>1</v>
      </c>
    </row>
    <row r="365" spans="1:19" x14ac:dyDescent="0.3">
      <c r="A365" s="308">
        <v>710</v>
      </c>
      <c r="B365" s="396"/>
      <c r="C365" s="170" t="s">
        <v>515</v>
      </c>
      <c r="D365" s="266" t="s">
        <v>2111</v>
      </c>
      <c r="E365" s="338"/>
      <c r="G365" s="267" t="s">
        <v>50</v>
      </c>
      <c r="H365" s="501"/>
      <c r="I365" s="172" t="s">
        <v>840</v>
      </c>
      <c r="J365" s="43"/>
      <c r="K365" s="251"/>
      <c r="L365" s="173">
        <v>1449</v>
      </c>
      <c r="M365" s="44">
        <v>535</v>
      </c>
      <c r="N365" s="45">
        <v>535</v>
      </c>
      <c r="O365" s="268" t="s">
        <v>1145</v>
      </c>
      <c r="P365" s="31">
        <v>2015</v>
      </c>
      <c r="Q365" s="557">
        <v>1</v>
      </c>
      <c r="R365" s="59" t="s">
        <v>2112</v>
      </c>
      <c r="S365" s="223"/>
    </row>
    <row r="366" spans="1:19" x14ac:dyDescent="0.3">
      <c r="A366" s="308">
        <v>709</v>
      </c>
      <c r="B366" s="396"/>
      <c r="C366" s="170" t="s">
        <v>515</v>
      </c>
      <c r="D366" s="266" t="s">
        <v>2108</v>
      </c>
      <c r="E366" s="338"/>
      <c r="G366" s="267" t="s">
        <v>135</v>
      </c>
      <c r="H366" s="501"/>
      <c r="I366" s="172" t="s">
        <v>839</v>
      </c>
      <c r="J366" s="43"/>
      <c r="K366" s="251"/>
      <c r="L366" s="173">
        <v>1428</v>
      </c>
      <c r="M366" s="44">
        <v>825</v>
      </c>
      <c r="N366" s="45">
        <v>825</v>
      </c>
      <c r="O366" s="268" t="s">
        <v>1955</v>
      </c>
      <c r="P366" s="31">
        <v>2015</v>
      </c>
      <c r="Q366" s="557">
        <v>1</v>
      </c>
      <c r="R366" s="59" t="s">
        <v>269</v>
      </c>
      <c r="S366" s="223">
        <v>1</v>
      </c>
    </row>
    <row r="367" spans="1:19" x14ac:dyDescent="0.3">
      <c r="A367" s="308">
        <v>708</v>
      </c>
      <c r="B367" s="396"/>
      <c r="C367" s="170" t="s">
        <v>515</v>
      </c>
      <c r="D367" s="266" t="s">
        <v>1343</v>
      </c>
      <c r="E367" s="338"/>
      <c r="G367" s="267" t="s">
        <v>13</v>
      </c>
      <c r="H367" s="501"/>
      <c r="I367" s="172" t="s">
        <v>839</v>
      </c>
      <c r="J367" s="43"/>
      <c r="K367" s="251"/>
      <c r="L367" s="173">
        <v>2102</v>
      </c>
      <c r="M367" s="44">
        <v>1175</v>
      </c>
      <c r="N367" s="45"/>
      <c r="O367" s="268" t="s">
        <v>2099</v>
      </c>
      <c r="P367" s="31">
        <v>2015</v>
      </c>
      <c r="Q367" s="557">
        <v>1</v>
      </c>
      <c r="R367" s="59" t="s">
        <v>2100</v>
      </c>
      <c r="S367" s="223">
        <v>2</v>
      </c>
    </row>
    <row r="368" spans="1:19" x14ac:dyDescent="0.3">
      <c r="A368" s="308">
        <v>707</v>
      </c>
      <c r="B368" s="396"/>
      <c r="C368" s="170" t="s">
        <v>515</v>
      </c>
      <c r="D368" s="266" t="s">
        <v>2096</v>
      </c>
      <c r="E368" s="338"/>
      <c r="G368" s="267" t="s">
        <v>81</v>
      </c>
      <c r="H368" s="501"/>
      <c r="I368" s="172" t="s">
        <v>839</v>
      </c>
      <c r="J368" s="43"/>
      <c r="K368" s="251"/>
      <c r="L368" s="173">
        <v>1609</v>
      </c>
      <c r="M368" s="44">
        <v>700</v>
      </c>
      <c r="N368" s="45"/>
      <c r="O368" s="268" t="s">
        <v>2097</v>
      </c>
      <c r="P368" s="31">
        <v>2015</v>
      </c>
      <c r="Q368" s="557">
        <v>1</v>
      </c>
      <c r="R368" s="59" t="s">
        <v>2098</v>
      </c>
      <c r="S368" s="223">
        <v>2</v>
      </c>
    </row>
    <row r="369" spans="1:19" x14ac:dyDescent="0.3">
      <c r="A369" s="308">
        <v>706</v>
      </c>
      <c r="B369" s="396"/>
      <c r="C369" s="170" t="s">
        <v>515</v>
      </c>
      <c r="D369" s="266" t="s">
        <v>1700</v>
      </c>
      <c r="E369" s="338"/>
      <c r="F369" s="269" t="s">
        <v>2090</v>
      </c>
      <c r="G369" s="267" t="s">
        <v>50</v>
      </c>
      <c r="H369" s="501"/>
      <c r="I369" s="172" t="s">
        <v>839</v>
      </c>
      <c r="J369" s="43"/>
      <c r="K369" s="251"/>
      <c r="L369" s="173">
        <v>1773</v>
      </c>
      <c r="M369" s="44">
        <v>1200</v>
      </c>
      <c r="N369" s="45">
        <v>1200</v>
      </c>
      <c r="O369" s="268" t="s">
        <v>875</v>
      </c>
      <c r="P369" s="31">
        <v>2015</v>
      </c>
      <c r="Q369" s="557">
        <v>1</v>
      </c>
      <c r="R369" s="59" t="s">
        <v>269</v>
      </c>
      <c r="S369" s="223">
        <v>1</v>
      </c>
    </row>
    <row r="370" spans="1:19" x14ac:dyDescent="0.3">
      <c r="A370" s="308">
        <v>705</v>
      </c>
      <c r="B370" s="396"/>
      <c r="C370" s="170" t="s">
        <v>515</v>
      </c>
      <c r="D370" s="266" t="s">
        <v>2084</v>
      </c>
      <c r="E370" s="338"/>
      <c r="G370" s="267" t="s">
        <v>2085</v>
      </c>
      <c r="H370" s="501"/>
      <c r="I370" s="172" t="s">
        <v>839</v>
      </c>
      <c r="J370" s="43"/>
      <c r="K370" s="251"/>
      <c r="L370" s="173">
        <v>2985</v>
      </c>
      <c r="M370" s="44">
        <v>1000</v>
      </c>
      <c r="N370" s="45">
        <v>1000</v>
      </c>
      <c r="O370" s="268" t="s">
        <v>1170</v>
      </c>
      <c r="P370" s="31">
        <v>2015</v>
      </c>
      <c r="Q370" s="557">
        <v>1</v>
      </c>
      <c r="R370" s="59" t="s">
        <v>269</v>
      </c>
      <c r="S370" s="223">
        <v>1</v>
      </c>
    </row>
    <row r="371" spans="1:19" x14ac:dyDescent="0.3">
      <c r="A371" s="308">
        <v>704</v>
      </c>
      <c r="B371" s="396"/>
      <c r="C371" s="170" t="s">
        <v>515</v>
      </c>
      <c r="D371" s="266" t="s">
        <v>1995</v>
      </c>
      <c r="E371" s="338"/>
      <c r="G371" s="267" t="s">
        <v>298</v>
      </c>
      <c r="H371" s="501"/>
      <c r="I371" s="172" t="s">
        <v>840</v>
      </c>
      <c r="J371" s="43"/>
      <c r="K371" s="251"/>
      <c r="L371" s="173">
        <v>1376</v>
      </c>
      <c r="M371" s="44">
        <v>615</v>
      </c>
      <c r="N371" s="45">
        <v>615</v>
      </c>
      <c r="O371" s="268" t="s">
        <v>2082</v>
      </c>
      <c r="P371" s="31">
        <v>2015</v>
      </c>
      <c r="Q371" s="557">
        <v>1</v>
      </c>
      <c r="R371" s="59" t="s">
        <v>2083</v>
      </c>
      <c r="S371" s="223">
        <v>3</v>
      </c>
    </row>
    <row r="372" spans="1:19" x14ac:dyDescent="0.3">
      <c r="A372" s="308">
        <v>703</v>
      </c>
      <c r="B372" s="396"/>
      <c r="C372" s="170" t="s">
        <v>515</v>
      </c>
      <c r="D372" s="266" t="s">
        <v>2079</v>
      </c>
      <c r="E372" s="338"/>
      <c r="G372" s="267" t="s">
        <v>81</v>
      </c>
      <c r="H372" s="501"/>
      <c r="I372" s="172" t="s">
        <v>839</v>
      </c>
      <c r="J372" s="43"/>
      <c r="K372" s="251"/>
      <c r="L372" s="173">
        <v>1659</v>
      </c>
      <c r="M372" s="44">
        <v>1050</v>
      </c>
      <c r="N372" s="45">
        <v>1050</v>
      </c>
      <c r="O372" s="268" t="s">
        <v>940</v>
      </c>
      <c r="P372" s="31">
        <v>2015</v>
      </c>
      <c r="Q372" s="557">
        <v>1</v>
      </c>
      <c r="R372" s="59" t="s">
        <v>269</v>
      </c>
      <c r="S372" s="223">
        <v>1</v>
      </c>
    </row>
    <row r="373" spans="1:19" x14ac:dyDescent="0.3">
      <c r="A373" s="308">
        <v>702</v>
      </c>
      <c r="B373" s="396"/>
      <c r="C373" s="170" t="s">
        <v>515</v>
      </c>
      <c r="D373" s="266" t="s">
        <v>2077</v>
      </c>
      <c r="E373" s="338"/>
      <c r="G373" s="267" t="s">
        <v>141</v>
      </c>
      <c r="H373" s="501"/>
      <c r="I373" s="172" t="s">
        <v>839</v>
      </c>
      <c r="J373" s="43"/>
      <c r="K373" s="251"/>
      <c r="L373" s="173">
        <v>1342</v>
      </c>
      <c r="M373" s="44">
        <v>560</v>
      </c>
      <c r="N373" s="45">
        <v>560</v>
      </c>
      <c r="O373" s="268" t="s">
        <v>967</v>
      </c>
      <c r="P373" s="31">
        <v>2015</v>
      </c>
      <c r="Q373" s="557">
        <v>1</v>
      </c>
      <c r="R373" s="59" t="s">
        <v>269</v>
      </c>
      <c r="S373" s="223">
        <v>1</v>
      </c>
    </row>
    <row r="374" spans="1:19" x14ac:dyDescent="0.3">
      <c r="A374" s="308">
        <v>701</v>
      </c>
      <c r="B374" s="396"/>
      <c r="C374" s="170" t="s">
        <v>515</v>
      </c>
      <c r="D374" s="266" t="s">
        <v>65</v>
      </c>
      <c r="E374" s="338"/>
      <c r="G374" s="31" t="s">
        <v>1195</v>
      </c>
      <c r="H374" s="192"/>
      <c r="I374" s="172" t="s">
        <v>839</v>
      </c>
      <c r="J374" s="43"/>
      <c r="K374" s="251"/>
      <c r="L374" s="173">
        <v>2940</v>
      </c>
      <c r="M374" s="44">
        <v>1720</v>
      </c>
      <c r="N374" s="45">
        <v>1720</v>
      </c>
      <c r="O374" s="268" t="s">
        <v>2076</v>
      </c>
      <c r="P374" s="31">
        <v>2015</v>
      </c>
      <c r="Q374" s="557">
        <v>2</v>
      </c>
      <c r="R374" s="59" t="s">
        <v>269</v>
      </c>
      <c r="S374" s="223">
        <v>1</v>
      </c>
    </row>
    <row r="375" spans="1:19" x14ac:dyDescent="0.3">
      <c r="A375" s="308">
        <v>700</v>
      </c>
      <c r="B375" s="396"/>
      <c r="C375" s="170" t="s">
        <v>515</v>
      </c>
      <c r="D375" s="266" t="s">
        <v>2073</v>
      </c>
      <c r="E375" s="338"/>
      <c r="G375" s="267" t="s">
        <v>13</v>
      </c>
      <c r="H375" s="501"/>
      <c r="I375" s="172" t="s">
        <v>839</v>
      </c>
      <c r="J375" s="43"/>
      <c r="K375" s="251"/>
      <c r="L375" s="173">
        <v>2014</v>
      </c>
      <c r="M375" s="44">
        <v>1150</v>
      </c>
      <c r="N375" s="45"/>
      <c r="O375" s="268" t="s">
        <v>1483</v>
      </c>
      <c r="P375" s="31">
        <v>2015</v>
      </c>
      <c r="Q375" s="557">
        <v>1</v>
      </c>
      <c r="R375" s="59" t="s">
        <v>1321</v>
      </c>
      <c r="S375" s="223"/>
    </row>
    <row r="376" spans="1:19" x14ac:dyDescent="0.3">
      <c r="A376" s="308">
        <v>699</v>
      </c>
      <c r="B376" s="396"/>
      <c r="C376" s="170" t="s">
        <v>515</v>
      </c>
      <c r="D376" s="266" t="s">
        <v>1363</v>
      </c>
      <c r="E376" s="338"/>
      <c r="G376" s="267" t="s">
        <v>81</v>
      </c>
      <c r="H376" s="501"/>
      <c r="I376" s="172" t="s">
        <v>839</v>
      </c>
      <c r="J376" s="43"/>
      <c r="K376" s="251"/>
      <c r="L376" s="173">
        <v>1565</v>
      </c>
      <c r="M376" s="44">
        <v>720</v>
      </c>
      <c r="N376" s="45">
        <v>720</v>
      </c>
      <c r="O376" s="268" t="s">
        <v>1091</v>
      </c>
      <c r="P376" s="31">
        <v>2015</v>
      </c>
      <c r="Q376" s="557">
        <v>1</v>
      </c>
      <c r="R376" s="59" t="s">
        <v>269</v>
      </c>
      <c r="S376" s="223">
        <v>1</v>
      </c>
    </row>
    <row r="377" spans="1:19" x14ac:dyDescent="0.3">
      <c r="A377" s="308">
        <v>698</v>
      </c>
      <c r="B377" s="396"/>
      <c r="C377" s="170" t="s">
        <v>515</v>
      </c>
      <c r="D377" s="266" t="s">
        <v>54</v>
      </c>
      <c r="E377" s="338"/>
      <c r="F377" s="269" t="s">
        <v>2064</v>
      </c>
      <c r="G377" s="31" t="s">
        <v>1195</v>
      </c>
      <c r="H377" s="192"/>
      <c r="I377" s="172" t="s">
        <v>839</v>
      </c>
      <c r="J377" s="43"/>
      <c r="K377" s="251"/>
      <c r="L377" s="173">
        <v>2713</v>
      </c>
      <c r="M377" s="44">
        <v>2434</v>
      </c>
      <c r="N377" s="45"/>
      <c r="O377" s="268" t="s">
        <v>2067</v>
      </c>
      <c r="P377" s="31">
        <v>2015</v>
      </c>
      <c r="Q377" s="557">
        <v>3</v>
      </c>
      <c r="R377" s="59" t="s">
        <v>328</v>
      </c>
      <c r="S377" s="223">
        <v>1</v>
      </c>
    </row>
    <row r="378" spans="1:19" x14ac:dyDescent="0.3">
      <c r="A378" s="308">
        <v>697</v>
      </c>
      <c r="B378" s="396"/>
      <c r="C378" s="170" t="s">
        <v>515</v>
      </c>
      <c r="D378" s="266" t="s">
        <v>1522</v>
      </c>
      <c r="E378" s="338"/>
      <c r="F378" s="269"/>
      <c r="G378" s="18" t="s">
        <v>1195</v>
      </c>
      <c r="I378" s="172" t="s">
        <v>840</v>
      </c>
      <c r="J378" s="43" t="s">
        <v>1471</v>
      </c>
      <c r="K378" s="251"/>
      <c r="L378" s="173">
        <v>1304</v>
      </c>
      <c r="M378" s="44">
        <v>720</v>
      </c>
      <c r="N378" s="45">
        <v>720</v>
      </c>
      <c r="O378" s="268" t="s">
        <v>1025</v>
      </c>
      <c r="P378" s="31">
        <v>2015</v>
      </c>
      <c r="Q378" s="557">
        <v>1</v>
      </c>
      <c r="R378" s="59" t="s">
        <v>2056</v>
      </c>
      <c r="S378" s="223">
        <v>5</v>
      </c>
    </row>
    <row r="379" spans="1:19" x14ac:dyDescent="0.3">
      <c r="A379" s="308">
        <v>696</v>
      </c>
      <c r="B379" s="396"/>
      <c r="C379" s="170" t="s">
        <v>515</v>
      </c>
      <c r="D379" s="266" t="s">
        <v>2050</v>
      </c>
      <c r="E379" s="339" t="s">
        <v>839</v>
      </c>
      <c r="G379" s="495" t="s">
        <v>2053</v>
      </c>
      <c r="H379" s="496" t="s">
        <v>2208</v>
      </c>
      <c r="I379" s="172" t="s">
        <v>849</v>
      </c>
      <c r="J379" s="43"/>
      <c r="K379" s="251"/>
      <c r="L379" s="173">
        <v>1110</v>
      </c>
      <c r="M379" s="44">
        <v>780</v>
      </c>
      <c r="N379" s="45">
        <v>780</v>
      </c>
      <c r="O379" s="268" t="s">
        <v>1093</v>
      </c>
      <c r="P379" s="31">
        <v>2015</v>
      </c>
      <c r="Q379" s="561">
        <v>1</v>
      </c>
      <c r="R379" s="59" t="s">
        <v>269</v>
      </c>
      <c r="S379" s="223">
        <v>1</v>
      </c>
    </row>
    <row r="380" spans="1:19" x14ac:dyDescent="0.3">
      <c r="A380" s="308">
        <v>695</v>
      </c>
      <c r="B380" s="396"/>
      <c r="C380" s="170" t="s">
        <v>515</v>
      </c>
      <c r="D380" s="266" t="s">
        <v>2051</v>
      </c>
      <c r="E380" s="338"/>
      <c r="F380" s="269" t="s">
        <v>2052</v>
      </c>
      <c r="G380" s="495" t="s">
        <v>2053</v>
      </c>
      <c r="H380" s="496" t="s">
        <v>2208</v>
      </c>
      <c r="I380" s="172" t="s">
        <v>840</v>
      </c>
      <c r="J380" s="43"/>
      <c r="K380" s="253" t="s">
        <v>1255</v>
      </c>
      <c r="L380" s="173">
        <v>725</v>
      </c>
      <c r="M380" s="44">
        <v>760</v>
      </c>
      <c r="N380" s="45">
        <v>725</v>
      </c>
      <c r="O380" s="268" t="s">
        <v>1009</v>
      </c>
      <c r="P380" s="31">
        <v>2015</v>
      </c>
      <c r="Q380" s="557">
        <v>1</v>
      </c>
      <c r="R380" s="59" t="s">
        <v>269</v>
      </c>
      <c r="S380" s="223">
        <v>1</v>
      </c>
    </row>
    <row r="381" spans="1:19" x14ac:dyDescent="0.3">
      <c r="A381" s="308">
        <v>694</v>
      </c>
      <c r="B381" s="396"/>
      <c r="C381" s="170" t="s">
        <v>515</v>
      </c>
      <c r="D381" s="266" t="s">
        <v>2191</v>
      </c>
      <c r="E381" s="338"/>
      <c r="F381" s="269"/>
      <c r="G381" s="267" t="s">
        <v>26</v>
      </c>
      <c r="H381" s="501"/>
      <c r="I381" s="172" t="s">
        <v>839</v>
      </c>
      <c r="J381" s="43" t="s">
        <v>1472</v>
      </c>
      <c r="K381" s="253"/>
      <c r="L381" s="173">
        <v>1442</v>
      </c>
      <c r="M381" s="44">
        <v>875</v>
      </c>
      <c r="N381" s="45"/>
      <c r="O381" s="268" t="s">
        <v>1010</v>
      </c>
      <c r="P381" s="31">
        <v>2015</v>
      </c>
      <c r="Q381" s="557">
        <v>1</v>
      </c>
      <c r="R381" s="59" t="s">
        <v>2055</v>
      </c>
      <c r="S381" s="223">
        <v>5</v>
      </c>
    </row>
    <row r="382" spans="1:19" x14ac:dyDescent="0.3">
      <c r="A382" s="308">
        <v>693</v>
      </c>
      <c r="B382" s="396"/>
      <c r="C382" s="170" t="s">
        <v>515</v>
      </c>
      <c r="D382" s="266" t="s">
        <v>2047</v>
      </c>
      <c r="E382" s="339" t="s">
        <v>1721</v>
      </c>
      <c r="G382" s="499" t="s">
        <v>1197</v>
      </c>
      <c r="H382" s="503" t="s">
        <v>1273</v>
      </c>
      <c r="I382" s="172" t="s">
        <v>844</v>
      </c>
      <c r="J382" s="43"/>
      <c r="K382" s="253" t="s">
        <v>1255</v>
      </c>
      <c r="L382" s="173">
        <v>590</v>
      </c>
      <c r="M382" s="44">
        <v>250</v>
      </c>
      <c r="N382" s="45"/>
      <c r="O382" s="268" t="s">
        <v>948</v>
      </c>
      <c r="P382" s="31">
        <v>2015</v>
      </c>
      <c r="Q382" s="557">
        <v>1</v>
      </c>
      <c r="R382" s="59" t="s">
        <v>1934</v>
      </c>
      <c r="S382" s="223">
        <v>1</v>
      </c>
    </row>
    <row r="383" spans="1:19" x14ac:dyDescent="0.3">
      <c r="A383" s="308">
        <v>692</v>
      </c>
      <c r="B383" s="396"/>
      <c r="C383" s="170" t="s">
        <v>515</v>
      </c>
      <c r="D383" s="266" t="s">
        <v>2045</v>
      </c>
      <c r="E383" s="338"/>
      <c r="G383" s="499" t="s">
        <v>1197</v>
      </c>
      <c r="H383" s="503" t="s">
        <v>1273</v>
      </c>
      <c r="I383" s="172" t="s">
        <v>839</v>
      </c>
      <c r="J383" s="43"/>
      <c r="K383" s="251"/>
      <c r="L383" s="173">
        <v>2254</v>
      </c>
      <c r="M383" s="44">
        <v>1375</v>
      </c>
      <c r="N383" s="45"/>
      <c r="O383" s="268" t="s">
        <v>949</v>
      </c>
      <c r="P383" s="31">
        <v>2015</v>
      </c>
      <c r="Q383" s="557">
        <v>1</v>
      </c>
      <c r="R383" s="59" t="s">
        <v>2046</v>
      </c>
      <c r="S383" s="223">
        <v>2</v>
      </c>
    </row>
    <row r="384" spans="1:19" x14ac:dyDescent="0.3">
      <c r="A384" s="308">
        <v>691</v>
      </c>
      <c r="B384" s="396"/>
      <c r="C384" s="170" t="s">
        <v>515</v>
      </c>
      <c r="D384" s="171" t="s">
        <v>86</v>
      </c>
      <c r="E384" s="339" t="s">
        <v>839</v>
      </c>
      <c r="G384" s="500" t="s">
        <v>1197</v>
      </c>
      <c r="H384" s="504" t="s">
        <v>1273</v>
      </c>
      <c r="I384" s="168" t="s">
        <v>844</v>
      </c>
      <c r="K384" s="253" t="s">
        <v>1255</v>
      </c>
      <c r="L384" s="176">
        <v>400</v>
      </c>
      <c r="M384" s="33">
        <v>308</v>
      </c>
      <c r="N384" s="45"/>
      <c r="O384" s="268" t="s">
        <v>1064</v>
      </c>
      <c r="P384" s="31">
        <v>2015</v>
      </c>
      <c r="Q384" s="557">
        <v>1</v>
      </c>
      <c r="R384" s="59" t="s">
        <v>2044</v>
      </c>
      <c r="S384" s="223">
        <v>1</v>
      </c>
    </row>
    <row r="385" spans="1:19" x14ac:dyDescent="0.3">
      <c r="A385" s="308">
        <v>690</v>
      </c>
      <c r="B385" s="396"/>
      <c r="C385" s="170" t="s">
        <v>515</v>
      </c>
      <c r="D385" s="266" t="s">
        <v>2048</v>
      </c>
      <c r="E385" s="339" t="s">
        <v>1719</v>
      </c>
      <c r="G385" s="267" t="s">
        <v>119</v>
      </c>
      <c r="H385" s="501" t="s">
        <v>1273</v>
      </c>
      <c r="I385" s="172" t="s">
        <v>844</v>
      </c>
      <c r="J385" s="43"/>
      <c r="K385" s="253" t="s">
        <v>1255</v>
      </c>
      <c r="L385" s="173">
        <v>830</v>
      </c>
      <c r="M385" s="44">
        <v>230</v>
      </c>
      <c r="N385" s="45"/>
      <c r="O385" s="268" t="s">
        <v>1064</v>
      </c>
      <c r="P385" s="31">
        <v>2015</v>
      </c>
      <c r="Q385" s="557"/>
      <c r="R385" s="59" t="s">
        <v>1934</v>
      </c>
      <c r="S385" s="223">
        <v>1</v>
      </c>
    </row>
    <row r="386" spans="1:19" x14ac:dyDescent="0.3">
      <c r="A386" s="308">
        <v>689</v>
      </c>
      <c r="B386" s="396"/>
      <c r="C386" s="170" t="s">
        <v>515</v>
      </c>
      <c r="D386" s="266" t="s">
        <v>2042</v>
      </c>
      <c r="E386" s="338"/>
      <c r="G386" s="267" t="s">
        <v>13</v>
      </c>
      <c r="H386" s="501"/>
      <c r="I386" s="172" t="s">
        <v>839</v>
      </c>
      <c r="J386" s="43"/>
      <c r="K386" s="253" t="s">
        <v>1255</v>
      </c>
      <c r="L386" s="173">
        <v>1465</v>
      </c>
      <c r="M386" s="44">
        <v>675</v>
      </c>
      <c r="N386" s="45"/>
      <c r="O386" s="268" t="s">
        <v>1108</v>
      </c>
      <c r="P386" s="31">
        <v>2015</v>
      </c>
      <c r="Q386" s="557">
        <v>1</v>
      </c>
      <c r="R386" s="59" t="s">
        <v>2043</v>
      </c>
      <c r="S386" s="223">
        <v>3</v>
      </c>
    </row>
    <row r="387" spans="1:19" x14ac:dyDescent="0.3">
      <c r="A387" s="308">
        <v>688</v>
      </c>
      <c r="B387" s="396"/>
      <c r="C387" s="170" t="s">
        <v>515</v>
      </c>
      <c r="D387" s="266" t="s">
        <v>1357</v>
      </c>
      <c r="E387" s="338"/>
      <c r="G387" s="267" t="s">
        <v>13</v>
      </c>
      <c r="H387" s="501"/>
      <c r="I387" s="172" t="s">
        <v>843</v>
      </c>
      <c r="J387" s="43"/>
      <c r="K387" s="251"/>
      <c r="L387" s="173">
        <v>1986</v>
      </c>
      <c r="M387" s="44">
        <v>1080</v>
      </c>
      <c r="N387" s="45"/>
      <c r="O387" s="268" t="s">
        <v>1012</v>
      </c>
      <c r="P387" s="31">
        <v>2015</v>
      </c>
      <c r="Q387" s="557">
        <v>1</v>
      </c>
      <c r="R387" s="59" t="s">
        <v>2032</v>
      </c>
      <c r="S387" s="223">
        <v>2</v>
      </c>
    </row>
    <row r="388" spans="1:19" x14ac:dyDescent="0.3">
      <c r="A388" s="308">
        <v>687</v>
      </c>
      <c r="B388" s="396"/>
      <c r="C388" s="170" t="s">
        <v>515</v>
      </c>
      <c r="D388" s="266" t="s">
        <v>2129</v>
      </c>
      <c r="E388" s="338"/>
      <c r="G388" s="267" t="s">
        <v>53</v>
      </c>
      <c r="H388" s="501"/>
      <c r="I388" s="172" t="s">
        <v>839</v>
      </c>
      <c r="J388" s="43"/>
      <c r="K388" s="251"/>
      <c r="L388" s="173">
        <v>1620</v>
      </c>
      <c r="M388" s="44">
        <v>1150</v>
      </c>
      <c r="N388" s="45">
        <v>1150</v>
      </c>
      <c r="O388" s="268" t="s">
        <v>2031</v>
      </c>
      <c r="P388" s="31">
        <v>2015</v>
      </c>
      <c r="Q388" s="557">
        <v>1</v>
      </c>
      <c r="R388" s="59" t="s">
        <v>269</v>
      </c>
      <c r="S388" s="223">
        <v>1</v>
      </c>
    </row>
    <row r="389" spans="1:19" x14ac:dyDescent="0.3">
      <c r="A389" s="308">
        <v>686</v>
      </c>
      <c r="B389" s="396"/>
      <c r="C389" s="170" t="s">
        <v>515</v>
      </c>
      <c r="D389" s="266" t="s">
        <v>2026</v>
      </c>
      <c r="E389" s="338"/>
      <c r="G389" s="267" t="s">
        <v>135</v>
      </c>
      <c r="H389" s="501"/>
      <c r="I389" s="172" t="s">
        <v>839</v>
      </c>
      <c r="J389" s="43"/>
      <c r="K389" s="251"/>
      <c r="L389" s="173">
        <v>1300</v>
      </c>
      <c r="M389" s="44">
        <v>525</v>
      </c>
      <c r="N389" s="45"/>
      <c r="O389" s="268" t="s">
        <v>1066</v>
      </c>
      <c r="P389" s="31">
        <v>2015</v>
      </c>
      <c r="Q389" s="557">
        <v>1</v>
      </c>
      <c r="R389" s="59" t="s">
        <v>1321</v>
      </c>
      <c r="S389" s="223"/>
    </row>
    <row r="390" spans="1:19" x14ac:dyDescent="0.3">
      <c r="A390" s="308">
        <v>685</v>
      </c>
      <c r="B390" s="396"/>
      <c r="C390" s="170" t="s">
        <v>515</v>
      </c>
      <c r="D390" s="266" t="s">
        <v>2024</v>
      </c>
      <c r="E390" s="338"/>
      <c r="G390" s="267" t="s">
        <v>73</v>
      </c>
      <c r="H390" s="501"/>
      <c r="I390" s="172" t="s">
        <v>843</v>
      </c>
      <c r="J390" s="43"/>
      <c r="K390" s="251"/>
      <c r="L390" s="173">
        <v>2833</v>
      </c>
      <c r="M390" s="44">
        <v>1825</v>
      </c>
      <c r="N390" s="45">
        <v>1825</v>
      </c>
      <c r="O390" s="268" t="s">
        <v>2028</v>
      </c>
      <c r="P390" s="267">
        <v>2015</v>
      </c>
      <c r="Q390" s="557">
        <v>2</v>
      </c>
      <c r="R390" s="59" t="s">
        <v>269</v>
      </c>
      <c r="S390" s="223">
        <v>1</v>
      </c>
    </row>
    <row r="391" spans="1:19" x14ac:dyDescent="0.3">
      <c r="A391" s="308">
        <v>684</v>
      </c>
      <c r="B391" s="396"/>
      <c r="C391" s="170" t="s">
        <v>515</v>
      </c>
      <c r="D391" s="174" t="s">
        <v>1455</v>
      </c>
      <c r="E391" s="342"/>
      <c r="F391" s="175" t="s">
        <v>1456</v>
      </c>
      <c r="G391" s="31" t="s">
        <v>298</v>
      </c>
      <c r="H391" s="192"/>
      <c r="I391" s="172" t="s">
        <v>843</v>
      </c>
      <c r="J391" s="43"/>
      <c r="K391" s="251"/>
      <c r="L391" s="173">
        <v>1132</v>
      </c>
      <c r="M391" s="44">
        <v>650</v>
      </c>
      <c r="N391" s="45">
        <v>650</v>
      </c>
      <c r="O391" s="268" t="s">
        <v>2020</v>
      </c>
      <c r="P391" s="31">
        <v>2015</v>
      </c>
      <c r="Q391" s="557">
        <v>1</v>
      </c>
      <c r="R391" s="59" t="s">
        <v>2021</v>
      </c>
      <c r="S391" s="223">
        <v>8</v>
      </c>
    </row>
    <row r="392" spans="1:19" x14ac:dyDescent="0.3">
      <c r="A392" s="308">
        <v>683</v>
      </c>
      <c r="B392" s="396"/>
      <c r="C392" s="170" t="s">
        <v>515</v>
      </c>
      <c r="D392" s="266" t="s">
        <v>2018</v>
      </c>
      <c r="E392" s="338"/>
      <c r="G392" s="267" t="s">
        <v>98</v>
      </c>
      <c r="H392" s="501"/>
      <c r="I392" s="172" t="s">
        <v>842</v>
      </c>
      <c r="J392" s="43"/>
      <c r="K392" s="251"/>
      <c r="L392" s="173">
        <v>1923</v>
      </c>
      <c r="M392" s="44">
        <v>980</v>
      </c>
      <c r="N392" s="45"/>
      <c r="O392" s="268" t="s">
        <v>2019</v>
      </c>
      <c r="P392" s="31">
        <v>2015</v>
      </c>
      <c r="Q392" s="557">
        <v>1</v>
      </c>
      <c r="R392" s="59" t="s">
        <v>339</v>
      </c>
      <c r="S392" s="223">
        <v>1</v>
      </c>
    </row>
    <row r="393" spans="1:19" x14ac:dyDescent="0.3">
      <c r="A393" s="308">
        <v>682</v>
      </c>
      <c r="B393" s="396"/>
      <c r="C393" s="170" t="s">
        <v>515</v>
      </c>
      <c r="D393" s="266" t="s">
        <v>2017</v>
      </c>
      <c r="E393" s="338"/>
      <c r="G393" s="267" t="s">
        <v>98</v>
      </c>
      <c r="H393" s="501"/>
      <c r="I393" s="172" t="s">
        <v>842</v>
      </c>
      <c r="J393" s="43"/>
      <c r="K393" s="251"/>
      <c r="L393" s="173">
        <v>1981</v>
      </c>
      <c r="M393" s="44">
        <v>900</v>
      </c>
      <c r="N393" s="45"/>
      <c r="O393" s="268" t="s">
        <v>1550</v>
      </c>
      <c r="P393" s="31">
        <v>2015</v>
      </c>
      <c r="Q393" s="557">
        <v>1</v>
      </c>
      <c r="R393" s="59" t="s">
        <v>339</v>
      </c>
      <c r="S393" s="223">
        <v>1</v>
      </c>
    </row>
    <row r="394" spans="1:19" x14ac:dyDescent="0.3">
      <c r="A394" s="308">
        <v>681</v>
      </c>
      <c r="B394" s="396"/>
      <c r="C394" s="170" t="s">
        <v>515</v>
      </c>
      <c r="D394" s="266" t="s">
        <v>2004</v>
      </c>
      <c r="E394" s="338"/>
      <c r="F394" s="269" t="s">
        <v>2010</v>
      </c>
      <c r="G394" s="267" t="s">
        <v>2181</v>
      </c>
      <c r="H394" s="501" t="s">
        <v>1273</v>
      </c>
      <c r="I394" s="172" t="s">
        <v>843</v>
      </c>
      <c r="J394" s="43"/>
      <c r="K394" s="251"/>
      <c r="L394" s="173">
        <v>2575</v>
      </c>
      <c r="M394" s="44">
        <v>700</v>
      </c>
      <c r="N394" s="45">
        <v>700</v>
      </c>
      <c r="O394" s="268" t="s">
        <v>893</v>
      </c>
      <c r="P394" s="31">
        <v>2015</v>
      </c>
      <c r="Q394" s="557">
        <v>1</v>
      </c>
      <c r="R394" s="59" t="s">
        <v>2005</v>
      </c>
      <c r="S394" s="223">
        <v>3</v>
      </c>
    </row>
    <row r="395" spans="1:19" x14ac:dyDescent="0.3">
      <c r="A395" s="308">
        <v>680</v>
      </c>
      <c r="B395" s="396"/>
      <c r="C395" s="170" t="s">
        <v>515</v>
      </c>
      <c r="D395" s="266" t="s">
        <v>306</v>
      </c>
      <c r="E395" s="338"/>
      <c r="G395" s="18" t="s">
        <v>1196</v>
      </c>
      <c r="I395" s="168" t="s">
        <v>843</v>
      </c>
      <c r="K395" s="254"/>
      <c r="L395" s="176">
        <v>1565</v>
      </c>
      <c r="M395" s="44">
        <v>650</v>
      </c>
      <c r="N395" s="45"/>
      <c r="O395" s="268" t="s">
        <v>1543</v>
      </c>
      <c r="P395" s="31">
        <v>2015</v>
      </c>
      <c r="Q395" s="557">
        <v>1</v>
      </c>
      <c r="R395" s="59" t="s">
        <v>1321</v>
      </c>
      <c r="S395" s="223"/>
    </row>
    <row r="396" spans="1:19" x14ac:dyDescent="0.3">
      <c r="A396" s="308">
        <v>679</v>
      </c>
      <c r="B396" s="396"/>
      <c r="C396" s="170" t="s">
        <v>515</v>
      </c>
      <c r="D396" s="171" t="s">
        <v>145</v>
      </c>
      <c r="E396" s="338"/>
      <c r="G396" s="31" t="s">
        <v>50</v>
      </c>
      <c r="H396" s="192"/>
      <c r="I396" s="172" t="s">
        <v>840</v>
      </c>
      <c r="J396" s="43"/>
      <c r="K396" s="253" t="s">
        <v>1255</v>
      </c>
      <c r="L396" s="173">
        <v>1180</v>
      </c>
      <c r="M396" s="44">
        <v>380</v>
      </c>
      <c r="N396" s="45"/>
      <c r="O396" s="268" t="s">
        <v>1999</v>
      </c>
      <c r="P396" s="31">
        <v>2015</v>
      </c>
      <c r="Q396" s="557">
        <v>1</v>
      </c>
      <c r="R396" s="59" t="s">
        <v>2000</v>
      </c>
      <c r="S396" s="223">
        <v>5</v>
      </c>
    </row>
    <row r="397" spans="1:19" x14ac:dyDescent="0.3">
      <c r="A397" s="308">
        <v>678</v>
      </c>
      <c r="B397" s="396"/>
      <c r="C397" s="170" t="s">
        <v>515</v>
      </c>
      <c r="D397" s="266" t="s">
        <v>1998</v>
      </c>
      <c r="E397" s="338"/>
      <c r="G397" s="267" t="s">
        <v>50</v>
      </c>
      <c r="H397" s="501"/>
      <c r="I397" s="172" t="s">
        <v>845</v>
      </c>
      <c r="J397" s="43" t="s">
        <v>838</v>
      </c>
      <c r="K397" s="253" t="s">
        <v>1255</v>
      </c>
      <c r="L397" s="173">
        <v>1128</v>
      </c>
      <c r="M397" s="44">
        <v>625</v>
      </c>
      <c r="N397" s="45"/>
      <c r="O397" s="268" t="s">
        <v>1412</v>
      </c>
      <c r="P397" s="31">
        <v>2015</v>
      </c>
      <c r="Q397" s="557">
        <v>1</v>
      </c>
      <c r="R397" s="59"/>
      <c r="S397" s="223"/>
    </row>
    <row r="398" spans="1:19" x14ac:dyDescent="0.3">
      <c r="A398" s="308">
        <v>677</v>
      </c>
      <c r="B398" s="396"/>
      <c r="C398" s="170" t="s">
        <v>515</v>
      </c>
      <c r="D398" s="266" t="s">
        <v>1363</v>
      </c>
      <c r="E398" s="338"/>
      <c r="G398" s="267" t="s">
        <v>81</v>
      </c>
      <c r="H398" s="501"/>
      <c r="I398" s="172" t="s">
        <v>843</v>
      </c>
      <c r="J398" s="43"/>
      <c r="K398" s="251"/>
      <c r="L398" s="173">
        <v>1565</v>
      </c>
      <c r="M398" s="44">
        <v>720</v>
      </c>
      <c r="N398" s="45"/>
      <c r="O398" s="268" t="s">
        <v>1888</v>
      </c>
      <c r="P398" s="31">
        <v>2015</v>
      </c>
      <c r="Q398" s="557">
        <v>1</v>
      </c>
      <c r="R398" s="59" t="s">
        <v>1794</v>
      </c>
      <c r="S398" s="223">
        <v>1</v>
      </c>
    </row>
    <row r="399" spans="1:19" ht="13.5" thickBot="1" x14ac:dyDescent="0.35">
      <c r="A399" s="308">
        <v>676</v>
      </c>
      <c r="B399" s="397"/>
      <c r="C399" s="166" t="s">
        <v>515</v>
      </c>
      <c r="D399" s="335" t="s">
        <v>1991</v>
      </c>
      <c r="E399" s="340"/>
      <c r="F399" s="178"/>
      <c r="G399" s="394" t="s">
        <v>141</v>
      </c>
      <c r="H399" s="505"/>
      <c r="I399" s="169" t="s">
        <v>843</v>
      </c>
      <c r="J399" s="52"/>
      <c r="K399" s="257"/>
      <c r="L399" s="179">
        <v>1496</v>
      </c>
      <c r="M399" s="49">
        <v>750</v>
      </c>
      <c r="N399" s="50">
        <v>750</v>
      </c>
      <c r="O399" s="395" t="s">
        <v>1989</v>
      </c>
      <c r="P399" s="47">
        <v>2015</v>
      </c>
      <c r="Q399" s="558">
        <v>1</v>
      </c>
      <c r="R399" s="60" t="s">
        <v>1990</v>
      </c>
      <c r="S399" s="225">
        <v>3</v>
      </c>
    </row>
    <row r="400" spans="1:19" x14ac:dyDescent="0.3">
      <c r="A400" s="308">
        <v>675</v>
      </c>
      <c r="B400" s="398"/>
      <c r="C400" s="165" t="s">
        <v>515</v>
      </c>
      <c r="D400" s="266" t="s">
        <v>1988</v>
      </c>
      <c r="E400" s="338"/>
      <c r="G400" s="299" t="s">
        <v>81</v>
      </c>
      <c r="H400" s="502"/>
      <c r="I400" s="168" t="s">
        <v>843</v>
      </c>
      <c r="J400" s="56"/>
      <c r="K400" s="253"/>
      <c r="L400" s="176">
        <v>1348</v>
      </c>
      <c r="M400" s="33">
        <v>650</v>
      </c>
      <c r="N400" s="35">
        <v>650</v>
      </c>
      <c r="O400" s="32" t="s">
        <v>1034</v>
      </c>
      <c r="P400" s="18">
        <v>2014</v>
      </c>
      <c r="Q400" s="559">
        <v>1</v>
      </c>
      <c r="R400" s="61" t="s">
        <v>269</v>
      </c>
    </row>
    <row r="401" spans="1:19" x14ac:dyDescent="0.3">
      <c r="A401" s="308">
        <v>674</v>
      </c>
      <c r="B401" s="396"/>
      <c r="C401" s="170" t="s">
        <v>515</v>
      </c>
      <c r="D401" s="266" t="s">
        <v>1985</v>
      </c>
      <c r="E401" s="338"/>
      <c r="G401" s="267" t="s">
        <v>298</v>
      </c>
      <c r="H401" s="501"/>
      <c r="I401" s="172" t="s">
        <v>840</v>
      </c>
      <c r="J401" s="43" t="s">
        <v>840</v>
      </c>
      <c r="K401" s="251"/>
      <c r="L401" s="173">
        <v>1456</v>
      </c>
      <c r="M401" s="44">
        <v>710</v>
      </c>
      <c r="N401" s="45">
        <v>710</v>
      </c>
      <c r="O401" s="268" t="s">
        <v>1679</v>
      </c>
      <c r="P401" s="31">
        <v>2014</v>
      </c>
      <c r="Q401" s="557">
        <v>1</v>
      </c>
      <c r="R401" s="59" t="s">
        <v>818</v>
      </c>
      <c r="S401" s="223"/>
    </row>
    <row r="402" spans="1:19" x14ac:dyDescent="0.3">
      <c r="A402" s="308">
        <v>673</v>
      </c>
      <c r="B402" s="396"/>
      <c r="C402" s="165" t="s">
        <v>515</v>
      </c>
      <c r="D402" s="171" t="s">
        <v>101</v>
      </c>
      <c r="E402" s="338"/>
      <c r="G402" s="18" t="s">
        <v>53</v>
      </c>
      <c r="I402" s="168" t="s">
        <v>839</v>
      </c>
      <c r="K402" s="254"/>
      <c r="L402" s="176">
        <v>1601</v>
      </c>
      <c r="M402" s="33">
        <v>1050</v>
      </c>
      <c r="N402" s="45"/>
      <c r="O402" s="268" t="s">
        <v>989</v>
      </c>
      <c r="P402" s="31">
        <v>2014</v>
      </c>
      <c r="Q402" s="557">
        <v>1</v>
      </c>
      <c r="R402" s="59" t="s">
        <v>1794</v>
      </c>
      <c r="S402" s="223"/>
    </row>
    <row r="403" spans="1:19" x14ac:dyDescent="0.3">
      <c r="A403" s="308">
        <v>672</v>
      </c>
      <c r="B403" s="396"/>
      <c r="C403" s="170" t="s">
        <v>515</v>
      </c>
      <c r="D403" s="266" t="s">
        <v>1979</v>
      </c>
      <c r="E403" s="338"/>
      <c r="G403" s="267" t="s">
        <v>135</v>
      </c>
      <c r="H403" s="501"/>
      <c r="I403" s="172" t="s">
        <v>839</v>
      </c>
      <c r="J403" s="43"/>
      <c r="K403" s="251"/>
      <c r="L403" s="173">
        <v>1618</v>
      </c>
      <c r="M403" s="44">
        <v>1000</v>
      </c>
      <c r="N403" s="45">
        <v>1000</v>
      </c>
      <c r="O403" s="268" t="s">
        <v>1983</v>
      </c>
      <c r="P403" s="31">
        <v>2014</v>
      </c>
      <c r="Q403" s="557">
        <v>1</v>
      </c>
      <c r="R403" s="59" t="s">
        <v>269</v>
      </c>
      <c r="S403" s="223"/>
    </row>
    <row r="404" spans="1:19" x14ac:dyDescent="0.3">
      <c r="A404" s="308">
        <v>671</v>
      </c>
      <c r="B404" s="396"/>
      <c r="C404" s="170" t="s">
        <v>515</v>
      </c>
      <c r="D404" s="171" t="s">
        <v>1516</v>
      </c>
      <c r="E404" s="338"/>
      <c r="G404" s="267" t="s">
        <v>135</v>
      </c>
      <c r="H404" s="501"/>
      <c r="I404" s="172" t="s">
        <v>839</v>
      </c>
      <c r="J404" s="43"/>
      <c r="K404" s="251"/>
      <c r="L404" s="173">
        <v>1588</v>
      </c>
      <c r="M404" s="44">
        <v>905</v>
      </c>
      <c r="N404" s="45"/>
      <c r="O404" s="268" t="s">
        <v>1970</v>
      </c>
      <c r="P404" s="31">
        <v>2014</v>
      </c>
      <c r="Q404" s="557">
        <v>1</v>
      </c>
      <c r="R404" s="59" t="s">
        <v>1969</v>
      </c>
      <c r="S404" s="223"/>
    </row>
    <row r="405" spans="1:19" x14ac:dyDescent="0.3">
      <c r="A405" s="308">
        <v>670</v>
      </c>
      <c r="B405" s="396"/>
      <c r="C405" s="170" t="s">
        <v>515</v>
      </c>
      <c r="D405" s="266" t="s">
        <v>1964</v>
      </c>
      <c r="E405" s="338"/>
      <c r="G405" s="267" t="s">
        <v>98</v>
      </c>
      <c r="H405" s="501"/>
      <c r="I405" s="172" t="s">
        <v>843</v>
      </c>
      <c r="J405" s="43" t="s">
        <v>839</v>
      </c>
      <c r="K405" s="251"/>
      <c r="L405" s="173">
        <v>1654</v>
      </c>
      <c r="M405" s="44">
        <v>830</v>
      </c>
      <c r="N405" s="45">
        <v>830</v>
      </c>
      <c r="O405" s="268" t="s">
        <v>1587</v>
      </c>
      <c r="P405" s="31">
        <v>2014</v>
      </c>
      <c r="Q405" s="557">
        <v>2</v>
      </c>
      <c r="R405" s="59" t="s">
        <v>269</v>
      </c>
      <c r="S405" s="223">
        <v>1</v>
      </c>
    </row>
    <row r="406" spans="1:19" x14ac:dyDescent="0.3">
      <c r="A406" s="308">
        <v>669</v>
      </c>
      <c r="B406" s="396"/>
      <c r="C406" s="170" t="s">
        <v>515</v>
      </c>
      <c r="D406" s="266" t="s">
        <v>1813</v>
      </c>
      <c r="E406" s="338"/>
      <c r="F406" s="269" t="s">
        <v>1918</v>
      </c>
      <c r="G406" s="267" t="s">
        <v>135</v>
      </c>
      <c r="H406" s="501"/>
      <c r="I406" s="172" t="s">
        <v>839</v>
      </c>
      <c r="J406" s="43"/>
      <c r="K406" s="251"/>
      <c r="L406" s="173">
        <v>1373</v>
      </c>
      <c r="M406" s="44">
        <v>950</v>
      </c>
      <c r="N406" s="45"/>
      <c r="O406" s="268" t="s">
        <v>993</v>
      </c>
      <c r="P406" s="31">
        <v>2014</v>
      </c>
      <c r="Q406" s="557">
        <v>1</v>
      </c>
      <c r="R406" s="59" t="s">
        <v>1963</v>
      </c>
      <c r="S406" s="223"/>
    </row>
    <row r="407" spans="1:19" x14ac:dyDescent="0.3">
      <c r="A407" s="308">
        <v>668</v>
      </c>
      <c r="B407" s="396"/>
      <c r="C407" s="170" t="s">
        <v>515</v>
      </c>
      <c r="D407" s="266" t="s">
        <v>1912</v>
      </c>
      <c r="E407" s="338"/>
      <c r="G407" s="267" t="s">
        <v>191</v>
      </c>
      <c r="H407" s="501"/>
      <c r="I407" s="172" t="s">
        <v>839</v>
      </c>
      <c r="J407" s="43"/>
      <c r="K407" s="251"/>
      <c r="L407" s="173">
        <v>3106</v>
      </c>
      <c r="M407" s="44">
        <v>2130</v>
      </c>
      <c r="N407" s="45">
        <v>2130</v>
      </c>
      <c r="O407" s="268" t="s">
        <v>2027</v>
      </c>
      <c r="P407" s="31">
        <v>2014</v>
      </c>
      <c r="Q407" s="557">
        <v>2</v>
      </c>
      <c r="R407" s="59" t="s">
        <v>1959</v>
      </c>
      <c r="S407" s="223"/>
    </row>
    <row r="408" spans="1:19" x14ac:dyDescent="0.3">
      <c r="A408" s="308">
        <v>667</v>
      </c>
      <c r="B408" s="396"/>
      <c r="C408" s="170" t="s">
        <v>515</v>
      </c>
      <c r="D408" s="266" t="s">
        <v>1261</v>
      </c>
      <c r="E408" s="339" t="s">
        <v>1719</v>
      </c>
      <c r="F408" s="269" t="s">
        <v>1956</v>
      </c>
      <c r="G408" s="267" t="s">
        <v>50</v>
      </c>
      <c r="H408" s="501"/>
      <c r="I408" s="172" t="s">
        <v>839</v>
      </c>
      <c r="J408" s="43"/>
      <c r="K408" s="251"/>
      <c r="L408" s="173">
        <v>2195</v>
      </c>
      <c r="M408" s="44">
        <v>1225</v>
      </c>
      <c r="N408" s="45"/>
      <c r="O408" s="268" t="s">
        <v>1955</v>
      </c>
      <c r="P408" s="31">
        <v>2014</v>
      </c>
      <c r="Q408" s="557">
        <v>1</v>
      </c>
      <c r="R408" s="59" t="s">
        <v>1934</v>
      </c>
      <c r="S408" s="223"/>
    </row>
    <row r="409" spans="1:19" x14ac:dyDescent="0.3">
      <c r="A409" s="308">
        <v>666</v>
      </c>
      <c r="B409" s="396"/>
      <c r="C409" s="170" t="s">
        <v>515</v>
      </c>
      <c r="D409" s="266" t="s">
        <v>1954</v>
      </c>
      <c r="E409" s="338"/>
      <c r="G409" s="267" t="s">
        <v>81</v>
      </c>
      <c r="H409" s="501"/>
      <c r="I409" s="172" t="s">
        <v>839</v>
      </c>
      <c r="J409" s="43"/>
      <c r="K409" s="251"/>
      <c r="L409" s="173">
        <v>1368</v>
      </c>
      <c r="M409" s="44">
        <v>730</v>
      </c>
      <c r="N409" s="45">
        <v>730</v>
      </c>
      <c r="O409" s="268" t="s">
        <v>1318</v>
      </c>
      <c r="P409" s="31">
        <v>2014</v>
      </c>
      <c r="Q409" s="557">
        <v>1</v>
      </c>
      <c r="R409" s="59" t="s">
        <v>269</v>
      </c>
      <c r="S409" s="223"/>
    </row>
    <row r="410" spans="1:19" x14ac:dyDescent="0.3">
      <c r="A410" s="308">
        <v>665</v>
      </c>
      <c r="B410" s="396"/>
      <c r="C410" s="170" t="s">
        <v>515</v>
      </c>
      <c r="D410" s="266" t="s">
        <v>1948</v>
      </c>
      <c r="E410" s="338"/>
      <c r="G410" s="267" t="s">
        <v>26</v>
      </c>
      <c r="H410" s="501"/>
      <c r="I410" s="172" t="s">
        <v>839</v>
      </c>
      <c r="J410" s="43" t="s">
        <v>1471</v>
      </c>
      <c r="K410" s="251"/>
      <c r="L410" s="173">
        <v>1538</v>
      </c>
      <c r="M410" s="44">
        <v>750</v>
      </c>
      <c r="N410" s="45">
        <v>750</v>
      </c>
      <c r="O410" s="268" t="s">
        <v>1949</v>
      </c>
      <c r="P410" s="31">
        <v>2014</v>
      </c>
      <c r="Q410" s="557">
        <v>1</v>
      </c>
      <c r="R410" s="59" t="s">
        <v>1950</v>
      </c>
      <c r="S410" s="223">
        <v>8</v>
      </c>
    </row>
    <row r="411" spans="1:19" x14ac:dyDescent="0.3">
      <c r="A411" s="308">
        <v>664</v>
      </c>
      <c r="B411" s="396"/>
      <c r="C411" s="170" t="s">
        <v>515</v>
      </c>
      <c r="D411" s="266" t="s">
        <v>1943</v>
      </c>
      <c r="E411" s="338"/>
      <c r="F411" s="731" t="s">
        <v>3332</v>
      </c>
      <c r="G411" s="493" t="s">
        <v>1957</v>
      </c>
      <c r="H411" s="494" t="s">
        <v>1939</v>
      </c>
      <c r="I411" s="172" t="s">
        <v>839</v>
      </c>
      <c r="J411" s="43"/>
      <c r="K411" s="251"/>
      <c r="L411" s="173">
        <v>5979</v>
      </c>
      <c r="M411" s="44">
        <v>550</v>
      </c>
      <c r="N411" s="45">
        <v>550</v>
      </c>
      <c r="O411" s="268" t="s">
        <v>1580</v>
      </c>
      <c r="P411" s="31">
        <v>2014</v>
      </c>
      <c r="Q411" s="557">
        <v>1</v>
      </c>
      <c r="R411" s="59" t="s">
        <v>1944</v>
      </c>
      <c r="S411" s="223"/>
    </row>
    <row r="412" spans="1:19" x14ac:dyDescent="0.3">
      <c r="A412" s="308">
        <v>663</v>
      </c>
      <c r="B412" s="396"/>
      <c r="C412" s="170" t="s">
        <v>515</v>
      </c>
      <c r="D412" s="266" t="s">
        <v>1941</v>
      </c>
      <c r="E412" s="338"/>
      <c r="F412" s="731" t="s">
        <v>3332</v>
      </c>
      <c r="G412" s="493" t="s">
        <v>1957</v>
      </c>
      <c r="H412" s="494" t="s">
        <v>1939</v>
      </c>
      <c r="I412" s="172" t="s">
        <v>839</v>
      </c>
      <c r="J412" s="43"/>
      <c r="K412" s="251"/>
      <c r="L412" s="173">
        <v>5592</v>
      </c>
      <c r="M412" s="44">
        <v>800</v>
      </c>
      <c r="N412" s="45">
        <v>800</v>
      </c>
      <c r="O412" s="268" t="s">
        <v>878</v>
      </c>
      <c r="P412" s="31">
        <v>2014</v>
      </c>
      <c r="Q412" s="557">
        <v>1</v>
      </c>
      <c r="R412" s="59" t="s">
        <v>1942</v>
      </c>
      <c r="S412" s="223"/>
    </row>
    <row r="413" spans="1:19" x14ac:dyDescent="0.3">
      <c r="A413" s="308">
        <v>662</v>
      </c>
      <c r="B413" s="396"/>
      <c r="C413" s="170" t="s">
        <v>515</v>
      </c>
      <c r="D413" s="266" t="s">
        <v>1940</v>
      </c>
      <c r="E413" s="338"/>
      <c r="F413" s="731" t="s">
        <v>3332</v>
      </c>
      <c r="G413" s="493" t="s">
        <v>1957</v>
      </c>
      <c r="H413" s="494" t="s">
        <v>1939</v>
      </c>
      <c r="I413" s="172" t="s">
        <v>839</v>
      </c>
      <c r="J413" s="43"/>
      <c r="K413" s="251"/>
      <c r="L413" s="173">
        <v>5100</v>
      </c>
      <c r="M413" s="44">
        <v>500</v>
      </c>
      <c r="N413" s="45">
        <v>500</v>
      </c>
      <c r="O413" s="268" t="s">
        <v>1078</v>
      </c>
      <c r="P413" s="31">
        <v>2014</v>
      </c>
      <c r="Q413" s="557">
        <v>1</v>
      </c>
      <c r="R413" s="59" t="s">
        <v>269</v>
      </c>
      <c r="S413" s="223"/>
    </row>
    <row r="414" spans="1:19" x14ac:dyDescent="0.3">
      <c r="A414" s="308">
        <v>661</v>
      </c>
      <c r="B414" s="396"/>
      <c r="C414" s="170" t="s">
        <v>515</v>
      </c>
      <c r="D414" s="266" t="s">
        <v>1938</v>
      </c>
      <c r="E414" s="338"/>
      <c r="F414" s="731" t="s">
        <v>3332</v>
      </c>
      <c r="G414" s="493" t="s">
        <v>1957</v>
      </c>
      <c r="H414" s="494" t="s">
        <v>1939</v>
      </c>
      <c r="I414" s="172" t="s">
        <v>839</v>
      </c>
      <c r="J414" s="43"/>
      <c r="K414" s="251"/>
      <c r="L414" s="173">
        <v>5604</v>
      </c>
      <c r="M414" s="44">
        <v>550</v>
      </c>
      <c r="N414" s="45">
        <v>550</v>
      </c>
      <c r="O414" s="268" t="s">
        <v>939</v>
      </c>
      <c r="P414" s="31">
        <v>2014</v>
      </c>
      <c r="Q414" s="557">
        <v>1</v>
      </c>
      <c r="R414" s="59" t="s">
        <v>269</v>
      </c>
      <c r="S414" s="223"/>
    </row>
    <row r="415" spans="1:19" x14ac:dyDescent="0.3">
      <c r="A415" s="308">
        <v>660</v>
      </c>
      <c r="B415" s="396"/>
      <c r="C415" s="170" t="s">
        <v>515</v>
      </c>
      <c r="D415" s="266" t="s">
        <v>1935</v>
      </c>
      <c r="E415" s="338"/>
      <c r="G415" s="267" t="s">
        <v>135</v>
      </c>
      <c r="H415" s="501"/>
      <c r="I415" s="172" t="s">
        <v>839</v>
      </c>
      <c r="J415" s="43"/>
      <c r="K415" s="251"/>
      <c r="L415" s="173">
        <v>1554</v>
      </c>
      <c r="M415" s="44">
        <v>900</v>
      </c>
      <c r="N415" s="45"/>
      <c r="O415" s="268" t="s">
        <v>1023</v>
      </c>
      <c r="P415" s="31">
        <v>2014</v>
      </c>
      <c r="Q415" s="557">
        <v>1</v>
      </c>
      <c r="R415" s="59" t="s">
        <v>1936</v>
      </c>
      <c r="S415" s="223"/>
    </row>
    <row r="416" spans="1:19" x14ac:dyDescent="0.3">
      <c r="A416" s="308">
        <v>659</v>
      </c>
      <c r="B416" s="396"/>
      <c r="C416" s="170" t="s">
        <v>515</v>
      </c>
      <c r="D416" s="266" t="s">
        <v>1933</v>
      </c>
      <c r="E416" s="338"/>
      <c r="G416" s="267" t="s">
        <v>141</v>
      </c>
      <c r="H416" s="501"/>
      <c r="I416" s="172" t="s">
        <v>839</v>
      </c>
      <c r="J416" s="43"/>
      <c r="K416" s="251"/>
      <c r="L416" s="173">
        <v>2082</v>
      </c>
      <c r="M416" s="44">
        <v>1150</v>
      </c>
      <c r="N416" s="45"/>
      <c r="O416" s="268" t="s">
        <v>971</v>
      </c>
      <c r="P416" s="31">
        <v>2014</v>
      </c>
      <c r="Q416" s="557">
        <v>1</v>
      </c>
      <c r="R416" s="59" t="s">
        <v>1934</v>
      </c>
      <c r="S416" s="223"/>
    </row>
    <row r="417" spans="1:19" x14ac:dyDescent="0.3">
      <c r="A417" s="308">
        <v>658</v>
      </c>
      <c r="B417" s="396"/>
      <c r="C417" s="170" t="s">
        <v>515</v>
      </c>
      <c r="D417" s="266" t="s">
        <v>163</v>
      </c>
      <c r="E417" s="338"/>
      <c r="F417" s="269" t="s">
        <v>2465</v>
      </c>
      <c r="G417" s="267" t="s">
        <v>141</v>
      </c>
      <c r="H417" s="501"/>
      <c r="I417" s="172" t="s">
        <v>839</v>
      </c>
      <c r="J417" s="43" t="s">
        <v>839</v>
      </c>
      <c r="K417" s="251"/>
      <c r="L417" s="173">
        <v>2342</v>
      </c>
      <c r="M417" s="44">
        <v>1450</v>
      </c>
      <c r="N417" s="45">
        <v>1450</v>
      </c>
      <c r="O417" s="268" t="s">
        <v>1005</v>
      </c>
      <c r="P417" s="31">
        <v>2014</v>
      </c>
      <c r="Q417" s="557">
        <v>2</v>
      </c>
      <c r="R417" s="59" t="s">
        <v>269</v>
      </c>
      <c r="S417" s="223">
        <v>1</v>
      </c>
    </row>
    <row r="418" spans="1:19" x14ac:dyDescent="0.3">
      <c r="A418" s="308">
        <v>657</v>
      </c>
      <c r="B418" s="396"/>
      <c r="C418" s="170" t="s">
        <v>515</v>
      </c>
      <c r="D418" s="332" t="s">
        <v>1932</v>
      </c>
      <c r="E418" s="338"/>
      <c r="G418" s="267" t="s">
        <v>50</v>
      </c>
      <c r="H418" s="501"/>
      <c r="I418" s="172" t="s">
        <v>839</v>
      </c>
      <c r="J418" s="43"/>
      <c r="K418" s="253" t="s">
        <v>1255</v>
      </c>
      <c r="L418" s="173">
        <v>1820</v>
      </c>
      <c r="M418" s="44">
        <v>1000</v>
      </c>
      <c r="N418" s="45">
        <v>1000</v>
      </c>
      <c r="O418" s="268" t="s">
        <v>1137</v>
      </c>
      <c r="P418" s="31">
        <v>2014</v>
      </c>
      <c r="Q418" s="557">
        <v>1</v>
      </c>
      <c r="R418" s="59" t="s">
        <v>269</v>
      </c>
      <c r="S418" s="223"/>
    </row>
    <row r="419" spans="1:19" x14ac:dyDescent="0.3">
      <c r="A419" s="308">
        <v>656</v>
      </c>
      <c r="B419" s="396"/>
      <c r="C419" s="170" t="s">
        <v>515</v>
      </c>
      <c r="D419" s="266" t="s">
        <v>1931</v>
      </c>
      <c r="E419" s="338"/>
      <c r="G419" s="267" t="s">
        <v>1196</v>
      </c>
      <c r="H419" s="501"/>
      <c r="I419" s="172" t="s">
        <v>839</v>
      </c>
      <c r="J419" s="43"/>
      <c r="K419" s="251"/>
      <c r="L419" s="173">
        <v>2192</v>
      </c>
      <c r="M419" s="44">
        <v>450</v>
      </c>
      <c r="N419" s="45">
        <v>450</v>
      </c>
      <c r="O419" s="268" t="s">
        <v>914</v>
      </c>
      <c r="P419" s="31">
        <v>2014</v>
      </c>
      <c r="Q419" s="557">
        <v>1</v>
      </c>
      <c r="R419" s="59" t="s">
        <v>269</v>
      </c>
      <c r="S419" s="223"/>
    </row>
    <row r="420" spans="1:19" x14ac:dyDescent="0.3">
      <c r="A420" s="308">
        <v>655</v>
      </c>
      <c r="B420" s="396"/>
      <c r="C420" s="170" t="s">
        <v>515</v>
      </c>
      <c r="D420" s="266" t="s">
        <v>45</v>
      </c>
      <c r="E420" s="338"/>
      <c r="G420" s="267" t="s">
        <v>1196</v>
      </c>
      <c r="H420" s="501"/>
      <c r="I420" s="172" t="s">
        <v>839</v>
      </c>
      <c r="J420" s="43"/>
      <c r="K420" s="251"/>
      <c r="L420" s="173">
        <v>2299</v>
      </c>
      <c r="M420" s="44">
        <v>1400</v>
      </c>
      <c r="N420" s="45">
        <v>1400</v>
      </c>
      <c r="O420" s="268" t="s">
        <v>1025</v>
      </c>
      <c r="P420" s="31">
        <v>2014</v>
      </c>
      <c r="Q420" s="557">
        <v>1</v>
      </c>
      <c r="R420" s="59" t="s">
        <v>269</v>
      </c>
      <c r="S420" s="223"/>
    </row>
    <row r="421" spans="1:19" x14ac:dyDescent="0.3">
      <c r="A421" s="308">
        <v>654</v>
      </c>
      <c r="B421" s="396"/>
      <c r="C421" s="170" t="s">
        <v>515</v>
      </c>
      <c r="D421" s="171" t="s">
        <v>121</v>
      </c>
      <c r="E421" s="339" t="s">
        <v>1718</v>
      </c>
      <c r="G421" s="500" t="s">
        <v>1197</v>
      </c>
      <c r="H421" s="504" t="s">
        <v>1273</v>
      </c>
      <c r="I421" s="168" t="s">
        <v>844</v>
      </c>
      <c r="K421" s="254"/>
      <c r="L421" s="176">
        <v>625</v>
      </c>
      <c r="M421" s="33">
        <v>404</v>
      </c>
      <c r="N421" s="45"/>
      <c r="O421" s="268" t="s">
        <v>1093</v>
      </c>
      <c r="P421" s="31">
        <v>2014</v>
      </c>
      <c r="Q421" s="557">
        <v>1</v>
      </c>
      <c r="R421" s="59" t="s">
        <v>1591</v>
      </c>
      <c r="S421" s="223"/>
    </row>
    <row r="422" spans="1:19" x14ac:dyDescent="0.3">
      <c r="A422" s="308">
        <v>653</v>
      </c>
      <c r="B422" s="396"/>
      <c r="C422" s="170" t="s">
        <v>515</v>
      </c>
      <c r="D422" s="171" t="s">
        <v>115</v>
      </c>
      <c r="E422" s="339" t="s">
        <v>1272</v>
      </c>
      <c r="G422" s="500" t="s">
        <v>1197</v>
      </c>
      <c r="H422" s="504" t="s">
        <v>1273</v>
      </c>
      <c r="I422" s="168" t="s">
        <v>844</v>
      </c>
      <c r="K422" s="253" t="s">
        <v>1255</v>
      </c>
      <c r="L422" s="176">
        <v>560</v>
      </c>
      <c r="M422" s="44"/>
      <c r="N422" s="45"/>
      <c r="O422" s="268" t="s">
        <v>1107</v>
      </c>
      <c r="P422" s="31">
        <v>2014</v>
      </c>
      <c r="Q422" s="557"/>
      <c r="R422" s="59" t="s">
        <v>1591</v>
      </c>
      <c r="S422" s="223"/>
    </row>
    <row r="423" spans="1:19" x14ac:dyDescent="0.3">
      <c r="A423" s="308">
        <v>652</v>
      </c>
      <c r="B423" s="396"/>
      <c r="C423" s="170" t="s">
        <v>515</v>
      </c>
      <c r="D423" s="171" t="s">
        <v>87</v>
      </c>
      <c r="E423" s="339" t="s">
        <v>1719</v>
      </c>
      <c r="G423" s="500" t="s">
        <v>1197</v>
      </c>
      <c r="H423" s="504" t="s">
        <v>1273</v>
      </c>
      <c r="I423" s="168" t="s">
        <v>844</v>
      </c>
      <c r="K423" s="254"/>
      <c r="L423" s="176">
        <v>1276</v>
      </c>
      <c r="M423" s="33">
        <v>1175</v>
      </c>
      <c r="N423" s="45"/>
      <c r="O423" s="268" t="s">
        <v>1923</v>
      </c>
      <c r="P423" s="31">
        <v>2014</v>
      </c>
      <c r="Q423" s="557">
        <v>1</v>
      </c>
      <c r="R423" s="59" t="s">
        <v>1591</v>
      </c>
      <c r="S423" s="223"/>
    </row>
    <row r="424" spans="1:19" x14ac:dyDescent="0.3">
      <c r="A424" s="308">
        <v>651</v>
      </c>
      <c r="B424" s="396"/>
      <c r="C424" s="170" t="s">
        <v>515</v>
      </c>
      <c r="D424" s="171" t="s">
        <v>86</v>
      </c>
      <c r="E424" s="339" t="s">
        <v>839</v>
      </c>
      <c r="G424" s="500" t="s">
        <v>1197</v>
      </c>
      <c r="H424" s="504" t="s">
        <v>1273</v>
      </c>
      <c r="I424" s="168" t="s">
        <v>844</v>
      </c>
      <c r="K424" s="253" t="s">
        <v>1255</v>
      </c>
      <c r="L424" s="176">
        <v>400</v>
      </c>
      <c r="M424" s="33">
        <v>308</v>
      </c>
      <c r="N424" s="35"/>
      <c r="O424" s="268" t="s">
        <v>1009</v>
      </c>
      <c r="P424" s="31">
        <v>2014</v>
      </c>
      <c r="Q424" s="557">
        <v>1</v>
      </c>
      <c r="R424" s="59" t="s">
        <v>1591</v>
      </c>
      <c r="S424" s="223"/>
    </row>
    <row r="425" spans="1:19" x14ac:dyDescent="0.3">
      <c r="A425" s="308">
        <v>650</v>
      </c>
      <c r="B425" s="396"/>
      <c r="C425" s="170" t="s">
        <v>515</v>
      </c>
      <c r="D425" s="266" t="s">
        <v>148</v>
      </c>
      <c r="E425" s="339" t="s">
        <v>1719</v>
      </c>
      <c r="G425" s="500" t="s">
        <v>1197</v>
      </c>
      <c r="H425" s="504" t="s">
        <v>1273</v>
      </c>
      <c r="I425" s="168" t="s">
        <v>844</v>
      </c>
      <c r="K425" s="254"/>
      <c r="L425" s="176">
        <v>390</v>
      </c>
      <c r="M425" s="33">
        <v>230</v>
      </c>
      <c r="N425" s="35"/>
      <c r="O425" s="268" t="s">
        <v>1009</v>
      </c>
      <c r="P425" s="31">
        <v>2014</v>
      </c>
      <c r="Q425" s="557">
        <v>1</v>
      </c>
      <c r="R425" s="59" t="s">
        <v>1591</v>
      </c>
      <c r="S425" s="223"/>
    </row>
    <row r="426" spans="1:19" x14ac:dyDescent="0.3">
      <c r="A426" s="308">
        <v>649</v>
      </c>
      <c r="B426" s="396"/>
      <c r="C426" s="170" t="s">
        <v>515</v>
      </c>
      <c r="D426" s="266" t="s">
        <v>1921</v>
      </c>
      <c r="E426" s="338"/>
      <c r="G426" s="267" t="s">
        <v>135</v>
      </c>
      <c r="H426" s="501"/>
      <c r="I426" s="172" t="s">
        <v>839</v>
      </c>
      <c r="J426" s="43" t="s">
        <v>1472</v>
      </c>
      <c r="K426" s="251"/>
      <c r="L426" s="173">
        <v>1580</v>
      </c>
      <c r="M426" s="44">
        <v>920</v>
      </c>
      <c r="N426" s="45"/>
      <c r="O426" s="268" t="s">
        <v>917</v>
      </c>
      <c r="P426" s="31">
        <v>2014</v>
      </c>
      <c r="Q426" s="557">
        <v>1</v>
      </c>
      <c r="R426" s="59" t="s">
        <v>1922</v>
      </c>
      <c r="S426" s="223"/>
    </row>
    <row r="427" spans="1:19" x14ac:dyDescent="0.3">
      <c r="A427" s="308">
        <v>648</v>
      </c>
      <c r="B427" s="396"/>
      <c r="C427" s="170" t="s">
        <v>515</v>
      </c>
      <c r="D427" s="266" t="s">
        <v>1813</v>
      </c>
      <c r="E427" s="338"/>
      <c r="F427" s="269" t="s">
        <v>1918</v>
      </c>
      <c r="G427" s="267" t="s">
        <v>135</v>
      </c>
      <c r="H427" s="501"/>
      <c r="I427" s="172" t="s">
        <v>839</v>
      </c>
      <c r="J427" s="43"/>
      <c r="K427" s="251"/>
      <c r="L427" s="173">
        <v>1373</v>
      </c>
      <c r="M427" s="44">
        <v>950</v>
      </c>
      <c r="N427" s="45"/>
      <c r="O427" s="268" t="s">
        <v>1919</v>
      </c>
      <c r="P427" s="31">
        <v>2014</v>
      </c>
      <c r="Q427" s="557">
        <v>1</v>
      </c>
      <c r="R427" s="59" t="s">
        <v>1920</v>
      </c>
      <c r="S427" s="223"/>
    </row>
    <row r="428" spans="1:19" x14ac:dyDescent="0.3">
      <c r="A428" s="308">
        <v>647</v>
      </c>
      <c r="B428" s="396"/>
      <c r="C428" s="170" t="s">
        <v>515</v>
      </c>
      <c r="D428" s="266" t="s">
        <v>180</v>
      </c>
      <c r="E428" s="338"/>
      <c r="G428" s="18" t="s">
        <v>26</v>
      </c>
      <c r="I428" s="172" t="s">
        <v>839</v>
      </c>
      <c r="J428" s="43"/>
      <c r="K428" s="251"/>
      <c r="L428" s="173">
        <v>1668</v>
      </c>
      <c r="M428" s="44">
        <v>900</v>
      </c>
      <c r="N428" s="45"/>
      <c r="O428" s="268" t="s">
        <v>1011</v>
      </c>
      <c r="P428" s="31">
        <v>2014</v>
      </c>
      <c r="Q428" s="557">
        <v>1</v>
      </c>
      <c r="R428" s="59" t="s">
        <v>1917</v>
      </c>
      <c r="S428" s="223"/>
    </row>
    <row r="429" spans="1:19" x14ac:dyDescent="0.3">
      <c r="A429" s="308">
        <v>646</v>
      </c>
      <c r="B429" s="396"/>
      <c r="C429" s="170" t="s">
        <v>515</v>
      </c>
      <c r="D429" s="266" t="s">
        <v>1912</v>
      </c>
      <c r="E429" s="338"/>
      <c r="G429" s="267" t="s">
        <v>191</v>
      </c>
      <c r="H429" s="501"/>
      <c r="I429" s="172" t="s">
        <v>842</v>
      </c>
      <c r="J429" s="43"/>
      <c r="K429" s="251"/>
      <c r="L429" s="173">
        <v>3106</v>
      </c>
      <c r="M429" s="44">
        <v>1550</v>
      </c>
      <c r="N429" s="45">
        <v>1550</v>
      </c>
      <c r="O429" s="268" t="s">
        <v>978</v>
      </c>
      <c r="P429" s="31">
        <v>2014</v>
      </c>
      <c r="Q429" s="557">
        <v>2</v>
      </c>
      <c r="R429" s="59" t="s">
        <v>269</v>
      </c>
      <c r="S429" s="223"/>
    </row>
    <row r="430" spans="1:19" x14ac:dyDescent="0.3">
      <c r="A430" s="308">
        <v>645</v>
      </c>
      <c r="B430" s="396"/>
      <c r="C430" s="170" t="s">
        <v>515</v>
      </c>
      <c r="D430" s="266" t="s">
        <v>51</v>
      </c>
      <c r="E430" s="338"/>
      <c r="G430" s="267" t="s">
        <v>135</v>
      </c>
      <c r="H430" s="501"/>
      <c r="I430" s="172" t="s">
        <v>839</v>
      </c>
      <c r="J430" s="43" t="s">
        <v>839</v>
      </c>
      <c r="K430" s="251"/>
      <c r="L430" s="173">
        <v>1771</v>
      </c>
      <c r="M430" s="44">
        <v>1140</v>
      </c>
      <c r="N430" s="45"/>
      <c r="O430" s="268" t="s">
        <v>1913</v>
      </c>
      <c r="P430" s="31">
        <v>2014</v>
      </c>
      <c r="Q430" s="557">
        <v>1</v>
      </c>
      <c r="R430" s="59" t="s">
        <v>1321</v>
      </c>
      <c r="S430" s="223">
        <v>1</v>
      </c>
    </row>
    <row r="431" spans="1:19" x14ac:dyDescent="0.3">
      <c r="A431" s="308">
        <v>644</v>
      </c>
      <c r="B431" s="396"/>
      <c r="C431" s="170" t="s">
        <v>515</v>
      </c>
      <c r="D431" s="266" t="s">
        <v>1912</v>
      </c>
      <c r="E431" s="338"/>
      <c r="G431" s="267" t="s">
        <v>191</v>
      </c>
      <c r="H431" s="501"/>
      <c r="I431" s="172" t="s">
        <v>842</v>
      </c>
      <c r="J431" s="43"/>
      <c r="K431" s="253" t="s">
        <v>1255</v>
      </c>
      <c r="L431" s="173">
        <v>1900</v>
      </c>
      <c r="M431" s="44">
        <v>350</v>
      </c>
      <c r="N431" s="45">
        <v>350</v>
      </c>
      <c r="O431" s="268" t="s">
        <v>1150</v>
      </c>
      <c r="P431" s="31">
        <v>2014</v>
      </c>
      <c r="Q431" s="557">
        <v>1</v>
      </c>
      <c r="R431" s="59" t="s">
        <v>269</v>
      </c>
      <c r="S431" s="223"/>
    </row>
    <row r="432" spans="1:19" x14ac:dyDescent="0.3">
      <c r="A432" s="308">
        <v>643</v>
      </c>
      <c r="B432" s="396"/>
      <c r="C432" s="170" t="s">
        <v>515</v>
      </c>
      <c r="D432" s="266" t="s">
        <v>1518</v>
      </c>
      <c r="E432" s="338"/>
      <c r="G432" s="18" t="s">
        <v>1195</v>
      </c>
      <c r="I432" s="172" t="s">
        <v>843</v>
      </c>
      <c r="J432" s="43"/>
      <c r="K432" s="251"/>
      <c r="L432" s="173">
        <v>1801</v>
      </c>
      <c r="M432" s="44">
        <v>1200</v>
      </c>
      <c r="N432" s="45"/>
      <c r="O432" s="268" t="s">
        <v>1030</v>
      </c>
      <c r="P432" s="31">
        <v>2014</v>
      </c>
      <c r="Q432" s="557">
        <v>1</v>
      </c>
      <c r="R432" s="59" t="s">
        <v>1321</v>
      </c>
      <c r="S432" s="223"/>
    </row>
    <row r="433" spans="1:19" x14ac:dyDescent="0.3">
      <c r="A433" s="308">
        <v>642</v>
      </c>
      <c r="B433" s="396"/>
      <c r="C433" s="170" t="s">
        <v>515</v>
      </c>
      <c r="D433" s="266" t="s">
        <v>1900</v>
      </c>
      <c r="E433" s="338"/>
      <c r="G433" s="267" t="s">
        <v>318</v>
      </c>
      <c r="H433" s="501" t="s">
        <v>1273</v>
      </c>
      <c r="I433" s="172" t="s">
        <v>842</v>
      </c>
      <c r="J433" s="43"/>
      <c r="K433" s="253" t="s">
        <v>1255</v>
      </c>
      <c r="L433" s="173">
        <v>2157</v>
      </c>
      <c r="M433" s="44">
        <v>550</v>
      </c>
      <c r="N433" s="45">
        <v>550</v>
      </c>
      <c r="O433" s="268" t="s">
        <v>1899</v>
      </c>
      <c r="P433" s="31">
        <v>2014</v>
      </c>
      <c r="Q433" s="557">
        <v>1</v>
      </c>
      <c r="R433" s="59" t="s">
        <v>269</v>
      </c>
      <c r="S433" s="223"/>
    </row>
    <row r="434" spans="1:19" x14ac:dyDescent="0.3">
      <c r="A434" s="308">
        <v>641</v>
      </c>
      <c r="B434" s="396"/>
      <c r="C434" s="170" t="s">
        <v>515</v>
      </c>
      <c r="D434" s="266" t="s">
        <v>1897</v>
      </c>
      <c r="E434" s="338"/>
      <c r="G434" s="267" t="s">
        <v>1901</v>
      </c>
      <c r="H434" s="501" t="s">
        <v>1273</v>
      </c>
      <c r="I434" s="172" t="s">
        <v>843</v>
      </c>
      <c r="J434" s="43"/>
      <c r="K434" s="253" t="s">
        <v>1255</v>
      </c>
      <c r="L434" s="173">
        <v>2040</v>
      </c>
      <c r="M434" s="44">
        <v>400</v>
      </c>
      <c r="N434" s="45">
        <v>400</v>
      </c>
      <c r="O434" s="268" t="s">
        <v>1125</v>
      </c>
      <c r="P434" s="31">
        <v>2014</v>
      </c>
      <c r="Q434" s="557">
        <v>1</v>
      </c>
      <c r="R434" s="59" t="s">
        <v>269</v>
      </c>
      <c r="S434" s="223">
        <v>1</v>
      </c>
    </row>
    <row r="435" spans="1:19" x14ac:dyDescent="0.3">
      <c r="A435" s="308">
        <v>640</v>
      </c>
      <c r="B435" s="396"/>
      <c r="C435" s="170" t="s">
        <v>515</v>
      </c>
      <c r="D435" s="266" t="s">
        <v>275</v>
      </c>
      <c r="E435" s="338"/>
      <c r="G435" s="267" t="s">
        <v>13</v>
      </c>
      <c r="H435" s="501"/>
      <c r="I435" s="172" t="s">
        <v>843</v>
      </c>
      <c r="J435" s="43"/>
      <c r="K435" s="251"/>
      <c r="L435" s="173">
        <v>1815</v>
      </c>
      <c r="M435" s="44">
        <v>910</v>
      </c>
      <c r="N435" s="45">
        <v>910</v>
      </c>
      <c r="O435" s="268" t="s">
        <v>1898</v>
      </c>
      <c r="P435" s="31">
        <v>2014</v>
      </c>
      <c r="Q435" s="557">
        <v>1</v>
      </c>
      <c r="R435" s="59" t="s">
        <v>269</v>
      </c>
      <c r="S435" s="223"/>
    </row>
    <row r="436" spans="1:19" x14ac:dyDescent="0.3">
      <c r="A436" s="308">
        <v>639</v>
      </c>
      <c r="B436" s="396"/>
      <c r="C436" s="170" t="s">
        <v>515</v>
      </c>
      <c r="D436" s="266" t="s">
        <v>1759</v>
      </c>
      <c r="E436" s="338"/>
      <c r="G436" s="267" t="s">
        <v>135</v>
      </c>
      <c r="H436" s="501"/>
      <c r="I436" s="172" t="s">
        <v>845</v>
      </c>
      <c r="J436" s="43" t="s">
        <v>838</v>
      </c>
      <c r="K436" s="253" t="s">
        <v>1255</v>
      </c>
      <c r="L436" s="173">
        <v>1300</v>
      </c>
      <c r="M436" s="44">
        <v>650</v>
      </c>
      <c r="N436" s="45">
        <v>650</v>
      </c>
      <c r="O436" s="268" t="s">
        <v>1412</v>
      </c>
      <c r="P436" s="267">
        <v>2014</v>
      </c>
      <c r="Q436" s="557">
        <v>1</v>
      </c>
      <c r="R436" s="59" t="s">
        <v>1892</v>
      </c>
      <c r="S436" s="223"/>
    </row>
    <row r="437" spans="1:19" ht="13.5" thickBot="1" x14ac:dyDescent="0.35">
      <c r="A437" s="308">
        <v>638</v>
      </c>
      <c r="B437" s="397"/>
      <c r="C437" s="166" t="s">
        <v>515</v>
      </c>
      <c r="D437" s="335" t="s">
        <v>275</v>
      </c>
      <c r="E437" s="340"/>
      <c r="F437" s="178"/>
      <c r="G437" s="394" t="s">
        <v>13</v>
      </c>
      <c r="H437" s="505"/>
      <c r="I437" s="169" t="s">
        <v>843</v>
      </c>
      <c r="J437" s="52"/>
      <c r="K437" s="257" t="s">
        <v>1255</v>
      </c>
      <c r="L437" s="179">
        <v>1800</v>
      </c>
      <c r="M437" s="49">
        <v>880</v>
      </c>
      <c r="N437" s="50"/>
      <c r="O437" s="395" t="s">
        <v>1888</v>
      </c>
      <c r="P437" s="47">
        <v>2014</v>
      </c>
      <c r="Q437" s="558">
        <v>1</v>
      </c>
      <c r="R437" s="60" t="s">
        <v>152</v>
      </c>
      <c r="S437" s="225"/>
    </row>
    <row r="438" spans="1:19" x14ac:dyDescent="0.3">
      <c r="A438" s="308">
        <v>637</v>
      </c>
      <c r="B438" s="398"/>
      <c r="C438" s="165" t="s">
        <v>1698</v>
      </c>
      <c r="D438" s="266" t="s">
        <v>1986</v>
      </c>
      <c r="E438" s="338"/>
      <c r="G438" s="18" t="s">
        <v>298</v>
      </c>
      <c r="I438" s="168" t="s">
        <v>840</v>
      </c>
      <c r="J438" s="56"/>
      <c r="K438" s="253"/>
      <c r="L438" s="176">
        <v>1456</v>
      </c>
      <c r="M438" s="33">
        <v>550</v>
      </c>
      <c r="N438" s="35">
        <v>550</v>
      </c>
      <c r="O438" s="32" t="s">
        <v>1632</v>
      </c>
      <c r="P438" s="18">
        <v>2013</v>
      </c>
      <c r="Q438" s="559">
        <v>1</v>
      </c>
      <c r="R438" s="61" t="s">
        <v>1735</v>
      </c>
    </row>
    <row r="439" spans="1:19" x14ac:dyDescent="0.3">
      <c r="A439" s="308">
        <v>636</v>
      </c>
      <c r="B439" s="396"/>
      <c r="C439" s="170" t="s">
        <v>515</v>
      </c>
      <c r="D439" s="266" t="s">
        <v>1886</v>
      </c>
      <c r="E439" s="338"/>
      <c r="G439" s="267" t="s">
        <v>298</v>
      </c>
      <c r="H439" s="501"/>
      <c r="I439" s="172" t="s">
        <v>840</v>
      </c>
      <c r="J439" s="43" t="s">
        <v>840</v>
      </c>
      <c r="K439" s="251"/>
      <c r="L439" s="173">
        <v>1079</v>
      </c>
      <c r="M439" s="44">
        <v>550</v>
      </c>
      <c r="N439" s="45">
        <v>550</v>
      </c>
      <c r="O439" s="268" t="s">
        <v>897</v>
      </c>
      <c r="P439" s="31">
        <v>2013</v>
      </c>
      <c r="Q439" s="557">
        <v>1</v>
      </c>
      <c r="R439" s="59" t="s">
        <v>269</v>
      </c>
      <c r="S439" s="223"/>
    </row>
    <row r="440" spans="1:19" x14ac:dyDescent="0.3">
      <c r="A440" s="308">
        <v>635</v>
      </c>
      <c r="B440" s="396"/>
      <c r="C440" s="170" t="s">
        <v>515</v>
      </c>
      <c r="D440" s="266" t="s">
        <v>1885</v>
      </c>
      <c r="E440" s="338"/>
      <c r="G440" s="267" t="s">
        <v>135</v>
      </c>
      <c r="H440" s="501"/>
      <c r="I440" s="172" t="s">
        <v>843</v>
      </c>
      <c r="J440" s="43"/>
      <c r="K440" s="251"/>
      <c r="L440" s="173">
        <v>1595</v>
      </c>
      <c r="M440" s="44">
        <v>830</v>
      </c>
      <c r="N440" s="45"/>
      <c r="O440" s="268" t="s">
        <v>928</v>
      </c>
      <c r="P440" s="31">
        <v>2013</v>
      </c>
      <c r="Q440" s="557">
        <v>1</v>
      </c>
      <c r="R440" s="59" t="s">
        <v>1794</v>
      </c>
      <c r="S440" s="223"/>
    </row>
    <row r="441" spans="1:19" x14ac:dyDescent="0.3">
      <c r="A441" s="308">
        <v>634</v>
      </c>
      <c r="B441" s="396"/>
      <c r="C441" s="170" t="s">
        <v>515</v>
      </c>
      <c r="D441" s="266" t="s">
        <v>1879</v>
      </c>
      <c r="E441" s="338"/>
      <c r="G441" s="267" t="s">
        <v>135</v>
      </c>
      <c r="H441" s="501"/>
      <c r="I441" s="172" t="s">
        <v>839</v>
      </c>
      <c r="J441" s="43"/>
      <c r="K441" s="251"/>
      <c r="L441" s="173">
        <v>1434</v>
      </c>
      <c r="M441" s="44">
        <v>985</v>
      </c>
      <c r="N441" s="45">
        <v>985</v>
      </c>
      <c r="O441" s="268" t="s">
        <v>1883</v>
      </c>
      <c r="P441" s="31">
        <v>2013</v>
      </c>
      <c r="Q441" s="557">
        <v>1</v>
      </c>
      <c r="R441" s="59" t="s">
        <v>1884</v>
      </c>
      <c r="S441" s="223"/>
    </row>
    <row r="442" spans="1:19" x14ac:dyDescent="0.3">
      <c r="A442" s="308">
        <v>633</v>
      </c>
      <c r="B442" s="396"/>
      <c r="C442" s="170" t="s">
        <v>515</v>
      </c>
      <c r="D442" s="266" t="s">
        <v>1738</v>
      </c>
      <c r="E442" s="338"/>
      <c r="G442" s="267" t="s">
        <v>167</v>
      </c>
      <c r="H442" s="501"/>
      <c r="I442" s="172" t="s">
        <v>839</v>
      </c>
      <c r="J442" s="43"/>
      <c r="K442" s="251"/>
      <c r="L442" s="173">
        <v>1922</v>
      </c>
      <c r="M442" s="44">
        <v>1400</v>
      </c>
      <c r="N442" s="45"/>
      <c r="O442" s="268" t="s">
        <v>901</v>
      </c>
      <c r="P442" s="31">
        <v>2013</v>
      </c>
      <c r="Q442" s="557">
        <v>1</v>
      </c>
      <c r="R442" s="59" t="s">
        <v>1744</v>
      </c>
      <c r="S442" s="223"/>
    </row>
    <row r="443" spans="1:19" x14ac:dyDescent="0.3">
      <c r="A443" s="308">
        <v>632</v>
      </c>
      <c r="B443" s="396"/>
      <c r="C443" s="170" t="s">
        <v>515</v>
      </c>
      <c r="D443" s="266" t="s">
        <v>1881</v>
      </c>
      <c r="E443" s="338"/>
      <c r="G443" s="267" t="s">
        <v>53</v>
      </c>
      <c r="H443" s="501"/>
      <c r="I443" s="172" t="s">
        <v>840</v>
      </c>
      <c r="J443" s="43"/>
      <c r="K443" s="251"/>
      <c r="L443" s="173">
        <v>1207</v>
      </c>
      <c r="M443" s="44">
        <v>500</v>
      </c>
      <c r="N443" s="45">
        <v>500</v>
      </c>
      <c r="O443" s="268" t="s">
        <v>1113</v>
      </c>
      <c r="P443" s="31">
        <v>2013</v>
      </c>
      <c r="Q443" s="557">
        <v>1</v>
      </c>
      <c r="R443" s="59" t="s">
        <v>269</v>
      </c>
      <c r="S443" s="223"/>
    </row>
    <row r="444" spans="1:19" x14ac:dyDescent="0.3">
      <c r="A444" s="308">
        <v>631</v>
      </c>
      <c r="B444" s="396"/>
      <c r="C444" s="170" t="s">
        <v>515</v>
      </c>
      <c r="D444" s="266" t="s">
        <v>1317</v>
      </c>
      <c r="E444" s="338"/>
      <c r="G444" s="267" t="s">
        <v>20</v>
      </c>
      <c r="H444" s="501"/>
      <c r="I444" s="172" t="s">
        <v>839</v>
      </c>
      <c r="J444" s="43"/>
      <c r="K444" s="251"/>
      <c r="L444" s="173">
        <v>2196</v>
      </c>
      <c r="M444" s="44">
        <v>1555</v>
      </c>
      <c r="N444" s="45">
        <v>1505</v>
      </c>
      <c r="O444" s="268" t="s">
        <v>1880</v>
      </c>
      <c r="P444" s="31">
        <v>2013</v>
      </c>
      <c r="Q444" s="557">
        <v>2</v>
      </c>
      <c r="R444" s="59" t="s">
        <v>269</v>
      </c>
      <c r="S444" s="223"/>
    </row>
    <row r="445" spans="1:19" x14ac:dyDescent="0.3">
      <c r="A445" s="308">
        <v>630</v>
      </c>
      <c r="B445" s="396"/>
      <c r="C445" s="170" t="s">
        <v>515</v>
      </c>
      <c r="D445" s="266" t="s">
        <v>609</v>
      </c>
      <c r="E445" s="338"/>
      <c r="G445" s="18" t="s">
        <v>26</v>
      </c>
      <c r="I445" s="172" t="s">
        <v>840</v>
      </c>
      <c r="J445" s="43"/>
      <c r="K445" s="251"/>
      <c r="L445" s="173">
        <v>1692</v>
      </c>
      <c r="M445" s="44">
        <v>585</v>
      </c>
      <c r="N445" s="45">
        <v>585</v>
      </c>
      <c r="O445" s="268" t="s">
        <v>1145</v>
      </c>
      <c r="P445" s="31">
        <v>2013</v>
      </c>
      <c r="Q445" s="557">
        <v>1</v>
      </c>
      <c r="R445" s="59" t="s">
        <v>1872</v>
      </c>
      <c r="S445" s="223"/>
    </row>
    <row r="446" spans="1:19" x14ac:dyDescent="0.3">
      <c r="A446" s="308">
        <v>629</v>
      </c>
      <c r="B446" s="396"/>
      <c r="C446" s="170" t="s">
        <v>515</v>
      </c>
      <c r="D446" s="171" t="s">
        <v>5</v>
      </c>
      <c r="E446" s="339" t="s">
        <v>1716</v>
      </c>
      <c r="G446" s="18" t="s">
        <v>141</v>
      </c>
      <c r="I446" s="168" t="s">
        <v>844</v>
      </c>
      <c r="K446" s="254"/>
      <c r="L446" s="176">
        <v>1633</v>
      </c>
      <c r="M446" s="33">
        <v>750</v>
      </c>
      <c r="N446" s="45"/>
      <c r="O446" s="268" t="s">
        <v>1871</v>
      </c>
      <c r="P446" s="31">
        <v>2013</v>
      </c>
      <c r="Q446" s="557">
        <v>1</v>
      </c>
      <c r="R446" s="59" t="s">
        <v>1591</v>
      </c>
      <c r="S446" s="223"/>
    </row>
    <row r="447" spans="1:19" x14ac:dyDescent="0.3">
      <c r="A447" s="308">
        <v>628</v>
      </c>
      <c r="B447" s="396"/>
      <c r="C447" s="170" t="s">
        <v>515</v>
      </c>
      <c r="D447" s="266" t="s">
        <v>214</v>
      </c>
      <c r="E447" s="339"/>
      <c r="F447" s="339" t="s">
        <v>1864</v>
      </c>
      <c r="G447" s="267" t="s">
        <v>13</v>
      </c>
      <c r="H447" s="501"/>
      <c r="I447" s="172" t="s">
        <v>839</v>
      </c>
      <c r="J447" s="43"/>
      <c r="K447" s="251"/>
      <c r="L447" s="173">
        <v>2259</v>
      </c>
      <c r="M447" s="44">
        <v>1725</v>
      </c>
      <c r="N447" s="45">
        <v>1725</v>
      </c>
      <c r="O447" s="268" t="s">
        <v>1165</v>
      </c>
      <c r="P447" s="31">
        <v>2013</v>
      </c>
      <c r="Q447" s="557">
        <v>2</v>
      </c>
      <c r="R447" s="59" t="s">
        <v>269</v>
      </c>
      <c r="S447" s="223"/>
    </row>
    <row r="448" spans="1:19" x14ac:dyDescent="0.3">
      <c r="A448" s="308">
        <v>627</v>
      </c>
      <c r="B448" s="396"/>
      <c r="C448" s="170" t="s">
        <v>515</v>
      </c>
      <c r="D448" s="266" t="s">
        <v>1861</v>
      </c>
      <c r="E448" s="338"/>
      <c r="G448" s="18" t="s">
        <v>26</v>
      </c>
      <c r="I448" s="172" t="s">
        <v>839</v>
      </c>
      <c r="J448" s="43"/>
      <c r="K448" s="251"/>
      <c r="L448" s="173">
        <v>1758</v>
      </c>
      <c r="M448" s="44">
        <v>1280</v>
      </c>
      <c r="N448" s="45">
        <v>1280</v>
      </c>
      <c r="O448" s="268" t="s">
        <v>1304</v>
      </c>
      <c r="P448" s="31">
        <v>2013</v>
      </c>
      <c r="Q448" s="557">
        <v>1</v>
      </c>
      <c r="R448" s="59" t="s">
        <v>1735</v>
      </c>
      <c r="S448" s="223"/>
    </row>
    <row r="449" spans="1:19" x14ac:dyDescent="0.3">
      <c r="A449" s="308">
        <v>626</v>
      </c>
      <c r="B449" s="396"/>
      <c r="C449" s="170" t="s">
        <v>515</v>
      </c>
      <c r="D449" s="171" t="s">
        <v>1268</v>
      </c>
      <c r="E449" s="338"/>
      <c r="F449" s="19" t="s">
        <v>1274</v>
      </c>
      <c r="G449" s="18" t="s">
        <v>1195</v>
      </c>
      <c r="I449" s="168" t="s">
        <v>839</v>
      </c>
      <c r="K449" s="254"/>
      <c r="L449" s="176">
        <v>1972</v>
      </c>
      <c r="M449" s="44">
        <v>1355</v>
      </c>
      <c r="N449" s="45"/>
      <c r="O449" s="268" t="s">
        <v>1859</v>
      </c>
      <c r="P449" s="31">
        <v>2013</v>
      </c>
      <c r="Q449" s="557">
        <v>1</v>
      </c>
      <c r="R449" s="59" t="s">
        <v>1321</v>
      </c>
      <c r="S449" s="223"/>
    </row>
    <row r="450" spans="1:19" x14ac:dyDescent="0.3">
      <c r="A450" s="308">
        <v>625</v>
      </c>
      <c r="B450" s="396"/>
      <c r="C450" s="170" t="s">
        <v>515</v>
      </c>
      <c r="D450" s="266" t="s">
        <v>1863</v>
      </c>
      <c r="E450" s="338"/>
      <c r="G450" s="360" t="s">
        <v>1838</v>
      </c>
      <c r="H450" s="506" t="s">
        <v>2235</v>
      </c>
      <c r="I450" s="172" t="s">
        <v>840</v>
      </c>
      <c r="J450" s="43"/>
      <c r="K450" s="253" t="s">
        <v>1255</v>
      </c>
      <c r="L450" s="173">
        <v>2085</v>
      </c>
      <c r="M450" s="44">
        <v>295</v>
      </c>
      <c r="N450" s="45">
        <v>295</v>
      </c>
      <c r="O450" s="268" t="s">
        <v>1021</v>
      </c>
      <c r="P450" s="31">
        <v>2013</v>
      </c>
      <c r="Q450" s="557">
        <v>1</v>
      </c>
      <c r="R450" s="59" t="s">
        <v>269</v>
      </c>
      <c r="S450" s="223"/>
    </row>
    <row r="451" spans="1:19" x14ac:dyDescent="0.3">
      <c r="A451" s="308">
        <v>624</v>
      </c>
      <c r="B451" s="396"/>
      <c r="C451" s="170" t="s">
        <v>515</v>
      </c>
      <c r="D451" s="266" t="s">
        <v>1847</v>
      </c>
      <c r="E451" s="338"/>
      <c r="F451" s="269" t="s">
        <v>1846</v>
      </c>
      <c r="G451" s="360" t="s">
        <v>1838</v>
      </c>
      <c r="H451" s="506" t="s">
        <v>2235</v>
      </c>
      <c r="I451" s="172" t="s">
        <v>839</v>
      </c>
      <c r="J451" s="43"/>
      <c r="K451" s="251"/>
      <c r="L451" s="173">
        <v>2360</v>
      </c>
      <c r="M451" s="44">
        <v>825</v>
      </c>
      <c r="N451" s="45">
        <v>825</v>
      </c>
      <c r="O451" s="268" t="s">
        <v>941</v>
      </c>
      <c r="P451" s="31">
        <v>2013</v>
      </c>
      <c r="Q451" s="557">
        <v>1</v>
      </c>
      <c r="R451" s="59" t="s">
        <v>269</v>
      </c>
      <c r="S451" s="223"/>
    </row>
    <row r="452" spans="1:19" x14ac:dyDescent="0.3">
      <c r="A452" s="308">
        <v>623</v>
      </c>
      <c r="B452" s="396"/>
      <c r="C452" s="170" t="s">
        <v>515</v>
      </c>
      <c r="D452" s="266" t="s">
        <v>1844</v>
      </c>
      <c r="E452" s="338"/>
      <c r="G452" s="360" t="s">
        <v>1838</v>
      </c>
      <c r="H452" s="506" t="s">
        <v>2235</v>
      </c>
      <c r="I452" s="172" t="s">
        <v>839</v>
      </c>
      <c r="J452" s="43"/>
      <c r="K452" s="251"/>
      <c r="L452" s="173">
        <v>2570</v>
      </c>
      <c r="M452" s="44">
        <v>745</v>
      </c>
      <c r="N452" s="45">
        <v>470</v>
      </c>
      <c r="O452" s="268" t="s">
        <v>880</v>
      </c>
      <c r="P452" s="31">
        <v>2013</v>
      </c>
      <c r="Q452" s="557">
        <v>1</v>
      </c>
      <c r="R452" s="59" t="s">
        <v>269</v>
      </c>
      <c r="S452" s="223"/>
    </row>
    <row r="453" spans="1:19" x14ac:dyDescent="0.3">
      <c r="A453" s="308">
        <v>622</v>
      </c>
      <c r="B453" s="396"/>
      <c r="C453" s="170" t="s">
        <v>515</v>
      </c>
      <c r="D453" s="266" t="s">
        <v>1842</v>
      </c>
      <c r="E453" s="338"/>
      <c r="G453" s="360" t="s">
        <v>1838</v>
      </c>
      <c r="H453" s="506" t="s">
        <v>2235</v>
      </c>
      <c r="I453" s="172" t="s">
        <v>839</v>
      </c>
      <c r="J453" s="43"/>
      <c r="K453" s="251"/>
      <c r="L453" s="173">
        <v>2222</v>
      </c>
      <c r="M453" s="44">
        <v>1725</v>
      </c>
      <c r="N453" s="45">
        <v>1725</v>
      </c>
      <c r="O453" s="268" t="s">
        <v>1843</v>
      </c>
      <c r="P453" s="31">
        <v>2013</v>
      </c>
      <c r="Q453" s="557">
        <v>1</v>
      </c>
      <c r="R453" s="59" t="s">
        <v>269</v>
      </c>
      <c r="S453" s="223"/>
    </row>
    <row r="454" spans="1:19" x14ac:dyDescent="0.3">
      <c r="A454" s="308">
        <v>621</v>
      </c>
      <c r="B454" s="396"/>
      <c r="C454" s="170" t="s">
        <v>515</v>
      </c>
      <c r="D454" s="266" t="s">
        <v>1845</v>
      </c>
      <c r="E454" s="338"/>
      <c r="G454" s="360" t="s">
        <v>1838</v>
      </c>
      <c r="H454" s="506" t="s">
        <v>2235</v>
      </c>
      <c r="I454" s="172" t="s">
        <v>839</v>
      </c>
      <c r="J454" s="43"/>
      <c r="K454" s="251"/>
      <c r="L454" s="173">
        <v>2123</v>
      </c>
      <c r="M454" s="44">
        <v>1100</v>
      </c>
      <c r="N454" s="45">
        <v>1100</v>
      </c>
      <c r="O454" s="268" t="s">
        <v>1841</v>
      </c>
      <c r="P454" s="31">
        <v>2013</v>
      </c>
      <c r="Q454" s="557">
        <v>1</v>
      </c>
      <c r="R454" s="59" t="s">
        <v>269</v>
      </c>
      <c r="S454" s="223"/>
    </row>
    <row r="455" spans="1:19" x14ac:dyDescent="0.3">
      <c r="A455" s="308">
        <v>620</v>
      </c>
      <c r="B455" s="396"/>
      <c r="C455" s="170" t="s">
        <v>515</v>
      </c>
      <c r="D455" s="266" t="s">
        <v>1839</v>
      </c>
      <c r="E455" s="338"/>
      <c r="G455" s="360" t="s">
        <v>1838</v>
      </c>
      <c r="H455" s="506" t="s">
        <v>2235</v>
      </c>
      <c r="I455" s="172" t="s">
        <v>840</v>
      </c>
      <c r="J455" s="43"/>
      <c r="K455" s="253" t="s">
        <v>1255</v>
      </c>
      <c r="L455" s="173">
        <v>1675</v>
      </c>
      <c r="M455" s="44">
        <v>842</v>
      </c>
      <c r="N455" s="45">
        <v>703</v>
      </c>
      <c r="O455" s="268" t="s">
        <v>1840</v>
      </c>
      <c r="P455" s="31">
        <v>2013</v>
      </c>
      <c r="Q455" s="557">
        <v>1</v>
      </c>
      <c r="R455" s="59" t="s">
        <v>269</v>
      </c>
      <c r="S455" s="223"/>
    </row>
    <row r="456" spans="1:19" x14ac:dyDescent="0.3">
      <c r="A456" s="308">
        <v>619</v>
      </c>
      <c r="B456" s="396"/>
      <c r="C456" s="170" t="s">
        <v>515</v>
      </c>
      <c r="D456" s="266" t="s">
        <v>1832</v>
      </c>
      <c r="E456" s="338"/>
      <c r="F456" s="269" t="s">
        <v>1837</v>
      </c>
      <c r="G456" s="267" t="s">
        <v>1196</v>
      </c>
      <c r="H456" s="501"/>
      <c r="I456" s="172" t="s">
        <v>839</v>
      </c>
      <c r="J456" s="43"/>
      <c r="K456" s="251"/>
      <c r="L456" s="173">
        <v>1786</v>
      </c>
      <c r="M456" s="44">
        <v>750</v>
      </c>
      <c r="N456" s="45">
        <v>750</v>
      </c>
      <c r="O456" s="268" t="s">
        <v>1833</v>
      </c>
      <c r="P456" s="31">
        <v>2013</v>
      </c>
      <c r="Q456" s="557">
        <v>1</v>
      </c>
      <c r="R456" s="59" t="s">
        <v>1834</v>
      </c>
      <c r="S456" s="223"/>
    </row>
    <row r="457" spans="1:19" x14ac:dyDescent="0.3">
      <c r="A457" s="308">
        <v>618</v>
      </c>
      <c r="B457" s="396"/>
      <c r="C457" s="170" t="s">
        <v>515</v>
      </c>
      <c r="D457" s="266" t="s">
        <v>760</v>
      </c>
      <c r="E457" s="339" t="s">
        <v>1718</v>
      </c>
      <c r="F457" s="269" t="s">
        <v>3605</v>
      </c>
      <c r="G457" s="267" t="s">
        <v>73</v>
      </c>
      <c r="H457" s="501"/>
      <c r="I457" s="172" t="s">
        <v>844</v>
      </c>
      <c r="J457" s="43"/>
      <c r="K457" s="251"/>
      <c r="L457" s="173">
        <v>3505</v>
      </c>
      <c r="M457" s="44">
        <v>1765</v>
      </c>
      <c r="N457" s="45"/>
      <c r="O457" s="268" t="s">
        <v>1829</v>
      </c>
      <c r="P457" s="31">
        <v>2013</v>
      </c>
      <c r="Q457" s="557">
        <v>3</v>
      </c>
      <c r="R457" s="59" t="s">
        <v>1461</v>
      </c>
      <c r="S457" s="223"/>
    </row>
    <row r="458" spans="1:19" x14ac:dyDescent="0.3">
      <c r="A458" s="308">
        <v>617</v>
      </c>
      <c r="B458" s="396"/>
      <c r="C458" s="170" t="s">
        <v>515</v>
      </c>
      <c r="D458" s="266" t="s">
        <v>40</v>
      </c>
      <c r="E458" s="339" t="s">
        <v>839</v>
      </c>
      <c r="G458" s="267" t="s">
        <v>50</v>
      </c>
      <c r="H458" s="501"/>
      <c r="I458" s="172" t="s">
        <v>844</v>
      </c>
      <c r="J458" s="43"/>
      <c r="K458" s="251"/>
      <c r="L458" s="173">
        <v>2344</v>
      </c>
      <c r="M458" s="44">
        <v>1275</v>
      </c>
      <c r="N458" s="45"/>
      <c r="O458" s="268" t="s">
        <v>1824</v>
      </c>
      <c r="P458" s="31">
        <v>2013</v>
      </c>
      <c r="Q458" s="557">
        <v>1</v>
      </c>
      <c r="R458" s="59" t="s">
        <v>1591</v>
      </c>
      <c r="S458" s="223"/>
    </row>
    <row r="459" spans="1:19" x14ac:dyDescent="0.3">
      <c r="A459" s="308">
        <v>616</v>
      </c>
      <c r="B459" s="396"/>
      <c r="C459" s="170" t="s">
        <v>515</v>
      </c>
      <c r="D459" s="266" t="s">
        <v>616</v>
      </c>
      <c r="E459" s="339"/>
      <c r="G459" s="267" t="s">
        <v>26</v>
      </c>
      <c r="H459" s="501"/>
      <c r="I459" s="172" t="s">
        <v>839</v>
      </c>
      <c r="J459" s="43"/>
      <c r="K459" s="251"/>
      <c r="L459" s="173">
        <v>1758</v>
      </c>
      <c r="M459" s="44">
        <v>910</v>
      </c>
      <c r="N459" s="45">
        <v>910</v>
      </c>
      <c r="O459" s="268" t="s">
        <v>1025</v>
      </c>
      <c r="P459" s="31">
        <v>2013</v>
      </c>
      <c r="Q459" s="557">
        <v>1</v>
      </c>
      <c r="R459" s="59" t="s">
        <v>1830</v>
      </c>
      <c r="S459" s="223"/>
    </row>
    <row r="460" spans="1:19" x14ac:dyDescent="0.3">
      <c r="A460" s="308">
        <v>615</v>
      </c>
      <c r="B460" s="396"/>
      <c r="C460" s="170" t="s">
        <v>515</v>
      </c>
      <c r="D460" s="266" t="s">
        <v>1818</v>
      </c>
      <c r="E460" s="338"/>
      <c r="F460" s="731" t="s">
        <v>3332</v>
      </c>
      <c r="G460" s="267" t="s">
        <v>1822</v>
      </c>
      <c r="H460" s="501" t="s">
        <v>1273</v>
      </c>
      <c r="I460" s="172" t="s">
        <v>840</v>
      </c>
      <c r="J460" s="43"/>
      <c r="K460" s="253" t="s">
        <v>1255</v>
      </c>
      <c r="L460" s="173">
        <v>2919</v>
      </c>
      <c r="M460" s="44">
        <v>500</v>
      </c>
      <c r="N460" s="45">
        <v>500</v>
      </c>
      <c r="O460" s="268" t="s">
        <v>1093</v>
      </c>
      <c r="P460" s="31">
        <v>2013</v>
      </c>
      <c r="Q460" s="557">
        <v>1</v>
      </c>
      <c r="R460" s="59" t="s">
        <v>327</v>
      </c>
      <c r="S460" s="223"/>
    </row>
    <row r="461" spans="1:19" x14ac:dyDescent="0.3">
      <c r="A461" s="308">
        <v>614</v>
      </c>
      <c r="B461" s="396"/>
      <c r="C461" s="170" t="s">
        <v>515</v>
      </c>
      <c r="D461" s="266" t="s">
        <v>1817</v>
      </c>
      <c r="E461" s="338"/>
      <c r="F461" s="731" t="s">
        <v>3332</v>
      </c>
      <c r="G461" s="267" t="s">
        <v>1823</v>
      </c>
      <c r="H461" s="501" t="s">
        <v>1273</v>
      </c>
      <c r="I461" s="172" t="s">
        <v>840</v>
      </c>
      <c r="J461" s="43"/>
      <c r="K461" s="251"/>
      <c r="L461" s="173">
        <v>388</v>
      </c>
      <c r="M461" s="44">
        <v>390</v>
      </c>
      <c r="N461" s="45">
        <v>390</v>
      </c>
      <c r="O461" s="268" t="s">
        <v>1009</v>
      </c>
      <c r="P461" s="31">
        <v>2013</v>
      </c>
      <c r="Q461" s="557">
        <v>1</v>
      </c>
      <c r="R461" s="59" t="s">
        <v>327</v>
      </c>
      <c r="S461" s="223"/>
    </row>
    <row r="462" spans="1:19" x14ac:dyDescent="0.3">
      <c r="A462" s="308">
        <v>613</v>
      </c>
      <c r="B462" s="396"/>
      <c r="C462" s="170" t="s">
        <v>515</v>
      </c>
      <c r="D462" s="266" t="s">
        <v>1816</v>
      </c>
      <c r="E462" s="338"/>
      <c r="F462" s="731" t="s">
        <v>3332</v>
      </c>
      <c r="G462" s="267" t="s">
        <v>1823</v>
      </c>
      <c r="H462" s="501" t="s">
        <v>1273</v>
      </c>
      <c r="I462" s="172" t="s">
        <v>839</v>
      </c>
      <c r="J462" s="43"/>
      <c r="K462" s="251"/>
      <c r="L462" s="173">
        <v>918</v>
      </c>
      <c r="M462" s="44">
        <v>920</v>
      </c>
      <c r="N462" s="45">
        <v>920</v>
      </c>
      <c r="O462" s="268" t="s">
        <v>946</v>
      </c>
      <c r="P462" s="31">
        <v>2013</v>
      </c>
      <c r="Q462" s="557">
        <v>1</v>
      </c>
      <c r="R462" s="59" t="s">
        <v>1821</v>
      </c>
      <c r="S462" s="223"/>
    </row>
    <row r="463" spans="1:19" x14ac:dyDescent="0.3">
      <c r="A463" s="308">
        <v>612</v>
      </c>
      <c r="B463" s="399" t="s">
        <v>1698</v>
      </c>
      <c r="C463" s="357" t="s">
        <v>1698</v>
      </c>
      <c r="D463" s="266" t="s">
        <v>1820</v>
      </c>
      <c r="E463" s="338"/>
      <c r="F463" s="269" t="s">
        <v>1238</v>
      </c>
      <c r="G463" s="267" t="s">
        <v>1195</v>
      </c>
      <c r="H463" s="501"/>
      <c r="I463" s="172" t="s">
        <v>840</v>
      </c>
      <c r="J463" s="43"/>
      <c r="K463" s="251"/>
      <c r="L463" s="173">
        <v>1741</v>
      </c>
      <c r="M463" s="44">
        <v>1250</v>
      </c>
      <c r="N463" s="45"/>
      <c r="O463" s="268" t="s">
        <v>1027</v>
      </c>
      <c r="P463" s="31">
        <v>2013</v>
      </c>
      <c r="Q463" s="557">
        <v>1</v>
      </c>
      <c r="R463" s="59" t="s">
        <v>1321</v>
      </c>
      <c r="S463" s="223"/>
    </row>
    <row r="464" spans="1:19" x14ac:dyDescent="0.3">
      <c r="A464" s="308">
        <v>611</v>
      </c>
      <c r="B464" s="399" t="s">
        <v>1698</v>
      </c>
      <c r="C464" s="170" t="s">
        <v>515</v>
      </c>
      <c r="D464" s="266" t="s">
        <v>805</v>
      </c>
      <c r="E464" s="338"/>
      <c r="G464" s="267" t="s">
        <v>135</v>
      </c>
      <c r="H464" s="501"/>
      <c r="I464" s="172" t="s">
        <v>839</v>
      </c>
      <c r="J464" s="43" t="s">
        <v>1472</v>
      </c>
      <c r="K464" s="251"/>
      <c r="L464" s="173">
        <v>1366</v>
      </c>
      <c r="M464" s="44">
        <v>900</v>
      </c>
      <c r="N464" s="45"/>
      <c r="O464" s="268" t="s">
        <v>1814</v>
      </c>
      <c r="P464" s="31">
        <v>2013</v>
      </c>
      <c r="Q464" s="557">
        <v>1</v>
      </c>
      <c r="R464" s="59" t="s">
        <v>1815</v>
      </c>
      <c r="S464" s="223"/>
    </row>
    <row r="465" spans="1:19" x14ac:dyDescent="0.3">
      <c r="A465" s="308">
        <v>610</v>
      </c>
      <c r="B465" s="399" t="s">
        <v>1698</v>
      </c>
      <c r="C465" s="170" t="s">
        <v>515</v>
      </c>
      <c r="D465" s="266" t="s">
        <v>275</v>
      </c>
      <c r="E465" s="338"/>
      <c r="G465" s="267" t="s">
        <v>135</v>
      </c>
      <c r="H465" s="501"/>
      <c r="I465" s="172" t="s">
        <v>839</v>
      </c>
      <c r="J465" s="43"/>
      <c r="K465" s="251"/>
      <c r="L465" s="173">
        <v>1587</v>
      </c>
      <c r="M465" s="44">
        <v>1030</v>
      </c>
      <c r="N465" s="45">
        <v>1030</v>
      </c>
      <c r="O465" s="268" t="s">
        <v>1011</v>
      </c>
      <c r="P465" s="31">
        <v>2013</v>
      </c>
      <c r="Q465" s="557">
        <v>1</v>
      </c>
      <c r="R465" s="59" t="s">
        <v>269</v>
      </c>
      <c r="S465" s="223"/>
    </row>
    <row r="466" spans="1:19" x14ac:dyDescent="0.3">
      <c r="A466" s="308">
        <v>609</v>
      </c>
      <c r="B466" s="399" t="s">
        <v>1698</v>
      </c>
      <c r="C466" s="170" t="s">
        <v>515</v>
      </c>
      <c r="D466" s="266" t="s">
        <v>1811</v>
      </c>
      <c r="E466" s="338"/>
      <c r="G466" s="267" t="s">
        <v>98</v>
      </c>
      <c r="H466" s="501"/>
      <c r="I466" s="172" t="s">
        <v>843</v>
      </c>
      <c r="J466" s="43"/>
      <c r="K466" s="253" t="s">
        <v>1255</v>
      </c>
      <c r="L466" s="173">
        <v>1592</v>
      </c>
      <c r="M466" s="44">
        <v>600</v>
      </c>
      <c r="N466" s="45"/>
      <c r="O466" s="268" t="s">
        <v>1812</v>
      </c>
      <c r="P466" s="31">
        <v>2013</v>
      </c>
      <c r="Q466" s="557">
        <v>1</v>
      </c>
      <c r="R466" s="59" t="s">
        <v>1794</v>
      </c>
      <c r="S466" s="223"/>
    </row>
    <row r="467" spans="1:19" x14ac:dyDescent="0.3">
      <c r="A467" s="308">
        <v>608</v>
      </c>
      <c r="B467" s="396"/>
      <c r="C467" s="170" t="s">
        <v>515</v>
      </c>
      <c r="D467" s="266" t="s">
        <v>1808</v>
      </c>
      <c r="E467" s="338"/>
      <c r="G467" s="267" t="s">
        <v>98</v>
      </c>
      <c r="H467" s="501"/>
      <c r="I467" s="172" t="s">
        <v>842</v>
      </c>
      <c r="J467" s="43"/>
      <c r="K467" s="251"/>
      <c r="L467" s="173">
        <v>2447</v>
      </c>
      <c r="M467" s="44">
        <v>1710</v>
      </c>
      <c r="N467" s="45">
        <v>1710</v>
      </c>
      <c r="O467" s="268" t="s">
        <v>1809</v>
      </c>
      <c r="P467" s="31">
        <v>2013</v>
      </c>
      <c r="Q467" s="557">
        <v>3</v>
      </c>
      <c r="R467" s="59" t="s">
        <v>269</v>
      </c>
      <c r="S467" s="223"/>
    </row>
    <row r="468" spans="1:19" x14ac:dyDescent="0.3">
      <c r="A468" s="308">
        <v>607</v>
      </c>
      <c r="B468" s="396"/>
      <c r="C468" s="170" t="s">
        <v>515</v>
      </c>
      <c r="D468" s="266" t="s">
        <v>62</v>
      </c>
      <c r="E468" s="338"/>
      <c r="G468" s="267" t="s">
        <v>61</v>
      </c>
      <c r="H468" s="501"/>
      <c r="I468" s="172" t="s">
        <v>839</v>
      </c>
      <c r="J468" s="43" t="s">
        <v>839</v>
      </c>
      <c r="K468" s="251"/>
      <c r="L468" s="173">
        <v>1801</v>
      </c>
      <c r="M468" s="44">
        <v>1300</v>
      </c>
      <c r="N468" s="45">
        <v>1300</v>
      </c>
      <c r="O468" s="268" t="s">
        <v>1046</v>
      </c>
      <c r="P468" s="31">
        <v>2013</v>
      </c>
      <c r="Q468" s="557">
        <v>2</v>
      </c>
      <c r="R468" s="59" t="s">
        <v>1807</v>
      </c>
      <c r="S468" s="223">
        <v>2</v>
      </c>
    </row>
    <row r="469" spans="1:19" x14ac:dyDescent="0.3">
      <c r="A469" s="308">
        <v>606</v>
      </c>
      <c r="B469" s="396"/>
      <c r="C469" s="170" t="s">
        <v>515</v>
      </c>
      <c r="D469" s="266" t="s">
        <v>1799</v>
      </c>
      <c r="E469" s="338"/>
      <c r="G469" s="267" t="s">
        <v>135</v>
      </c>
      <c r="H469" s="501"/>
      <c r="I469" s="172" t="s">
        <v>842</v>
      </c>
      <c r="J469" s="43"/>
      <c r="K469" s="251"/>
      <c r="L469" s="173">
        <v>1767</v>
      </c>
      <c r="M469" s="44">
        <v>900</v>
      </c>
      <c r="N469" s="45">
        <v>900</v>
      </c>
      <c r="O469" s="268" t="s">
        <v>1016</v>
      </c>
      <c r="P469" s="31">
        <v>2013</v>
      </c>
      <c r="Q469" s="557">
        <v>1</v>
      </c>
      <c r="R469" s="59" t="s">
        <v>1806</v>
      </c>
      <c r="S469" s="223"/>
    </row>
    <row r="470" spans="1:19" x14ac:dyDescent="0.3">
      <c r="A470" s="308">
        <v>605</v>
      </c>
      <c r="B470" s="396"/>
      <c r="C470" s="170" t="s">
        <v>515</v>
      </c>
      <c r="D470" s="266" t="s">
        <v>1803</v>
      </c>
      <c r="E470" s="338"/>
      <c r="G470" s="267" t="s">
        <v>135</v>
      </c>
      <c r="H470" s="501"/>
      <c r="I470" s="172" t="s">
        <v>843</v>
      </c>
      <c r="J470" s="43"/>
      <c r="K470" s="251"/>
      <c r="L470" s="173">
        <v>1658</v>
      </c>
      <c r="M470" s="44">
        <v>940</v>
      </c>
      <c r="N470" s="45">
        <v>940</v>
      </c>
      <c r="O470" s="268" t="s">
        <v>1125</v>
      </c>
      <c r="P470" s="31">
        <v>2013</v>
      </c>
      <c r="Q470" s="557">
        <v>1</v>
      </c>
      <c r="R470" s="59" t="s">
        <v>1804</v>
      </c>
      <c r="S470" s="223"/>
    </row>
    <row r="471" spans="1:19" x14ac:dyDescent="0.3">
      <c r="A471" s="308">
        <v>604</v>
      </c>
      <c r="B471" s="396"/>
      <c r="C471" s="170" t="s">
        <v>515</v>
      </c>
      <c r="D471" s="266" t="s">
        <v>1801</v>
      </c>
      <c r="E471" s="338"/>
      <c r="G471" s="267" t="s">
        <v>135</v>
      </c>
      <c r="H471" s="501"/>
      <c r="I471" s="172" t="s">
        <v>845</v>
      </c>
      <c r="J471" s="43" t="s">
        <v>838</v>
      </c>
      <c r="K471" s="251"/>
      <c r="L471" s="173">
        <v>960</v>
      </c>
      <c r="M471" s="44">
        <v>310</v>
      </c>
      <c r="N471" s="45"/>
      <c r="O471" s="268" t="s">
        <v>894</v>
      </c>
      <c r="P471" s="31">
        <v>2013</v>
      </c>
      <c r="Q471" s="557">
        <v>1</v>
      </c>
      <c r="R471" s="59" t="s">
        <v>1802</v>
      </c>
      <c r="S471" s="223"/>
    </row>
    <row r="472" spans="1:19" x14ac:dyDescent="0.3">
      <c r="A472" s="308">
        <v>603</v>
      </c>
      <c r="B472" s="396"/>
      <c r="C472" s="170" t="s">
        <v>515</v>
      </c>
      <c r="D472" s="171" t="s">
        <v>30</v>
      </c>
      <c r="E472" s="338"/>
      <c r="G472" s="18" t="s">
        <v>50</v>
      </c>
      <c r="I472" s="168" t="s">
        <v>843</v>
      </c>
      <c r="K472" s="254"/>
      <c r="L472" s="176">
        <v>1745</v>
      </c>
      <c r="M472" s="33">
        <v>1250</v>
      </c>
      <c r="N472" s="45"/>
      <c r="O472" s="268" t="s">
        <v>1033</v>
      </c>
      <c r="P472" s="31">
        <v>2013</v>
      </c>
      <c r="Q472" s="557">
        <v>1</v>
      </c>
      <c r="R472" s="59" t="s">
        <v>1794</v>
      </c>
      <c r="S472" s="223"/>
    </row>
    <row r="473" spans="1:19" ht="13.5" thickBot="1" x14ac:dyDescent="0.35">
      <c r="A473" s="308">
        <v>602</v>
      </c>
      <c r="B473" s="397"/>
      <c r="C473" s="166" t="s">
        <v>515</v>
      </c>
      <c r="D473" s="177" t="s">
        <v>1788</v>
      </c>
      <c r="E473" s="340"/>
      <c r="F473" s="178"/>
      <c r="G473" s="47" t="s">
        <v>1787</v>
      </c>
      <c r="H473" s="194"/>
      <c r="I473" s="169" t="s">
        <v>843</v>
      </c>
      <c r="J473" s="52"/>
      <c r="K473" s="252"/>
      <c r="L473" s="179">
        <v>2066</v>
      </c>
      <c r="M473" s="49">
        <v>825</v>
      </c>
      <c r="N473" s="50">
        <v>825</v>
      </c>
      <c r="O473" s="51" t="s">
        <v>1537</v>
      </c>
      <c r="P473" s="47">
        <v>2013</v>
      </c>
      <c r="Q473" s="558">
        <v>1</v>
      </c>
      <c r="R473" s="60" t="s">
        <v>269</v>
      </c>
      <c r="S473" s="225"/>
    </row>
    <row r="474" spans="1:19" x14ac:dyDescent="0.3">
      <c r="A474" s="308">
        <v>601</v>
      </c>
      <c r="B474" s="398"/>
      <c r="C474" s="165" t="s">
        <v>515</v>
      </c>
      <c r="D474" s="171" t="s">
        <v>1786</v>
      </c>
      <c r="E474" s="338"/>
      <c r="G474" s="18" t="s">
        <v>1787</v>
      </c>
      <c r="I474" s="168" t="s">
        <v>843</v>
      </c>
      <c r="J474" s="56"/>
      <c r="K474" s="253"/>
      <c r="L474" s="176">
        <v>1997</v>
      </c>
      <c r="M474" s="33">
        <v>775</v>
      </c>
      <c r="N474" s="35">
        <v>775</v>
      </c>
      <c r="O474" s="32" t="s">
        <v>896</v>
      </c>
      <c r="P474" s="18">
        <v>2012</v>
      </c>
      <c r="Q474" s="559">
        <v>1</v>
      </c>
      <c r="R474" s="61" t="s">
        <v>1735</v>
      </c>
    </row>
    <row r="475" spans="1:19" x14ac:dyDescent="0.3">
      <c r="A475" s="308">
        <v>600</v>
      </c>
      <c r="B475" s="396"/>
      <c r="C475" s="170" t="s">
        <v>515</v>
      </c>
      <c r="D475" s="266" t="s">
        <v>1784</v>
      </c>
      <c r="E475" s="338"/>
      <c r="G475" s="267" t="s">
        <v>298</v>
      </c>
      <c r="H475" s="501"/>
      <c r="I475" s="172" t="s">
        <v>843</v>
      </c>
      <c r="J475" s="43" t="s">
        <v>840</v>
      </c>
      <c r="K475" s="251"/>
      <c r="L475" s="173">
        <v>1379</v>
      </c>
      <c r="M475" s="44">
        <v>525</v>
      </c>
      <c r="N475" s="45">
        <v>525</v>
      </c>
      <c r="O475" s="268" t="s">
        <v>897</v>
      </c>
      <c r="P475" s="31">
        <v>2012</v>
      </c>
      <c r="Q475" s="557">
        <v>1</v>
      </c>
      <c r="R475" s="59" t="s">
        <v>269</v>
      </c>
      <c r="S475" s="223"/>
    </row>
    <row r="476" spans="1:19" x14ac:dyDescent="0.3">
      <c r="A476" s="308">
        <v>599</v>
      </c>
      <c r="B476" s="396"/>
      <c r="C476" s="170" t="s">
        <v>515</v>
      </c>
      <c r="D476" s="266" t="s">
        <v>1777</v>
      </c>
      <c r="E476" s="338"/>
      <c r="G476" s="267" t="s">
        <v>141</v>
      </c>
      <c r="H476" s="501"/>
      <c r="I476" s="172" t="s">
        <v>839</v>
      </c>
      <c r="J476" s="43"/>
      <c r="K476" s="251"/>
      <c r="L476" s="173">
        <v>1953</v>
      </c>
      <c r="M476" s="44">
        <v>1250</v>
      </c>
      <c r="N476" s="45"/>
      <c r="O476" s="268" t="s">
        <v>900</v>
      </c>
      <c r="P476" s="267">
        <v>2012</v>
      </c>
      <c r="Q476" s="557">
        <v>1</v>
      </c>
      <c r="R476" s="59" t="s">
        <v>1778</v>
      </c>
      <c r="S476" s="223"/>
    </row>
    <row r="477" spans="1:19" x14ac:dyDescent="0.3">
      <c r="A477" s="308">
        <v>598</v>
      </c>
      <c r="B477" s="396"/>
      <c r="C477" s="170" t="s">
        <v>515</v>
      </c>
      <c r="D477" s="266" t="s">
        <v>620</v>
      </c>
      <c r="E477" s="338"/>
      <c r="G477" s="18" t="s">
        <v>26</v>
      </c>
      <c r="I477" s="172" t="s">
        <v>839</v>
      </c>
      <c r="J477" s="43"/>
      <c r="K477" s="251"/>
      <c r="L477" s="173">
        <v>1811</v>
      </c>
      <c r="M477" s="44">
        <v>1025</v>
      </c>
      <c r="N477" s="45">
        <v>1025</v>
      </c>
      <c r="O477" s="268" t="s">
        <v>930</v>
      </c>
      <c r="P477" s="267">
        <v>2012</v>
      </c>
      <c r="Q477" s="557">
        <v>1</v>
      </c>
      <c r="R477" s="59" t="s">
        <v>269</v>
      </c>
      <c r="S477" s="223"/>
    </row>
    <row r="478" spans="1:19" x14ac:dyDescent="0.3">
      <c r="A478" s="308">
        <v>597</v>
      </c>
      <c r="B478" s="396"/>
      <c r="C478" s="170" t="s">
        <v>515</v>
      </c>
      <c r="D478" s="266" t="s">
        <v>1771</v>
      </c>
      <c r="E478" s="338"/>
      <c r="F478" s="269" t="s">
        <v>1772</v>
      </c>
      <c r="G478" s="267" t="s">
        <v>53</v>
      </c>
      <c r="H478" s="501"/>
      <c r="I478" s="172" t="s">
        <v>840</v>
      </c>
      <c r="J478" s="43"/>
      <c r="K478" s="251"/>
      <c r="L478" s="173">
        <v>1335</v>
      </c>
      <c r="M478" s="44">
        <v>500</v>
      </c>
      <c r="N478" s="45">
        <v>500</v>
      </c>
      <c r="O478" s="268" t="s">
        <v>1773</v>
      </c>
      <c r="P478" s="267">
        <v>2012</v>
      </c>
      <c r="Q478" s="557">
        <v>1</v>
      </c>
      <c r="R478" s="59" t="s">
        <v>269</v>
      </c>
      <c r="S478" s="223"/>
    </row>
    <row r="479" spans="1:19" x14ac:dyDescent="0.3">
      <c r="A479" s="308">
        <v>596</v>
      </c>
      <c r="B479" s="396"/>
      <c r="C479" s="170" t="s">
        <v>515</v>
      </c>
      <c r="D479" s="266" t="s">
        <v>1770</v>
      </c>
      <c r="E479" s="338"/>
      <c r="G479" s="267" t="s">
        <v>50</v>
      </c>
      <c r="H479" s="501"/>
      <c r="I479" s="172" t="s">
        <v>839</v>
      </c>
      <c r="J479" s="43"/>
      <c r="K479" s="253" t="s">
        <v>1255</v>
      </c>
      <c r="L479" s="173">
        <v>2275</v>
      </c>
      <c r="M479" s="44">
        <v>1455</v>
      </c>
      <c r="N479" s="45"/>
      <c r="O479" s="268" t="s">
        <v>1073</v>
      </c>
      <c r="P479" s="31">
        <v>2012</v>
      </c>
      <c r="Q479" s="557">
        <v>1</v>
      </c>
      <c r="R479" s="59" t="s">
        <v>1591</v>
      </c>
      <c r="S479" s="223"/>
    </row>
    <row r="480" spans="1:19" x14ac:dyDescent="0.3">
      <c r="A480" s="308">
        <v>595</v>
      </c>
      <c r="B480" s="396"/>
      <c r="C480" s="170" t="s">
        <v>515</v>
      </c>
      <c r="D480" s="266" t="s">
        <v>137</v>
      </c>
      <c r="E480" s="338"/>
      <c r="G480" s="267" t="s">
        <v>135</v>
      </c>
      <c r="H480" s="501"/>
      <c r="I480" s="172" t="s">
        <v>839</v>
      </c>
      <c r="J480" s="43"/>
      <c r="K480" s="251"/>
      <c r="L480" s="173">
        <v>1669</v>
      </c>
      <c r="M480" s="44">
        <v>1075</v>
      </c>
      <c r="N480" s="45">
        <v>1075</v>
      </c>
      <c r="O480" s="268" t="s">
        <v>1145</v>
      </c>
      <c r="P480" s="31">
        <v>2012</v>
      </c>
      <c r="Q480" s="557">
        <v>1</v>
      </c>
      <c r="R480" s="59" t="s">
        <v>1768</v>
      </c>
      <c r="S480" s="223"/>
    </row>
    <row r="481" spans="1:19" x14ac:dyDescent="0.3">
      <c r="A481" s="308">
        <v>594</v>
      </c>
      <c r="B481" s="396"/>
      <c r="C481" s="170" t="s">
        <v>515</v>
      </c>
      <c r="D481" s="266" t="s">
        <v>139</v>
      </c>
      <c r="E481" s="338"/>
      <c r="G481" s="267" t="s">
        <v>26</v>
      </c>
      <c r="H481" s="501"/>
      <c r="I481" s="172" t="s">
        <v>839</v>
      </c>
      <c r="J481" s="43"/>
      <c r="K481" s="251"/>
      <c r="L481" s="173">
        <v>1684</v>
      </c>
      <c r="M481" s="44">
        <v>1500</v>
      </c>
      <c r="N481" s="45">
        <v>1500</v>
      </c>
      <c r="O481" s="268" t="s">
        <v>907</v>
      </c>
      <c r="P481" s="31">
        <v>2012</v>
      </c>
      <c r="Q481" s="557">
        <v>1</v>
      </c>
      <c r="R481" s="59" t="s">
        <v>818</v>
      </c>
      <c r="S481" s="223"/>
    </row>
    <row r="482" spans="1:19" x14ac:dyDescent="0.3">
      <c r="A482" s="308">
        <v>593</v>
      </c>
      <c r="B482" s="396"/>
      <c r="C482" s="170" t="s">
        <v>515</v>
      </c>
      <c r="D482" s="266" t="s">
        <v>1763</v>
      </c>
      <c r="E482" s="339" t="s">
        <v>1272</v>
      </c>
      <c r="F482" s="269" t="s">
        <v>1764</v>
      </c>
      <c r="G482" s="267" t="s">
        <v>1651</v>
      </c>
      <c r="H482" s="501"/>
      <c r="I482" s="172" t="s">
        <v>844</v>
      </c>
      <c r="J482" s="43"/>
      <c r="K482" s="251"/>
      <c r="L482" s="173">
        <v>1261</v>
      </c>
      <c r="M482" s="44">
        <v>800</v>
      </c>
      <c r="N482" s="45"/>
      <c r="O482" s="268" t="s">
        <v>1314</v>
      </c>
      <c r="P482" s="31">
        <v>2012</v>
      </c>
      <c r="Q482" s="557">
        <v>1</v>
      </c>
      <c r="R482" s="59" t="s">
        <v>1765</v>
      </c>
      <c r="S482" s="223"/>
    </row>
    <row r="483" spans="1:19" x14ac:dyDescent="0.3">
      <c r="A483" s="308">
        <v>592</v>
      </c>
      <c r="B483" s="396"/>
      <c r="C483" s="170" t="s">
        <v>515</v>
      </c>
      <c r="D483" s="266" t="s">
        <v>770</v>
      </c>
      <c r="E483" s="339" t="s">
        <v>1716</v>
      </c>
      <c r="F483" s="269" t="s">
        <v>1751</v>
      </c>
      <c r="G483" s="267" t="s">
        <v>20</v>
      </c>
      <c r="H483" s="501"/>
      <c r="I483" s="172" t="s">
        <v>844</v>
      </c>
      <c r="J483" s="43"/>
      <c r="K483" s="251"/>
      <c r="L483" s="173">
        <v>2962</v>
      </c>
      <c r="M483" s="44">
        <v>1775</v>
      </c>
      <c r="N483" s="45">
        <v>1750</v>
      </c>
      <c r="O483" s="268" t="s">
        <v>1760</v>
      </c>
      <c r="P483" s="31">
        <v>2012</v>
      </c>
      <c r="Q483" s="557">
        <v>1</v>
      </c>
      <c r="R483" s="59" t="s">
        <v>1761</v>
      </c>
      <c r="S483" s="223"/>
    </row>
    <row r="484" spans="1:19" x14ac:dyDescent="0.3">
      <c r="A484" s="308">
        <v>591</v>
      </c>
      <c r="B484" s="396"/>
      <c r="C484" s="170" t="s">
        <v>515</v>
      </c>
      <c r="D484" s="266" t="s">
        <v>1759</v>
      </c>
      <c r="E484" s="338"/>
      <c r="G484" s="267" t="s">
        <v>135</v>
      </c>
      <c r="H484" s="501"/>
      <c r="I484" s="172" t="s">
        <v>839</v>
      </c>
      <c r="J484" s="43"/>
      <c r="K484" s="251"/>
      <c r="L484" s="173">
        <v>1351</v>
      </c>
      <c r="M484" s="44">
        <v>1000</v>
      </c>
      <c r="N484" s="45">
        <v>1000</v>
      </c>
      <c r="O484" s="268" t="s">
        <v>878</v>
      </c>
      <c r="P484" s="31">
        <v>2012</v>
      </c>
      <c r="Q484" s="557">
        <v>1</v>
      </c>
      <c r="R484" s="59" t="s">
        <v>1487</v>
      </c>
      <c r="S484" s="223"/>
    </row>
    <row r="485" spans="1:19" x14ac:dyDescent="0.3">
      <c r="A485" s="308">
        <v>590</v>
      </c>
      <c r="B485" s="396"/>
      <c r="C485" s="170" t="s">
        <v>515</v>
      </c>
      <c r="D485" s="266" t="s">
        <v>49</v>
      </c>
      <c r="E485" s="338"/>
      <c r="F485" s="269" t="s">
        <v>3604</v>
      </c>
      <c r="G485" s="267" t="s">
        <v>73</v>
      </c>
      <c r="H485" s="501"/>
      <c r="I485" s="172" t="s">
        <v>841</v>
      </c>
      <c r="J485" s="43"/>
      <c r="K485" s="251"/>
      <c r="L485" s="173">
        <v>3418</v>
      </c>
      <c r="M485" s="44">
        <v>3100</v>
      </c>
      <c r="N485" s="45">
        <v>3100</v>
      </c>
      <c r="O485" s="268" t="s">
        <v>1757</v>
      </c>
      <c r="P485" s="31">
        <v>2012</v>
      </c>
      <c r="Q485" s="557">
        <v>5</v>
      </c>
      <c r="R485" s="59" t="s">
        <v>1758</v>
      </c>
      <c r="S485" s="223"/>
    </row>
    <row r="486" spans="1:19" x14ac:dyDescent="0.3">
      <c r="A486" s="308">
        <v>589</v>
      </c>
      <c r="B486" s="396"/>
      <c r="C486" s="170" t="s">
        <v>515</v>
      </c>
      <c r="D486" s="266" t="s">
        <v>1742</v>
      </c>
      <c r="E486" s="339" t="s">
        <v>1718</v>
      </c>
      <c r="F486" s="269" t="s">
        <v>1745</v>
      </c>
      <c r="G486" s="267" t="s">
        <v>135</v>
      </c>
      <c r="H486" s="501"/>
      <c r="I486" s="172" t="s">
        <v>844</v>
      </c>
      <c r="J486" s="43"/>
      <c r="K486" s="251"/>
      <c r="L486" s="173">
        <v>1869</v>
      </c>
      <c r="M486" s="44">
        <v>500</v>
      </c>
      <c r="N486" s="45"/>
      <c r="O486" s="268" t="s">
        <v>1743</v>
      </c>
      <c r="P486" s="31">
        <v>2012</v>
      </c>
      <c r="Q486" s="557">
        <v>1</v>
      </c>
      <c r="R486" s="59" t="s">
        <v>1744</v>
      </c>
      <c r="S486" s="223"/>
    </row>
    <row r="487" spans="1:19" x14ac:dyDescent="0.3">
      <c r="A487" s="308">
        <v>588</v>
      </c>
      <c r="B487" s="396"/>
      <c r="C487" s="170" t="s">
        <v>515</v>
      </c>
      <c r="D487" s="266" t="s">
        <v>134</v>
      </c>
      <c r="E487" s="338"/>
      <c r="G487" s="267" t="s">
        <v>135</v>
      </c>
      <c r="H487" s="501"/>
      <c r="I487" s="172" t="s">
        <v>839</v>
      </c>
      <c r="J487" s="43" t="s">
        <v>1471</v>
      </c>
      <c r="K487" s="251"/>
      <c r="L487" s="173">
        <v>1596</v>
      </c>
      <c r="M487" s="44">
        <v>875</v>
      </c>
      <c r="N487" s="45">
        <v>875</v>
      </c>
      <c r="O487" s="268" t="s">
        <v>1137</v>
      </c>
      <c r="P487" s="31">
        <v>2012</v>
      </c>
      <c r="Q487" s="557">
        <v>1</v>
      </c>
      <c r="R487" s="59" t="s">
        <v>1736</v>
      </c>
      <c r="S487" s="223">
        <v>9</v>
      </c>
    </row>
    <row r="488" spans="1:19" x14ac:dyDescent="0.3">
      <c r="A488" s="308">
        <v>587</v>
      </c>
      <c r="B488" s="396"/>
      <c r="C488" s="170" t="s">
        <v>515</v>
      </c>
      <c r="D488" s="266" t="s">
        <v>29</v>
      </c>
      <c r="E488" s="338"/>
      <c r="G488" s="267" t="s">
        <v>50</v>
      </c>
      <c r="H488" s="501"/>
      <c r="I488" s="172" t="s">
        <v>839</v>
      </c>
      <c r="J488" s="43"/>
      <c r="K488" s="251"/>
      <c r="L488" s="173">
        <v>1603</v>
      </c>
      <c r="M488" s="44">
        <v>886</v>
      </c>
      <c r="N488" s="45">
        <v>886</v>
      </c>
      <c r="O488" s="268" t="s">
        <v>1008</v>
      </c>
      <c r="P488" s="31">
        <v>2012</v>
      </c>
      <c r="Q488" s="557">
        <v>1</v>
      </c>
      <c r="R488" s="59" t="s">
        <v>1735</v>
      </c>
      <c r="S488" s="223"/>
    </row>
    <row r="489" spans="1:19" x14ac:dyDescent="0.3">
      <c r="A489" s="308">
        <v>586</v>
      </c>
      <c r="B489" s="396"/>
      <c r="C489" s="170" t="s">
        <v>515</v>
      </c>
      <c r="D489" s="266" t="s">
        <v>143</v>
      </c>
      <c r="E489" s="338"/>
      <c r="F489" s="269" t="s">
        <v>1733</v>
      </c>
      <c r="G489" s="267" t="s">
        <v>135</v>
      </c>
      <c r="H489" s="501"/>
      <c r="I489" s="172" t="s">
        <v>839</v>
      </c>
      <c r="J489" s="43"/>
      <c r="K489" s="251"/>
      <c r="L489" s="173">
        <v>1782</v>
      </c>
      <c r="M489" s="44">
        <v>1250</v>
      </c>
      <c r="N489" s="45">
        <v>1250</v>
      </c>
      <c r="O489" s="268" t="s">
        <v>1734</v>
      </c>
      <c r="P489" s="31">
        <v>2012</v>
      </c>
      <c r="Q489" s="557">
        <v>1</v>
      </c>
      <c r="R489" s="59" t="s">
        <v>1325</v>
      </c>
      <c r="S489" s="223"/>
    </row>
    <row r="490" spans="1:19" x14ac:dyDescent="0.3">
      <c r="A490" s="308">
        <v>585</v>
      </c>
      <c r="B490" s="396"/>
      <c r="C490" s="170" t="s">
        <v>515</v>
      </c>
      <c r="D490" s="266" t="s">
        <v>1501</v>
      </c>
      <c r="E490" s="339"/>
      <c r="G490" s="267" t="s">
        <v>13</v>
      </c>
      <c r="H490" s="501"/>
      <c r="I490" s="172" t="s">
        <v>839</v>
      </c>
      <c r="J490" s="43" t="s">
        <v>1472</v>
      </c>
      <c r="K490" s="253" t="s">
        <v>1255</v>
      </c>
      <c r="L490" s="173">
        <v>1528</v>
      </c>
      <c r="M490" s="44">
        <v>640</v>
      </c>
      <c r="N490" s="45"/>
      <c r="O490" s="268" t="s">
        <v>948</v>
      </c>
      <c r="P490" s="31">
        <v>2012</v>
      </c>
      <c r="Q490" s="557">
        <v>1</v>
      </c>
      <c r="R490" s="59" t="s">
        <v>1715</v>
      </c>
      <c r="S490" s="223"/>
    </row>
    <row r="491" spans="1:19" x14ac:dyDescent="0.3">
      <c r="A491" s="308">
        <v>584</v>
      </c>
      <c r="B491" s="396"/>
      <c r="C491" s="170" t="s">
        <v>515</v>
      </c>
      <c r="D491" s="266" t="s">
        <v>1709</v>
      </c>
      <c r="E491" s="339"/>
      <c r="G491" s="267" t="s">
        <v>135</v>
      </c>
      <c r="H491" s="501"/>
      <c r="I491" s="172" t="s">
        <v>839</v>
      </c>
      <c r="J491" s="43"/>
      <c r="K491" s="251"/>
      <c r="L491" s="173">
        <v>1671</v>
      </c>
      <c r="M491" s="44">
        <v>1100</v>
      </c>
      <c r="N491" s="45">
        <v>1100</v>
      </c>
      <c r="O491" s="268" t="s">
        <v>1710</v>
      </c>
      <c r="P491" s="31">
        <v>2012</v>
      </c>
      <c r="Q491" s="557">
        <v>1</v>
      </c>
      <c r="R491" s="59" t="s">
        <v>269</v>
      </c>
      <c r="S491" s="223"/>
    </row>
    <row r="492" spans="1:19" x14ac:dyDescent="0.3">
      <c r="A492" s="308">
        <v>583</v>
      </c>
      <c r="B492" s="396"/>
      <c r="C492" s="170" t="s">
        <v>515</v>
      </c>
      <c r="D492" s="171" t="s">
        <v>1510</v>
      </c>
      <c r="E492" s="338"/>
      <c r="F492" s="19" t="s">
        <v>1268</v>
      </c>
      <c r="G492" s="31" t="s">
        <v>1195</v>
      </c>
      <c r="H492" s="192"/>
      <c r="I492" s="172" t="s">
        <v>839</v>
      </c>
      <c r="J492" s="43"/>
      <c r="K492" s="251"/>
      <c r="L492" s="173">
        <v>1604</v>
      </c>
      <c r="M492" s="44">
        <v>857</v>
      </c>
      <c r="N492" s="45"/>
      <c r="O492" s="268" t="s">
        <v>1094</v>
      </c>
      <c r="P492" s="31">
        <v>2012</v>
      </c>
      <c r="Q492" s="557">
        <v>1</v>
      </c>
      <c r="R492" s="59" t="s">
        <v>1591</v>
      </c>
      <c r="S492" s="223"/>
    </row>
    <row r="493" spans="1:19" x14ac:dyDescent="0.3">
      <c r="A493" s="308">
        <v>582</v>
      </c>
      <c r="B493" s="396"/>
      <c r="C493" s="170" t="s">
        <v>515</v>
      </c>
      <c r="D493" s="266" t="s">
        <v>1708</v>
      </c>
      <c r="E493" s="339" t="s">
        <v>1716</v>
      </c>
      <c r="F493" s="269" t="s">
        <v>1706</v>
      </c>
      <c r="G493" s="18" t="s">
        <v>1257</v>
      </c>
      <c r="H493" s="193" t="s">
        <v>1273</v>
      </c>
      <c r="I493" s="172" t="s">
        <v>844</v>
      </c>
      <c r="J493" s="43"/>
      <c r="K493" s="253" t="s">
        <v>1255</v>
      </c>
      <c r="L493" s="173">
        <v>858</v>
      </c>
      <c r="M493" s="44">
        <v>650</v>
      </c>
      <c r="N493" s="45">
        <v>650</v>
      </c>
      <c r="O493" s="268" t="s">
        <v>1707</v>
      </c>
      <c r="P493" s="31">
        <v>2012</v>
      </c>
      <c r="Q493" s="557">
        <v>1</v>
      </c>
      <c r="R493" s="59" t="s">
        <v>269</v>
      </c>
      <c r="S493" s="223"/>
    </row>
    <row r="494" spans="1:19" x14ac:dyDescent="0.3">
      <c r="A494" s="308">
        <v>581</v>
      </c>
      <c r="B494" s="396"/>
      <c r="C494" s="170" t="s">
        <v>515</v>
      </c>
      <c r="D494" s="266" t="s">
        <v>1705</v>
      </c>
      <c r="E494" s="339"/>
      <c r="G494" s="499" t="s">
        <v>1197</v>
      </c>
      <c r="H494" s="503" t="s">
        <v>1273</v>
      </c>
      <c r="I494" s="172" t="s">
        <v>839</v>
      </c>
      <c r="J494" s="43"/>
      <c r="K494" s="251"/>
      <c r="L494" s="173">
        <v>1803</v>
      </c>
      <c r="M494" s="44">
        <v>1150</v>
      </c>
      <c r="N494" s="45">
        <v>1150</v>
      </c>
      <c r="O494" s="268" t="s">
        <v>923</v>
      </c>
      <c r="P494" s="31">
        <v>2012</v>
      </c>
      <c r="Q494" s="557">
        <v>1</v>
      </c>
      <c r="R494" s="59" t="s">
        <v>269</v>
      </c>
      <c r="S494" s="223"/>
    </row>
    <row r="495" spans="1:19" x14ac:dyDescent="0.3">
      <c r="A495" s="308">
        <v>580</v>
      </c>
      <c r="B495" s="396"/>
      <c r="C495" s="170" t="s">
        <v>515</v>
      </c>
      <c r="D495" s="266" t="s">
        <v>1704</v>
      </c>
      <c r="E495" s="339"/>
      <c r="G495" s="499" t="s">
        <v>1197</v>
      </c>
      <c r="H495" s="503" t="s">
        <v>1273</v>
      </c>
      <c r="I495" s="172" t="s">
        <v>840</v>
      </c>
      <c r="J495" s="43"/>
      <c r="K495" s="251"/>
      <c r="L495" s="173">
        <v>807</v>
      </c>
      <c r="M495" s="44">
        <v>355</v>
      </c>
      <c r="N495" s="45">
        <v>355</v>
      </c>
      <c r="O495" s="268" t="s">
        <v>1703</v>
      </c>
      <c r="P495" s="31">
        <v>2012</v>
      </c>
      <c r="Q495" s="557">
        <v>1</v>
      </c>
      <c r="R495" s="59" t="s">
        <v>269</v>
      </c>
      <c r="S495" s="223"/>
    </row>
    <row r="496" spans="1:19" x14ac:dyDescent="0.3">
      <c r="A496" s="308">
        <v>579</v>
      </c>
      <c r="B496" s="396"/>
      <c r="C496" s="170" t="s">
        <v>515</v>
      </c>
      <c r="D496" s="266" t="s">
        <v>1700</v>
      </c>
      <c r="E496" s="339"/>
      <c r="G496" s="267" t="s">
        <v>50</v>
      </c>
      <c r="H496" s="501"/>
      <c r="I496" s="172" t="s">
        <v>1355</v>
      </c>
      <c r="J496" s="43"/>
      <c r="K496" s="251"/>
      <c r="L496" s="173">
        <v>1773</v>
      </c>
      <c r="M496" s="44">
        <v>1178</v>
      </c>
      <c r="N496" s="45">
        <v>1125</v>
      </c>
      <c r="O496" s="268" t="s">
        <v>1701</v>
      </c>
      <c r="P496" s="31">
        <v>2012</v>
      </c>
      <c r="Q496" s="561">
        <v>1</v>
      </c>
      <c r="R496" s="59" t="s">
        <v>1487</v>
      </c>
      <c r="S496" s="223"/>
    </row>
    <row r="497" spans="1:19" x14ac:dyDescent="0.3">
      <c r="A497" s="308">
        <v>578</v>
      </c>
      <c r="B497" s="396"/>
      <c r="C497" s="170" t="s">
        <v>515</v>
      </c>
      <c r="D497" s="266" t="s">
        <v>1694</v>
      </c>
      <c r="E497" s="339"/>
      <c r="F497" s="269" t="s">
        <v>1695</v>
      </c>
      <c r="G497" s="267" t="s">
        <v>135</v>
      </c>
      <c r="H497" s="501"/>
      <c r="I497" s="172" t="s">
        <v>842</v>
      </c>
      <c r="J497" s="43"/>
      <c r="K497" s="251"/>
      <c r="L497" s="173">
        <v>1660</v>
      </c>
      <c r="M497" s="44">
        <v>950</v>
      </c>
      <c r="N497" s="45">
        <v>950</v>
      </c>
      <c r="O497" s="268" t="s">
        <v>1696</v>
      </c>
      <c r="P497" s="31">
        <v>2012</v>
      </c>
      <c r="Q497" s="557">
        <v>1</v>
      </c>
      <c r="R497" s="59" t="s">
        <v>269</v>
      </c>
      <c r="S497" s="223"/>
    </row>
    <row r="498" spans="1:19" x14ac:dyDescent="0.3">
      <c r="A498" s="308">
        <v>577</v>
      </c>
      <c r="B498" s="396"/>
      <c r="C498" s="170" t="s">
        <v>515</v>
      </c>
      <c r="D498" s="266" t="s">
        <v>1986</v>
      </c>
      <c r="E498" s="339"/>
      <c r="G498" s="267" t="s">
        <v>298</v>
      </c>
      <c r="H498" s="501"/>
      <c r="I498" s="172" t="s">
        <v>839</v>
      </c>
      <c r="J498" s="43"/>
      <c r="K498" s="251"/>
      <c r="L498" s="173">
        <v>1456</v>
      </c>
      <c r="M498" s="44">
        <v>793</v>
      </c>
      <c r="N498" s="45"/>
      <c r="O498" s="268" t="s">
        <v>1550</v>
      </c>
      <c r="P498" s="31">
        <v>2012</v>
      </c>
      <c r="Q498" s="557">
        <v>1</v>
      </c>
      <c r="R498" s="59" t="s">
        <v>152</v>
      </c>
      <c r="S498" s="223"/>
    </row>
    <row r="499" spans="1:19" x14ac:dyDescent="0.3">
      <c r="A499" s="308">
        <v>576</v>
      </c>
      <c r="B499" s="396"/>
      <c r="C499" s="170" t="s">
        <v>515</v>
      </c>
      <c r="D499" s="266" t="s">
        <v>1691</v>
      </c>
      <c r="E499" s="339"/>
      <c r="G499" s="267" t="s">
        <v>73</v>
      </c>
      <c r="H499" s="501"/>
      <c r="I499" s="172" t="s">
        <v>845</v>
      </c>
      <c r="J499" s="43"/>
      <c r="K499" s="253" t="s">
        <v>1255</v>
      </c>
      <c r="L499" s="173">
        <v>2020</v>
      </c>
      <c r="M499" s="44">
        <v>1275</v>
      </c>
      <c r="N499" s="45">
        <v>1275</v>
      </c>
      <c r="O499" s="268" t="s">
        <v>1693</v>
      </c>
      <c r="P499" s="31">
        <v>2012</v>
      </c>
      <c r="Q499" s="557">
        <v>2</v>
      </c>
      <c r="R499" s="59" t="s">
        <v>269</v>
      </c>
      <c r="S499" s="223"/>
    </row>
    <row r="500" spans="1:19" x14ac:dyDescent="0.3">
      <c r="A500" s="308">
        <v>575</v>
      </c>
      <c r="B500" s="396"/>
      <c r="C500" s="170" t="s">
        <v>515</v>
      </c>
      <c r="D500" s="266" t="s">
        <v>1690</v>
      </c>
      <c r="E500" s="339"/>
      <c r="G500" s="31" t="s">
        <v>81</v>
      </c>
      <c r="H500" s="192"/>
      <c r="I500" s="172" t="s">
        <v>842</v>
      </c>
      <c r="J500" s="43"/>
      <c r="K500" s="251"/>
      <c r="L500" s="173">
        <v>1547</v>
      </c>
      <c r="M500" s="44">
        <v>750</v>
      </c>
      <c r="N500" s="45"/>
      <c r="O500" s="268" t="s">
        <v>925</v>
      </c>
      <c r="P500" s="31">
        <v>2012</v>
      </c>
      <c r="Q500" s="557">
        <v>1</v>
      </c>
      <c r="R500" s="59" t="s">
        <v>815</v>
      </c>
      <c r="S500" s="223"/>
    </row>
    <row r="501" spans="1:19" ht="13.5" thickBot="1" x14ac:dyDescent="0.35">
      <c r="A501" s="308">
        <v>574</v>
      </c>
      <c r="B501" s="397"/>
      <c r="C501" s="166" t="s">
        <v>515</v>
      </c>
      <c r="D501" s="177" t="s">
        <v>1686</v>
      </c>
      <c r="E501" s="340"/>
      <c r="F501" s="178"/>
      <c r="G501" s="47" t="s">
        <v>53</v>
      </c>
      <c r="H501" s="194"/>
      <c r="I501" s="169" t="s">
        <v>845</v>
      </c>
      <c r="J501" s="52" t="s">
        <v>838</v>
      </c>
      <c r="K501" s="252" t="s">
        <v>1255</v>
      </c>
      <c r="L501" s="179">
        <v>1365</v>
      </c>
      <c r="M501" s="49">
        <v>530</v>
      </c>
      <c r="N501" s="50">
        <v>530</v>
      </c>
      <c r="O501" s="51" t="s">
        <v>926</v>
      </c>
      <c r="P501" s="47">
        <v>2012</v>
      </c>
      <c r="Q501" s="558">
        <v>1</v>
      </c>
      <c r="R501" s="60" t="s">
        <v>1687</v>
      </c>
      <c r="S501" s="225"/>
    </row>
    <row r="502" spans="1:19" x14ac:dyDescent="0.3">
      <c r="A502" s="308">
        <v>573</v>
      </c>
      <c r="B502" s="398"/>
      <c r="C502" s="165" t="s">
        <v>515</v>
      </c>
      <c r="D502" s="266" t="s">
        <v>1986</v>
      </c>
      <c r="E502" s="338"/>
      <c r="G502" s="18" t="s">
        <v>298</v>
      </c>
      <c r="I502" s="168" t="s">
        <v>843</v>
      </c>
      <c r="J502" s="56" t="s">
        <v>840</v>
      </c>
      <c r="K502" s="253"/>
      <c r="L502" s="176">
        <v>1456</v>
      </c>
      <c r="M502" s="33">
        <v>785</v>
      </c>
      <c r="N502" s="35">
        <v>785</v>
      </c>
      <c r="O502" s="32" t="s">
        <v>1679</v>
      </c>
      <c r="P502" s="18">
        <v>2011</v>
      </c>
      <c r="Q502" s="559">
        <v>1</v>
      </c>
      <c r="R502" s="61" t="s">
        <v>269</v>
      </c>
    </row>
    <row r="503" spans="1:19" x14ac:dyDescent="0.3">
      <c r="A503" s="308">
        <v>572</v>
      </c>
      <c r="B503" s="396"/>
      <c r="C503" s="170" t="s">
        <v>515</v>
      </c>
      <c r="D503" s="266" t="s">
        <v>243</v>
      </c>
      <c r="E503" s="339"/>
      <c r="G503" s="267" t="s">
        <v>50</v>
      </c>
      <c r="H503" s="501"/>
      <c r="I503" s="172" t="s">
        <v>839</v>
      </c>
      <c r="J503" s="43"/>
      <c r="K503" s="251"/>
      <c r="L503" s="173">
        <v>2111</v>
      </c>
      <c r="M503" s="44">
        <v>1225</v>
      </c>
      <c r="N503" s="45"/>
      <c r="O503" s="268" t="s">
        <v>1678</v>
      </c>
      <c r="P503" s="31">
        <v>2011</v>
      </c>
      <c r="Q503" s="557">
        <v>1</v>
      </c>
      <c r="R503" s="59" t="s">
        <v>1321</v>
      </c>
      <c r="S503" s="223"/>
    </row>
    <row r="504" spans="1:19" x14ac:dyDescent="0.3">
      <c r="A504" s="308">
        <v>571</v>
      </c>
      <c r="B504" s="396"/>
      <c r="C504" s="170" t="s">
        <v>515</v>
      </c>
      <c r="D504" s="266" t="s">
        <v>62</v>
      </c>
      <c r="E504" s="339"/>
      <c r="G504" s="18" t="s">
        <v>61</v>
      </c>
      <c r="I504" s="172" t="s">
        <v>839</v>
      </c>
      <c r="J504" s="43"/>
      <c r="K504" s="251"/>
      <c r="L504" s="173">
        <v>1801</v>
      </c>
      <c r="M504" s="44">
        <v>1154</v>
      </c>
      <c r="N504" s="45">
        <v>1154</v>
      </c>
      <c r="O504" s="268" t="s">
        <v>1072</v>
      </c>
      <c r="P504" s="31">
        <v>2011</v>
      </c>
      <c r="Q504" s="557">
        <v>1</v>
      </c>
      <c r="R504" s="59" t="s">
        <v>1676</v>
      </c>
      <c r="S504" s="223"/>
    </row>
    <row r="505" spans="1:19" x14ac:dyDescent="0.3">
      <c r="A505" s="308">
        <v>570</v>
      </c>
      <c r="B505" s="396"/>
      <c r="C505" s="170" t="s">
        <v>515</v>
      </c>
      <c r="D505" s="171" t="s">
        <v>1261</v>
      </c>
      <c r="E505" s="338"/>
      <c r="F505" s="269" t="s">
        <v>1263</v>
      </c>
      <c r="G505" s="18" t="s">
        <v>50</v>
      </c>
      <c r="I505" s="168" t="s">
        <v>839</v>
      </c>
      <c r="K505" s="254"/>
      <c r="L505" s="176">
        <v>2195</v>
      </c>
      <c r="M505" s="33">
        <v>1185</v>
      </c>
      <c r="N505" s="45"/>
      <c r="O505" s="268" t="s">
        <v>932</v>
      </c>
      <c r="P505" s="31">
        <v>2011</v>
      </c>
      <c r="Q505" s="557">
        <v>1</v>
      </c>
      <c r="R505" s="59" t="s">
        <v>152</v>
      </c>
      <c r="S505" s="223"/>
    </row>
    <row r="506" spans="1:19" x14ac:dyDescent="0.3">
      <c r="A506" s="308">
        <v>569</v>
      </c>
      <c r="B506" s="396"/>
      <c r="C506" s="170" t="s">
        <v>515</v>
      </c>
      <c r="D506" s="266" t="s">
        <v>622</v>
      </c>
      <c r="E506" s="339"/>
      <c r="G506" s="267" t="s">
        <v>53</v>
      </c>
      <c r="H506" s="501"/>
      <c r="I506" s="172" t="s">
        <v>839</v>
      </c>
      <c r="J506" s="43"/>
      <c r="K506" s="251"/>
      <c r="L506" s="173">
        <v>1825</v>
      </c>
      <c r="M506" s="44">
        <v>1033</v>
      </c>
      <c r="N506" s="45">
        <v>1033</v>
      </c>
      <c r="O506" s="268" t="s">
        <v>902</v>
      </c>
      <c r="P506" s="31">
        <v>2011</v>
      </c>
      <c r="Q506" s="557">
        <v>1</v>
      </c>
      <c r="R506" s="59" t="s">
        <v>1674</v>
      </c>
      <c r="S506" s="223"/>
    </row>
    <row r="507" spans="1:19" x14ac:dyDescent="0.3">
      <c r="A507" s="308">
        <v>568</v>
      </c>
      <c r="B507" s="396"/>
      <c r="C507" s="170" t="s">
        <v>515</v>
      </c>
      <c r="D507" s="266" t="s">
        <v>1522</v>
      </c>
      <c r="E507" s="339" t="s">
        <v>1717</v>
      </c>
      <c r="G507" s="267" t="s">
        <v>1195</v>
      </c>
      <c r="H507" s="501"/>
      <c r="I507" s="172" t="s">
        <v>844</v>
      </c>
      <c r="J507" s="43"/>
      <c r="K507" s="251"/>
      <c r="L507" s="173">
        <v>1304</v>
      </c>
      <c r="M507" s="44">
        <v>675</v>
      </c>
      <c r="N507" s="45"/>
      <c r="O507" s="268" t="s">
        <v>903</v>
      </c>
      <c r="P507" s="31">
        <v>2011</v>
      </c>
      <c r="Q507" s="557">
        <v>1</v>
      </c>
      <c r="R507" s="59" t="s">
        <v>1591</v>
      </c>
      <c r="S507" s="223"/>
    </row>
    <row r="508" spans="1:19" x14ac:dyDescent="0.3">
      <c r="A508" s="308">
        <v>567</v>
      </c>
      <c r="B508" s="396"/>
      <c r="C508" s="170" t="s">
        <v>515</v>
      </c>
      <c r="D508" s="266" t="s">
        <v>1670</v>
      </c>
      <c r="E508" s="339"/>
      <c r="G508" s="267" t="s">
        <v>53</v>
      </c>
      <c r="H508" s="501"/>
      <c r="I508" s="172" t="s">
        <v>839</v>
      </c>
      <c r="J508" s="43"/>
      <c r="K508" s="251"/>
      <c r="L508" s="173">
        <v>1452</v>
      </c>
      <c r="M508" s="44">
        <v>670</v>
      </c>
      <c r="N508" s="45">
        <v>670</v>
      </c>
      <c r="O508" s="268" t="s">
        <v>1671</v>
      </c>
      <c r="P508" s="31">
        <v>2011</v>
      </c>
      <c r="Q508" s="557">
        <v>1</v>
      </c>
      <c r="R508" s="59" t="s">
        <v>1672</v>
      </c>
      <c r="S508" s="223"/>
    </row>
    <row r="509" spans="1:19" x14ac:dyDescent="0.3">
      <c r="A509" s="308">
        <v>566</v>
      </c>
      <c r="B509" s="396"/>
      <c r="C509" s="170" t="s">
        <v>515</v>
      </c>
      <c r="D509" s="266" t="s">
        <v>1618</v>
      </c>
      <c r="E509" s="339"/>
      <c r="F509" s="269" t="s">
        <v>1619</v>
      </c>
      <c r="G509" s="267" t="s">
        <v>13</v>
      </c>
      <c r="H509" s="501"/>
      <c r="I509" s="172" t="s">
        <v>839</v>
      </c>
      <c r="J509" s="43"/>
      <c r="K509" s="251"/>
      <c r="L509" s="173">
        <v>2022</v>
      </c>
      <c r="M509" s="44">
        <v>1280</v>
      </c>
      <c r="N509" s="45">
        <v>1280</v>
      </c>
      <c r="O509" s="268" t="s">
        <v>905</v>
      </c>
      <c r="P509" s="31">
        <v>2011</v>
      </c>
      <c r="Q509" s="557">
        <v>1</v>
      </c>
      <c r="R509" s="59" t="s">
        <v>269</v>
      </c>
      <c r="S509" s="223"/>
    </row>
    <row r="510" spans="1:19" x14ac:dyDescent="0.3">
      <c r="A510" s="308">
        <v>565</v>
      </c>
      <c r="B510" s="396"/>
      <c r="C510" s="170" t="s">
        <v>515</v>
      </c>
      <c r="D510" s="266" t="s">
        <v>1665</v>
      </c>
      <c r="E510" s="339"/>
      <c r="G510" s="267" t="s">
        <v>794</v>
      </c>
      <c r="H510" s="501" t="s">
        <v>1273</v>
      </c>
      <c r="I510" s="172" t="s">
        <v>840</v>
      </c>
      <c r="J510" s="43"/>
      <c r="K510" s="253" t="s">
        <v>1255</v>
      </c>
      <c r="L510" s="173">
        <v>1900</v>
      </c>
      <c r="M510" s="44">
        <v>785</v>
      </c>
      <c r="N510" s="45">
        <v>785</v>
      </c>
      <c r="O510" s="268" t="s">
        <v>1666</v>
      </c>
      <c r="P510" s="31">
        <v>2011</v>
      </c>
      <c r="Q510" s="557">
        <v>2</v>
      </c>
      <c r="R510" s="59" t="s">
        <v>269</v>
      </c>
      <c r="S510" s="223"/>
    </row>
    <row r="511" spans="1:19" x14ac:dyDescent="0.3">
      <c r="A511" s="308">
        <v>564</v>
      </c>
      <c r="B511" s="396"/>
      <c r="C511" s="170" t="s">
        <v>515</v>
      </c>
      <c r="D511" s="266" t="s">
        <v>1468</v>
      </c>
      <c r="E511" s="339"/>
      <c r="G511" s="267" t="s">
        <v>81</v>
      </c>
      <c r="H511" s="501"/>
      <c r="I511" s="172" t="s">
        <v>840</v>
      </c>
      <c r="J511" s="43" t="s">
        <v>1471</v>
      </c>
      <c r="K511" s="251"/>
      <c r="L511" s="173">
        <v>1559</v>
      </c>
      <c r="M511" s="44">
        <v>900</v>
      </c>
      <c r="N511" s="45">
        <v>900</v>
      </c>
      <c r="O511" s="268" t="s">
        <v>916</v>
      </c>
      <c r="P511" s="31">
        <v>2011</v>
      </c>
      <c r="Q511" s="557">
        <v>1</v>
      </c>
      <c r="R511" s="59" t="s">
        <v>1664</v>
      </c>
      <c r="S511" s="223">
        <v>12</v>
      </c>
    </row>
    <row r="512" spans="1:19" x14ac:dyDescent="0.3">
      <c r="A512" s="308">
        <v>563</v>
      </c>
      <c r="B512" s="396"/>
      <c r="C512" s="170" t="s">
        <v>515</v>
      </c>
      <c r="D512" s="266" t="s">
        <v>1333</v>
      </c>
      <c r="E512" s="339"/>
      <c r="G512" s="18" t="s">
        <v>1196</v>
      </c>
      <c r="I512" s="172" t="s">
        <v>839</v>
      </c>
      <c r="J512" s="43" t="s">
        <v>1472</v>
      </c>
      <c r="K512" s="251"/>
      <c r="L512" s="173">
        <v>1954</v>
      </c>
      <c r="M512" s="44">
        <v>969</v>
      </c>
      <c r="N512" s="45"/>
      <c r="O512" s="268" t="s">
        <v>1026</v>
      </c>
      <c r="P512" s="31">
        <v>2011</v>
      </c>
      <c r="Q512" s="557">
        <v>1</v>
      </c>
      <c r="R512" s="59" t="s">
        <v>1663</v>
      </c>
      <c r="S512" s="223"/>
    </row>
    <row r="513" spans="1:19" x14ac:dyDescent="0.3">
      <c r="A513" s="308">
        <v>562</v>
      </c>
      <c r="B513" s="396"/>
      <c r="C513" s="170" t="s">
        <v>515</v>
      </c>
      <c r="D513" s="266" t="s">
        <v>163</v>
      </c>
      <c r="E513" s="339"/>
      <c r="G513" s="18" t="s">
        <v>141</v>
      </c>
      <c r="I513" s="172" t="s">
        <v>839</v>
      </c>
      <c r="J513" s="43"/>
      <c r="K513" s="251"/>
      <c r="L513" s="173">
        <v>2342</v>
      </c>
      <c r="M513" s="44">
        <v>1370</v>
      </c>
      <c r="N513" s="45">
        <v>1370</v>
      </c>
      <c r="O513" s="268" t="s">
        <v>1009</v>
      </c>
      <c r="P513" s="31">
        <v>2011</v>
      </c>
      <c r="Q513" s="557">
        <v>1</v>
      </c>
      <c r="R513" s="59" t="s">
        <v>1661</v>
      </c>
      <c r="S513" s="223"/>
    </row>
    <row r="514" spans="1:19" x14ac:dyDescent="0.3">
      <c r="A514" s="308">
        <v>561</v>
      </c>
      <c r="B514" s="396"/>
      <c r="C514" s="170" t="s">
        <v>515</v>
      </c>
      <c r="D514" s="266" t="s">
        <v>184</v>
      </c>
      <c r="E514" s="339"/>
      <c r="G514" s="267" t="s">
        <v>13</v>
      </c>
      <c r="H514" s="501"/>
      <c r="I514" s="172" t="s">
        <v>839</v>
      </c>
      <c r="J514" s="43"/>
      <c r="K514" s="251"/>
      <c r="L514" s="173">
        <v>2102</v>
      </c>
      <c r="M514" s="44">
        <v>1293</v>
      </c>
      <c r="N514" s="45">
        <v>1293</v>
      </c>
      <c r="O514" s="268" t="s">
        <v>1741</v>
      </c>
      <c r="P514" s="31">
        <v>2011</v>
      </c>
      <c r="Q514" s="557">
        <v>2</v>
      </c>
      <c r="R514" s="59" t="s">
        <v>269</v>
      </c>
      <c r="S514" s="223"/>
    </row>
    <row r="515" spans="1:19" x14ac:dyDescent="0.3">
      <c r="A515" s="308">
        <v>560</v>
      </c>
      <c r="B515" s="396"/>
      <c r="C515" s="170" t="s">
        <v>515</v>
      </c>
      <c r="D515" s="266" t="s">
        <v>210</v>
      </c>
      <c r="E515" s="339"/>
      <c r="G515" s="267" t="s">
        <v>23</v>
      </c>
      <c r="H515" s="501"/>
      <c r="I515" s="172" t="s">
        <v>842</v>
      </c>
      <c r="J515" s="43"/>
      <c r="K515" s="251"/>
      <c r="L515" s="173">
        <v>3667</v>
      </c>
      <c r="M515" s="44">
        <v>2404</v>
      </c>
      <c r="N515" s="45">
        <v>2404</v>
      </c>
      <c r="O515" s="268" t="s">
        <v>1658</v>
      </c>
      <c r="P515" s="31">
        <v>2011</v>
      </c>
      <c r="Q515" s="557">
        <v>3</v>
      </c>
      <c r="R515" s="59" t="s">
        <v>269</v>
      </c>
      <c r="S515" s="223"/>
    </row>
    <row r="516" spans="1:19" x14ac:dyDescent="0.3">
      <c r="A516" s="308">
        <v>559</v>
      </c>
      <c r="B516" s="396"/>
      <c r="C516" s="170" t="s">
        <v>515</v>
      </c>
      <c r="D516" s="266" t="s">
        <v>1654</v>
      </c>
      <c r="E516" s="339"/>
      <c r="G516" s="18" t="s">
        <v>26</v>
      </c>
      <c r="I516" s="172" t="s">
        <v>839</v>
      </c>
      <c r="J516" s="43"/>
      <c r="K516" s="251"/>
      <c r="L516" s="173">
        <v>1722</v>
      </c>
      <c r="M516" s="44">
        <v>1225</v>
      </c>
      <c r="N516" s="45">
        <v>1225</v>
      </c>
      <c r="O516" s="268" t="s">
        <v>953</v>
      </c>
      <c r="P516" s="31">
        <v>2011</v>
      </c>
      <c r="Q516" s="557">
        <v>1</v>
      </c>
      <c r="R516" s="59" t="s">
        <v>1487</v>
      </c>
      <c r="S516" s="223"/>
    </row>
    <row r="517" spans="1:19" x14ac:dyDescent="0.3">
      <c r="A517" s="308">
        <v>558</v>
      </c>
      <c r="B517" s="396"/>
      <c r="C517" s="170" t="s">
        <v>515</v>
      </c>
      <c r="D517" s="266" t="s">
        <v>1650</v>
      </c>
      <c r="E517" s="339"/>
      <c r="F517" s="269" t="s">
        <v>1376</v>
      </c>
      <c r="G517" s="267" t="s">
        <v>1651</v>
      </c>
      <c r="H517" s="501"/>
      <c r="I517" s="172" t="s">
        <v>839</v>
      </c>
      <c r="J517" s="43" t="s">
        <v>839</v>
      </c>
      <c r="K517" s="251"/>
      <c r="L517" s="173">
        <v>1783</v>
      </c>
      <c r="M517" s="44">
        <v>1465</v>
      </c>
      <c r="N517" s="45">
        <v>1465</v>
      </c>
      <c r="O517" s="268" t="s">
        <v>1460</v>
      </c>
      <c r="P517" s="31">
        <v>2011</v>
      </c>
      <c r="Q517" s="557">
        <v>2</v>
      </c>
      <c r="R517" s="59" t="s">
        <v>269</v>
      </c>
      <c r="S517" s="223">
        <v>1</v>
      </c>
    </row>
    <row r="518" spans="1:19" x14ac:dyDescent="0.3">
      <c r="A518" s="308">
        <v>557</v>
      </c>
      <c r="B518" s="396"/>
      <c r="C518" s="170" t="s">
        <v>515</v>
      </c>
      <c r="D518" s="266" t="s">
        <v>1184</v>
      </c>
      <c r="E518" s="339"/>
      <c r="G518" s="18" t="s">
        <v>96</v>
      </c>
      <c r="I518" s="168" t="s">
        <v>842</v>
      </c>
      <c r="J518" s="42"/>
      <c r="K518" s="258"/>
      <c r="L518" s="176">
        <v>3088</v>
      </c>
      <c r="M518" s="44">
        <v>885</v>
      </c>
      <c r="N518" s="45">
        <v>885</v>
      </c>
      <c r="O518" s="268" t="s">
        <v>892</v>
      </c>
      <c r="P518" s="31">
        <v>2011</v>
      </c>
      <c r="Q518" s="557">
        <v>1</v>
      </c>
      <c r="R518" s="59" t="s">
        <v>1649</v>
      </c>
      <c r="S518" s="223"/>
    </row>
    <row r="519" spans="1:19" x14ac:dyDescent="0.3">
      <c r="A519" s="308">
        <v>556</v>
      </c>
      <c r="B519" s="396"/>
      <c r="C519" s="170" t="s">
        <v>515</v>
      </c>
      <c r="D519" s="266" t="s">
        <v>1648</v>
      </c>
      <c r="E519" s="339"/>
      <c r="G519" s="267" t="s">
        <v>96</v>
      </c>
      <c r="H519" s="501"/>
      <c r="I519" s="172" t="s">
        <v>842</v>
      </c>
      <c r="J519" s="43"/>
      <c r="K519" s="253" t="s">
        <v>1255</v>
      </c>
      <c r="L519" s="173">
        <v>2575</v>
      </c>
      <c r="M519" s="44">
        <v>385</v>
      </c>
      <c r="N519" s="45">
        <v>385</v>
      </c>
      <c r="O519" s="268" t="s">
        <v>1030</v>
      </c>
      <c r="P519" s="31">
        <v>2011</v>
      </c>
      <c r="Q519" s="557">
        <v>1</v>
      </c>
      <c r="R519" s="59" t="s">
        <v>269</v>
      </c>
      <c r="S519" s="223"/>
    </row>
    <row r="520" spans="1:19" x14ac:dyDescent="0.3">
      <c r="A520" s="308">
        <v>555</v>
      </c>
      <c r="B520" s="396"/>
      <c r="C520" s="170" t="s">
        <v>515</v>
      </c>
      <c r="D520" s="266" t="s">
        <v>1643</v>
      </c>
      <c r="E520" s="339"/>
      <c r="G520" s="267" t="s">
        <v>135</v>
      </c>
      <c r="H520" s="501"/>
      <c r="I520" s="172" t="s">
        <v>842</v>
      </c>
      <c r="J520" s="43"/>
      <c r="K520" s="251"/>
      <c r="L520" s="173">
        <v>1454</v>
      </c>
      <c r="M520" s="44">
        <v>800</v>
      </c>
      <c r="N520" s="45"/>
      <c r="O520" s="268" t="s">
        <v>1542</v>
      </c>
      <c r="P520" s="31">
        <v>2011</v>
      </c>
      <c r="Q520" s="557">
        <v>1</v>
      </c>
      <c r="R520" s="59" t="s">
        <v>339</v>
      </c>
      <c r="S520" s="223"/>
    </row>
    <row r="521" spans="1:19" x14ac:dyDescent="0.3">
      <c r="A521" s="308">
        <v>554</v>
      </c>
      <c r="B521" s="396"/>
      <c r="C521" s="170" t="s">
        <v>515</v>
      </c>
      <c r="D521" s="266" t="s">
        <v>1617</v>
      </c>
      <c r="E521" s="339"/>
      <c r="G521" s="267" t="s">
        <v>53</v>
      </c>
      <c r="H521" s="501"/>
      <c r="I521" s="172" t="s">
        <v>845</v>
      </c>
      <c r="J521" s="43" t="s">
        <v>838</v>
      </c>
      <c r="K521" s="251"/>
      <c r="L521" s="173">
        <v>1335</v>
      </c>
      <c r="M521" s="44">
        <v>585</v>
      </c>
      <c r="N521" s="45">
        <v>585</v>
      </c>
      <c r="O521" s="268" t="s">
        <v>1156</v>
      </c>
      <c r="P521" s="31">
        <v>2011</v>
      </c>
      <c r="Q521" s="557">
        <v>1</v>
      </c>
      <c r="R521" s="59" t="s">
        <v>1642</v>
      </c>
      <c r="S521" s="223"/>
    </row>
    <row r="522" spans="1:19" x14ac:dyDescent="0.3">
      <c r="A522" s="308">
        <v>553</v>
      </c>
      <c r="B522" s="396"/>
      <c r="C522" s="170" t="s">
        <v>515</v>
      </c>
      <c r="D522" s="266" t="s">
        <v>1637</v>
      </c>
      <c r="E522" s="339"/>
      <c r="G522" s="267" t="s">
        <v>298</v>
      </c>
      <c r="H522" s="501"/>
      <c r="I522" s="172" t="s">
        <v>840</v>
      </c>
      <c r="J522" s="43"/>
      <c r="K522" s="251"/>
      <c r="L522" s="173">
        <v>1048</v>
      </c>
      <c r="M522" s="44">
        <v>460</v>
      </c>
      <c r="N522" s="45">
        <v>460</v>
      </c>
      <c r="O522" s="268" t="s">
        <v>1638</v>
      </c>
      <c r="P522" s="31">
        <v>2011</v>
      </c>
      <c r="Q522" s="557">
        <v>1</v>
      </c>
      <c r="R522" s="59" t="s">
        <v>269</v>
      </c>
      <c r="S522" s="223"/>
    </row>
    <row r="523" spans="1:19" ht="13.5" thickBot="1" x14ac:dyDescent="0.35">
      <c r="A523" s="308">
        <v>552</v>
      </c>
      <c r="B523" s="397"/>
      <c r="C523" s="166" t="s">
        <v>515</v>
      </c>
      <c r="D523" s="333" t="s">
        <v>656</v>
      </c>
      <c r="E523" s="341"/>
      <c r="F523" s="178"/>
      <c r="G523" s="47" t="s">
        <v>1196</v>
      </c>
      <c r="H523" s="194"/>
      <c r="I523" s="169" t="s">
        <v>843</v>
      </c>
      <c r="J523" s="52"/>
      <c r="K523" s="257"/>
      <c r="L523" s="179">
        <v>2259</v>
      </c>
      <c r="M523" s="49">
        <v>545</v>
      </c>
      <c r="N523" s="50">
        <v>545</v>
      </c>
      <c r="O523" s="51" t="s">
        <v>1537</v>
      </c>
      <c r="P523" s="47">
        <v>2011</v>
      </c>
      <c r="Q523" s="558">
        <v>1</v>
      </c>
      <c r="R523" s="60" t="s">
        <v>1635</v>
      </c>
      <c r="S523" s="225"/>
    </row>
    <row r="524" spans="1:19" x14ac:dyDescent="0.3">
      <c r="A524" s="308">
        <v>551</v>
      </c>
      <c r="B524" s="398"/>
      <c r="C524" s="165" t="s">
        <v>515</v>
      </c>
      <c r="D524" s="171" t="s">
        <v>1334</v>
      </c>
      <c r="E524" s="338"/>
      <c r="G524" s="18" t="s">
        <v>1196</v>
      </c>
      <c r="I524" s="168" t="s">
        <v>843</v>
      </c>
      <c r="J524" s="56"/>
      <c r="K524" s="253"/>
      <c r="L524" s="176">
        <v>2261</v>
      </c>
      <c r="M524" s="33">
        <v>520</v>
      </c>
      <c r="N524" s="35">
        <v>520</v>
      </c>
      <c r="O524" s="32" t="s">
        <v>1034</v>
      </c>
      <c r="P524" s="18">
        <v>2010</v>
      </c>
      <c r="Q524" s="559">
        <v>1</v>
      </c>
      <c r="R524" s="61" t="s">
        <v>1634</v>
      </c>
    </row>
    <row r="525" spans="1:19" x14ac:dyDescent="0.3">
      <c r="A525" s="308">
        <v>550</v>
      </c>
      <c r="B525" s="396"/>
      <c r="C525" s="170" t="s">
        <v>515</v>
      </c>
      <c r="D525" s="266" t="s">
        <v>1631</v>
      </c>
      <c r="E525" s="339"/>
      <c r="G525" s="267" t="s">
        <v>298</v>
      </c>
      <c r="H525" s="501"/>
      <c r="I525" s="172" t="s">
        <v>843</v>
      </c>
      <c r="J525" s="43" t="s">
        <v>840</v>
      </c>
      <c r="K525" s="251"/>
      <c r="L525" s="173">
        <v>1296</v>
      </c>
      <c r="M525" s="44">
        <v>675</v>
      </c>
      <c r="N525" s="45">
        <v>675</v>
      </c>
      <c r="O525" s="268" t="s">
        <v>1632</v>
      </c>
      <c r="P525" s="31">
        <v>2010</v>
      </c>
      <c r="Q525" s="557">
        <v>1</v>
      </c>
      <c r="R525" s="59" t="s">
        <v>269</v>
      </c>
      <c r="S525" s="223"/>
    </row>
    <row r="526" spans="1:19" x14ac:dyDescent="0.3">
      <c r="A526" s="308">
        <v>549</v>
      </c>
      <c r="B526" s="396"/>
      <c r="C526" s="170" t="s">
        <v>515</v>
      </c>
      <c r="D526" s="266" t="s">
        <v>1625</v>
      </c>
      <c r="E526" s="339"/>
      <c r="G526" s="267" t="s">
        <v>135</v>
      </c>
      <c r="H526" s="501"/>
      <c r="I526" s="172" t="s">
        <v>842</v>
      </c>
      <c r="J526" s="43"/>
      <c r="K526" s="253" t="s">
        <v>1255</v>
      </c>
      <c r="L526" s="173">
        <v>1350</v>
      </c>
      <c r="M526" s="44">
        <v>475</v>
      </c>
      <c r="N526" s="45"/>
      <c r="O526" s="268" t="s">
        <v>1178</v>
      </c>
      <c r="P526" s="267" t="s">
        <v>1626</v>
      </c>
      <c r="Q526" s="557">
        <v>1</v>
      </c>
      <c r="R526" s="59" t="s">
        <v>339</v>
      </c>
      <c r="S526" s="223"/>
    </row>
    <row r="527" spans="1:19" x14ac:dyDescent="0.3">
      <c r="A527" s="308">
        <v>548</v>
      </c>
      <c r="B527" s="396"/>
      <c r="C527" s="170" t="s">
        <v>515</v>
      </c>
      <c r="D527" s="266" t="s">
        <v>1622</v>
      </c>
      <c r="E527" s="339"/>
      <c r="G527" s="267" t="s">
        <v>135</v>
      </c>
      <c r="H527" s="501"/>
      <c r="I527" s="172" t="s">
        <v>843</v>
      </c>
      <c r="J527" s="43"/>
      <c r="K527" s="253" t="s">
        <v>1255</v>
      </c>
      <c r="L527" s="173">
        <v>1460</v>
      </c>
      <c r="M527" s="44">
        <v>835</v>
      </c>
      <c r="N527" s="45">
        <v>835</v>
      </c>
      <c r="O527" s="268" t="s">
        <v>1623</v>
      </c>
      <c r="P527" s="31">
        <v>2010</v>
      </c>
      <c r="Q527" s="557">
        <v>1</v>
      </c>
      <c r="R527" s="59" t="s">
        <v>269</v>
      </c>
      <c r="S527" s="223"/>
    </row>
    <row r="528" spans="1:19" x14ac:dyDescent="0.3">
      <c r="A528" s="308">
        <v>547</v>
      </c>
      <c r="B528" s="396"/>
      <c r="C528" s="170" t="s">
        <v>515</v>
      </c>
      <c r="D528" s="266" t="s">
        <v>1618</v>
      </c>
      <c r="E528" s="339"/>
      <c r="F528" s="269" t="s">
        <v>1619</v>
      </c>
      <c r="G528" s="267" t="s">
        <v>13</v>
      </c>
      <c r="H528" s="501"/>
      <c r="I528" s="172" t="s">
        <v>839</v>
      </c>
      <c r="J528" s="43"/>
      <c r="K528" s="251"/>
      <c r="L528" s="173">
        <v>2022</v>
      </c>
      <c r="M528" s="44">
        <v>1284</v>
      </c>
      <c r="N528" s="45"/>
      <c r="O528" s="268" t="s">
        <v>1503</v>
      </c>
      <c r="P528" s="31">
        <v>2010</v>
      </c>
      <c r="Q528" s="557">
        <v>1</v>
      </c>
      <c r="R528" s="59" t="s">
        <v>1321</v>
      </c>
      <c r="S528" s="223"/>
    </row>
    <row r="529" spans="1:19" x14ac:dyDescent="0.3">
      <c r="A529" s="308">
        <v>546</v>
      </c>
      <c r="B529" s="396"/>
      <c r="C529" s="170" t="s">
        <v>515</v>
      </c>
      <c r="D529" s="266" t="s">
        <v>1598</v>
      </c>
      <c r="E529" s="339"/>
      <c r="F529" s="269" t="s">
        <v>1599</v>
      </c>
      <c r="G529" s="267" t="s">
        <v>26</v>
      </c>
      <c r="H529" s="501"/>
      <c r="I529" s="172" t="s">
        <v>839</v>
      </c>
      <c r="J529" s="43"/>
      <c r="K529" s="251"/>
      <c r="L529" s="173">
        <v>1808</v>
      </c>
      <c r="M529" s="44">
        <v>1089</v>
      </c>
      <c r="N529" s="45">
        <v>1089</v>
      </c>
      <c r="O529" s="268" t="s">
        <v>1144</v>
      </c>
      <c r="P529" s="31">
        <v>2010</v>
      </c>
      <c r="Q529" s="557">
        <v>1</v>
      </c>
      <c r="R529" s="59" t="s">
        <v>269</v>
      </c>
      <c r="S529" s="223"/>
    </row>
    <row r="530" spans="1:19" x14ac:dyDescent="0.3">
      <c r="A530" s="308">
        <v>545</v>
      </c>
      <c r="B530" s="396"/>
      <c r="C530" s="170" t="s">
        <v>515</v>
      </c>
      <c r="D530" s="266" t="s">
        <v>1596</v>
      </c>
      <c r="E530" s="339"/>
      <c r="G530" s="267" t="s">
        <v>98</v>
      </c>
      <c r="H530" s="501"/>
      <c r="I530" s="172" t="s">
        <v>839</v>
      </c>
      <c r="J530" s="43"/>
      <c r="K530" s="251"/>
      <c r="L530" s="173">
        <v>2363</v>
      </c>
      <c r="M530" s="44">
        <v>1334</v>
      </c>
      <c r="N530" s="45"/>
      <c r="O530" s="268" t="s">
        <v>934</v>
      </c>
      <c r="P530" s="31">
        <v>2010</v>
      </c>
      <c r="Q530" s="557">
        <v>1</v>
      </c>
      <c r="R530" s="59" t="s">
        <v>152</v>
      </c>
      <c r="S530" s="223"/>
    </row>
    <row r="531" spans="1:19" x14ac:dyDescent="0.3">
      <c r="A531" s="308">
        <v>544</v>
      </c>
      <c r="B531" s="396"/>
      <c r="C531" s="170" t="s">
        <v>515</v>
      </c>
      <c r="D531" s="266" t="s">
        <v>1335</v>
      </c>
      <c r="E531" s="339"/>
      <c r="G531" s="267" t="s">
        <v>72</v>
      </c>
      <c r="H531" s="501"/>
      <c r="I531" s="172" t="s">
        <v>839</v>
      </c>
      <c r="J531" s="43"/>
      <c r="K531" s="251"/>
      <c r="L531" s="173">
        <v>2343</v>
      </c>
      <c r="M531" s="44">
        <v>1010</v>
      </c>
      <c r="N531" s="45">
        <v>1010</v>
      </c>
      <c r="O531" s="268" t="s">
        <v>1145</v>
      </c>
      <c r="P531" s="31">
        <v>2010</v>
      </c>
      <c r="Q531" s="557">
        <v>1</v>
      </c>
      <c r="R531" s="59" t="s">
        <v>1546</v>
      </c>
      <c r="S531" s="223"/>
    </row>
    <row r="532" spans="1:19" x14ac:dyDescent="0.3">
      <c r="A532" s="308">
        <v>543</v>
      </c>
      <c r="B532" s="396"/>
      <c r="C532" s="170" t="s">
        <v>515</v>
      </c>
      <c r="D532" s="266" t="s">
        <v>83</v>
      </c>
      <c r="E532" s="339"/>
      <c r="G532" s="267" t="s">
        <v>141</v>
      </c>
      <c r="H532" s="501"/>
      <c r="I532" s="172" t="s">
        <v>839</v>
      </c>
      <c r="J532" s="43"/>
      <c r="K532" s="251"/>
      <c r="L532" s="173">
        <v>2047</v>
      </c>
      <c r="M532" s="44">
        <v>1170</v>
      </c>
      <c r="N532" s="45">
        <v>1150</v>
      </c>
      <c r="O532" s="268" t="s">
        <v>1146</v>
      </c>
      <c r="P532" s="267">
        <v>2010</v>
      </c>
      <c r="Q532" s="557">
        <v>1</v>
      </c>
      <c r="R532" s="59" t="s">
        <v>1546</v>
      </c>
      <c r="S532" s="223"/>
    </row>
    <row r="533" spans="1:19" x14ac:dyDescent="0.3">
      <c r="A533" s="308">
        <v>542</v>
      </c>
      <c r="B533" s="396"/>
      <c r="C533" s="170" t="s">
        <v>515</v>
      </c>
      <c r="D533" s="266" t="s">
        <v>1590</v>
      </c>
      <c r="E533" s="339" t="s">
        <v>1718</v>
      </c>
      <c r="F533" s="269" t="s">
        <v>2858</v>
      </c>
      <c r="G533" s="267" t="s">
        <v>98</v>
      </c>
      <c r="H533" s="501"/>
      <c r="I533" s="172" t="s">
        <v>844</v>
      </c>
      <c r="J533" s="43"/>
      <c r="K533" s="251"/>
      <c r="L533" s="173">
        <v>2095</v>
      </c>
      <c r="M533" s="44">
        <v>848</v>
      </c>
      <c r="N533" s="45"/>
      <c r="O533" s="268" t="s">
        <v>1116</v>
      </c>
      <c r="P533" s="31">
        <v>2010</v>
      </c>
      <c r="Q533" s="557">
        <v>1</v>
      </c>
      <c r="R533" s="59" t="s">
        <v>1591</v>
      </c>
      <c r="S533" s="223"/>
    </row>
    <row r="534" spans="1:19" x14ac:dyDescent="0.3">
      <c r="A534" s="308">
        <v>541</v>
      </c>
      <c r="B534" s="396"/>
      <c r="C534" s="170" t="s">
        <v>515</v>
      </c>
      <c r="D534" s="266" t="s">
        <v>761</v>
      </c>
      <c r="E534" s="339"/>
      <c r="G534" s="267" t="s">
        <v>35</v>
      </c>
      <c r="H534" s="501"/>
      <c r="I534" s="172" t="s">
        <v>838</v>
      </c>
      <c r="J534" s="43"/>
      <c r="K534" s="251"/>
      <c r="L534" s="173">
        <v>3606</v>
      </c>
      <c r="M534" s="44">
        <v>2179</v>
      </c>
      <c r="N534" s="45">
        <v>2179</v>
      </c>
      <c r="O534" s="268" t="s">
        <v>1585</v>
      </c>
      <c r="P534" s="31">
        <v>2010</v>
      </c>
      <c r="Q534" s="557">
        <v>3</v>
      </c>
      <c r="R534" s="59" t="s">
        <v>343</v>
      </c>
      <c r="S534" s="223"/>
    </row>
    <row r="535" spans="1:19" x14ac:dyDescent="0.3">
      <c r="A535" s="308">
        <v>540</v>
      </c>
      <c r="B535" s="396"/>
      <c r="C535" s="170" t="s">
        <v>515</v>
      </c>
      <c r="D535" s="266" t="s">
        <v>701</v>
      </c>
      <c r="E535" s="339"/>
      <c r="G535" s="267" t="s">
        <v>1582</v>
      </c>
      <c r="H535" s="501" t="s">
        <v>1453</v>
      </c>
      <c r="I535" s="172" t="s">
        <v>838</v>
      </c>
      <c r="J535" s="43"/>
      <c r="K535" s="251"/>
      <c r="L535" s="173">
        <v>4165</v>
      </c>
      <c r="M535" s="44">
        <v>455</v>
      </c>
      <c r="N535" s="45">
        <v>455</v>
      </c>
      <c r="O535" s="268" t="s">
        <v>1583</v>
      </c>
      <c r="P535" s="31">
        <v>2010</v>
      </c>
      <c r="Q535" s="557">
        <v>1</v>
      </c>
      <c r="R535" s="59" t="s">
        <v>269</v>
      </c>
      <c r="S535" s="223"/>
    </row>
    <row r="536" spans="1:19" x14ac:dyDescent="0.3">
      <c r="A536" s="308">
        <v>539</v>
      </c>
      <c r="B536" s="396"/>
      <c r="C536" s="170" t="s">
        <v>515</v>
      </c>
      <c r="D536" s="266" t="s">
        <v>1350</v>
      </c>
      <c r="E536" s="339"/>
      <c r="G536" s="267" t="s">
        <v>1582</v>
      </c>
      <c r="H536" s="501" t="s">
        <v>1453</v>
      </c>
      <c r="I536" s="172" t="s">
        <v>838</v>
      </c>
      <c r="J536" s="43"/>
      <c r="K536" s="253" t="s">
        <v>1255</v>
      </c>
      <c r="L536" s="173">
        <v>3750</v>
      </c>
      <c r="M536" s="44">
        <v>2335</v>
      </c>
      <c r="N536" s="45">
        <v>2335</v>
      </c>
      <c r="O536" s="268" t="s">
        <v>1135</v>
      </c>
      <c r="P536" s="31">
        <v>2010</v>
      </c>
      <c r="Q536" s="557">
        <v>2</v>
      </c>
      <c r="R536" s="59" t="s">
        <v>269</v>
      </c>
      <c r="S536" s="223"/>
    </row>
    <row r="537" spans="1:19" x14ac:dyDescent="0.3">
      <c r="A537" s="308">
        <v>538</v>
      </c>
      <c r="B537" s="396"/>
      <c r="C537" s="170" t="s">
        <v>515</v>
      </c>
      <c r="D537" s="266" t="s">
        <v>1581</v>
      </c>
      <c r="E537" s="339"/>
      <c r="G537" s="267" t="s">
        <v>1579</v>
      </c>
      <c r="H537" s="501" t="s">
        <v>1273</v>
      </c>
      <c r="I537" s="172" t="s">
        <v>839</v>
      </c>
      <c r="J537" s="43"/>
      <c r="K537" s="251"/>
      <c r="L537" s="173">
        <v>2747</v>
      </c>
      <c r="M537" s="44">
        <v>310</v>
      </c>
      <c r="N537" s="45">
        <v>310</v>
      </c>
      <c r="O537" s="268" t="s">
        <v>1580</v>
      </c>
      <c r="P537" s="31">
        <v>2010</v>
      </c>
      <c r="Q537" s="557">
        <v>1</v>
      </c>
      <c r="R537" s="59" t="s">
        <v>269</v>
      </c>
      <c r="S537" s="223"/>
    </row>
    <row r="538" spans="1:19" x14ac:dyDescent="0.3">
      <c r="A538" s="308">
        <v>537</v>
      </c>
      <c r="B538" s="396"/>
      <c r="C538" s="170" t="s">
        <v>515</v>
      </c>
      <c r="D538" s="266" t="s">
        <v>1576</v>
      </c>
      <c r="E538" s="339"/>
      <c r="G538" s="31" t="s">
        <v>1196</v>
      </c>
      <c r="H538" s="192"/>
      <c r="I538" s="172" t="s">
        <v>839</v>
      </c>
      <c r="J538" s="43"/>
      <c r="K538" s="251"/>
      <c r="L538" s="173">
        <v>1637</v>
      </c>
      <c r="M538" s="44">
        <v>1183</v>
      </c>
      <c r="N538" s="45">
        <v>1183</v>
      </c>
      <c r="O538" s="268" t="s">
        <v>1175</v>
      </c>
      <c r="P538" s="31">
        <v>2010</v>
      </c>
      <c r="Q538" s="557">
        <v>1</v>
      </c>
      <c r="R538" s="59" t="s">
        <v>269</v>
      </c>
      <c r="S538" s="223"/>
    </row>
    <row r="539" spans="1:19" x14ac:dyDescent="0.3">
      <c r="A539" s="308">
        <v>536</v>
      </c>
      <c r="B539" s="396"/>
      <c r="C539" s="170" t="s">
        <v>515</v>
      </c>
      <c r="D539" s="266" t="s">
        <v>77</v>
      </c>
      <c r="E539" s="339"/>
      <c r="G539" s="267" t="s">
        <v>26</v>
      </c>
      <c r="H539" s="501"/>
      <c r="I539" s="172" t="s">
        <v>839</v>
      </c>
      <c r="J539" s="43" t="s">
        <v>1471</v>
      </c>
      <c r="K539" s="251"/>
      <c r="L539" s="173">
        <v>1885</v>
      </c>
      <c r="M539" s="44">
        <v>835</v>
      </c>
      <c r="N539" s="45">
        <v>835</v>
      </c>
      <c r="O539" s="268" t="s">
        <v>1573</v>
      </c>
      <c r="P539" s="31">
        <v>2010</v>
      </c>
      <c r="Q539" s="557">
        <v>1</v>
      </c>
      <c r="R539" s="59" t="s">
        <v>1574</v>
      </c>
      <c r="S539" s="223">
        <v>5</v>
      </c>
    </row>
    <row r="540" spans="1:19" x14ac:dyDescent="0.3">
      <c r="A540" s="308">
        <v>535</v>
      </c>
      <c r="B540" s="396"/>
      <c r="C540" s="170" t="s">
        <v>515</v>
      </c>
      <c r="D540" s="266" t="s">
        <v>1567</v>
      </c>
      <c r="E540" s="339"/>
      <c r="F540" s="269" t="s">
        <v>1566</v>
      </c>
      <c r="G540" s="267" t="s">
        <v>13</v>
      </c>
      <c r="H540" s="501"/>
      <c r="I540" s="172" t="s">
        <v>839</v>
      </c>
      <c r="J540" s="43" t="s">
        <v>839</v>
      </c>
      <c r="K540" s="251"/>
      <c r="L540" s="173">
        <v>2193</v>
      </c>
      <c r="M540" s="44">
        <v>1340</v>
      </c>
      <c r="N540" s="45">
        <v>1295</v>
      </c>
      <c r="O540" s="268" t="s">
        <v>1740</v>
      </c>
      <c r="P540" s="31">
        <v>2010</v>
      </c>
      <c r="Q540" s="557">
        <v>1</v>
      </c>
      <c r="R540" s="59" t="s">
        <v>269</v>
      </c>
      <c r="S540" s="223">
        <v>1</v>
      </c>
    </row>
    <row r="541" spans="1:19" x14ac:dyDescent="0.3">
      <c r="A541" s="308">
        <v>534</v>
      </c>
      <c r="B541" s="396"/>
      <c r="C541" s="170" t="s">
        <v>515</v>
      </c>
      <c r="D541" s="266" t="s">
        <v>1559</v>
      </c>
      <c r="E541" s="339"/>
      <c r="F541" s="269" t="s">
        <v>1556</v>
      </c>
      <c r="G541" s="499" t="s">
        <v>1197</v>
      </c>
      <c r="H541" s="503" t="s">
        <v>1273</v>
      </c>
      <c r="I541" s="172" t="s">
        <v>840</v>
      </c>
      <c r="J541" s="43"/>
      <c r="K541" s="253" t="s">
        <v>1255</v>
      </c>
      <c r="L541" s="173">
        <v>865</v>
      </c>
      <c r="M541" s="44">
        <v>730</v>
      </c>
      <c r="N541" s="45">
        <v>730</v>
      </c>
      <c r="O541" s="268" t="s">
        <v>916</v>
      </c>
      <c r="P541" s="31">
        <v>2010</v>
      </c>
      <c r="Q541" s="557">
        <v>1</v>
      </c>
      <c r="R541" s="59" t="s">
        <v>269</v>
      </c>
      <c r="S541" s="223"/>
    </row>
    <row r="542" spans="1:19" x14ac:dyDescent="0.3">
      <c r="A542" s="308">
        <v>533</v>
      </c>
      <c r="B542" s="396"/>
      <c r="C542" s="170" t="s">
        <v>515</v>
      </c>
      <c r="D542" s="266" t="s">
        <v>1557</v>
      </c>
      <c r="E542" s="339"/>
      <c r="F542" s="269" t="s">
        <v>1556</v>
      </c>
      <c r="G542" s="499" t="s">
        <v>1197</v>
      </c>
      <c r="H542" s="503" t="s">
        <v>1273</v>
      </c>
      <c r="I542" s="172" t="s">
        <v>839</v>
      </c>
      <c r="J542" s="43"/>
      <c r="K542" s="251"/>
      <c r="L542" s="173">
        <v>2218</v>
      </c>
      <c r="M542" s="44">
        <v>4087</v>
      </c>
      <c r="N542" s="45">
        <v>4087</v>
      </c>
      <c r="O542" s="268" t="s">
        <v>1558</v>
      </c>
      <c r="P542" s="31">
        <v>2010</v>
      </c>
      <c r="Q542" s="557">
        <v>4</v>
      </c>
      <c r="R542" s="59" t="s">
        <v>269</v>
      </c>
      <c r="S542" s="223"/>
    </row>
    <row r="543" spans="1:19" x14ac:dyDescent="0.3">
      <c r="A543" s="308">
        <v>532</v>
      </c>
      <c r="B543" s="396"/>
      <c r="C543" s="170" t="s">
        <v>515</v>
      </c>
      <c r="D543" s="266" t="s">
        <v>1501</v>
      </c>
      <c r="E543" s="339"/>
      <c r="G543" s="267" t="s">
        <v>13</v>
      </c>
      <c r="H543" s="501"/>
      <c r="I543" s="172" t="s">
        <v>839</v>
      </c>
      <c r="J543" s="43"/>
      <c r="K543" s="251"/>
      <c r="L543" s="173">
        <v>1858</v>
      </c>
      <c r="M543" s="44">
        <v>980</v>
      </c>
      <c r="N543" s="45">
        <v>980</v>
      </c>
      <c r="O543" s="268" t="s">
        <v>951</v>
      </c>
      <c r="P543" s="31">
        <v>2010</v>
      </c>
      <c r="Q543" s="557">
        <v>1</v>
      </c>
      <c r="R543" s="59" t="s">
        <v>269</v>
      </c>
      <c r="S543" s="223"/>
    </row>
    <row r="544" spans="1:19" x14ac:dyDescent="0.3">
      <c r="A544" s="308">
        <v>531</v>
      </c>
      <c r="B544" s="396"/>
      <c r="C544" s="170" t="s">
        <v>515</v>
      </c>
      <c r="D544" s="266" t="s">
        <v>1553</v>
      </c>
      <c r="E544" s="339"/>
      <c r="G544" s="267" t="s">
        <v>141</v>
      </c>
      <c r="H544" s="501"/>
      <c r="I544" s="172" t="s">
        <v>839</v>
      </c>
      <c r="J544" s="43"/>
      <c r="K544" s="251"/>
      <c r="L544" s="173">
        <v>1638</v>
      </c>
      <c r="M544" s="44">
        <v>886</v>
      </c>
      <c r="N544" s="45">
        <v>860</v>
      </c>
      <c r="O544" s="268" t="s">
        <v>1555</v>
      </c>
      <c r="P544" s="31">
        <v>2010</v>
      </c>
      <c r="Q544" s="557">
        <v>1</v>
      </c>
      <c r="R544" s="59" t="s">
        <v>290</v>
      </c>
      <c r="S544" s="223"/>
    </row>
    <row r="545" spans="1:19" x14ac:dyDescent="0.3">
      <c r="A545" s="308">
        <v>530</v>
      </c>
      <c r="B545" s="396"/>
      <c r="C545" s="170" t="s">
        <v>515</v>
      </c>
      <c r="D545" s="266" t="s">
        <v>1548</v>
      </c>
      <c r="E545" s="339"/>
      <c r="F545" s="269" t="s">
        <v>1549</v>
      </c>
      <c r="G545" s="267" t="s">
        <v>155</v>
      </c>
      <c r="H545" s="501"/>
      <c r="I545" s="172" t="s">
        <v>842</v>
      </c>
      <c r="J545" s="43"/>
      <c r="K545" s="251"/>
      <c r="L545" s="173">
        <v>1678</v>
      </c>
      <c r="M545" s="44">
        <v>1025</v>
      </c>
      <c r="N545" s="45">
        <v>1025</v>
      </c>
      <c r="O545" s="268" t="s">
        <v>1550</v>
      </c>
      <c r="P545" s="31">
        <v>2010</v>
      </c>
      <c r="Q545" s="557">
        <v>1</v>
      </c>
      <c r="R545" s="59" t="s">
        <v>1551</v>
      </c>
      <c r="S545" s="223"/>
    </row>
    <row r="546" spans="1:19" x14ac:dyDescent="0.3">
      <c r="A546" s="308">
        <v>529</v>
      </c>
      <c r="B546" s="396"/>
      <c r="C546" s="170" t="s">
        <v>515</v>
      </c>
      <c r="D546" s="266" t="s">
        <v>127</v>
      </c>
      <c r="E546" s="339"/>
      <c r="F546" s="269" t="s">
        <v>1514</v>
      </c>
      <c r="G546" s="267" t="s">
        <v>135</v>
      </c>
      <c r="H546" s="501"/>
      <c r="I546" s="172" t="s">
        <v>843</v>
      </c>
      <c r="J546" s="43" t="s">
        <v>839</v>
      </c>
      <c r="K546" s="251"/>
      <c r="L546" s="173">
        <v>1568</v>
      </c>
      <c r="M546" s="44">
        <v>1090</v>
      </c>
      <c r="N546" s="45">
        <v>1090</v>
      </c>
      <c r="O546" s="268" t="s">
        <v>1586</v>
      </c>
      <c r="P546" s="31">
        <v>2010</v>
      </c>
      <c r="Q546" s="557">
        <v>2</v>
      </c>
      <c r="R546" s="59" t="s">
        <v>269</v>
      </c>
      <c r="S546" s="223">
        <v>1</v>
      </c>
    </row>
    <row r="547" spans="1:19" x14ac:dyDescent="0.3">
      <c r="A547" s="308">
        <v>528</v>
      </c>
      <c r="B547" s="396"/>
      <c r="C547" s="170" t="s">
        <v>515</v>
      </c>
      <c r="D547" s="266" t="s">
        <v>1512</v>
      </c>
      <c r="E547" s="339"/>
      <c r="G547" s="267" t="s">
        <v>141</v>
      </c>
      <c r="H547" s="501"/>
      <c r="I547" s="172" t="s">
        <v>843</v>
      </c>
      <c r="J547" s="43"/>
      <c r="K547" s="251"/>
      <c r="L547" s="173">
        <v>1926</v>
      </c>
      <c r="M547" s="44">
        <v>999</v>
      </c>
      <c r="N547" s="45">
        <v>975</v>
      </c>
      <c r="O547" s="268" t="s">
        <v>1545</v>
      </c>
      <c r="P547" s="31">
        <v>2010</v>
      </c>
      <c r="Q547" s="557">
        <v>1</v>
      </c>
      <c r="R547" s="59" t="s">
        <v>1546</v>
      </c>
      <c r="S547" s="223"/>
    </row>
    <row r="548" spans="1:19" x14ac:dyDescent="0.3">
      <c r="A548" s="308">
        <v>527</v>
      </c>
      <c r="B548" s="396"/>
      <c r="C548" s="170" t="s">
        <v>515</v>
      </c>
      <c r="D548" s="266" t="s">
        <v>1541</v>
      </c>
      <c r="E548" s="339"/>
      <c r="G548" s="267" t="s">
        <v>298</v>
      </c>
      <c r="H548" s="501"/>
      <c r="I548" s="172" t="s">
        <v>843</v>
      </c>
      <c r="J548" s="43"/>
      <c r="K548" s="251"/>
      <c r="L548" s="173">
        <v>1263</v>
      </c>
      <c r="M548" s="44">
        <v>310</v>
      </c>
      <c r="N548" s="45"/>
      <c r="O548" s="268" t="s">
        <v>1543</v>
      </c>
      <c r="P548" s="31">
        <v>2010</v>
      </c>
      <c r="Q548" s="557">
        <v>1</v>
      </c>
      <c r="R548" s="59" t="s">
        <v>1321</v>
      </c>
      <c r="S548" s="223"/>
    </row>
    <row r="549" spans="1:19" x14ac:dyDescent="0.3">
      <c r="A549" s="308">
        <v>526</v>
      </c>
      <c r="B549" s="396"/>
      <c r="C549" s="170" t="s">
        <v>515</v>
      </c>
      <c r="D549" s="266" t="s">
        <v>1541</v>
      </c>
      <c r="E549" s="339"/>
      <c r="G549" s="267" t="s">
        <v>298</v>
      </c>
      <c r="H549" s="501"/>
      <c r="I549" s="172" t="s">
        <v>843</v>
      </c>
      <c r="J549" s="43"/>
      <c r="K549" s="251"/>
      <c r="L549" s="173">
        <v>1263</v>
      </c>
      <c r="M549" s="44">
        <v>310</v>
      </c>
      <c r="N549" s="45">
        <v>310</v>
      </c>
      <c r="O549" s="268" t="s">
        <v>1542</v>
      </c>
      <c r="P549" s="31">
        <v>2010</v>
      </c>
      <c r="Q549" s="557">
        <v>1</v>
      </c>
      <c r="R549" s="59" t="s">
        <v>269</v>
      </c>
      <c r="S549" s="223"/>
    </row>
    <row r="550" spans="1:19" x14ac:dyDescent="0.3">
      <c r="A550" s="308">
        <v>525</v>
      </c>
      <c r="B550" s="396"/>
      <c r="C550" s="170" t="s">
        <v>515</v>
      </c>
      <c r="D550" s="171" t="s">
        <v>1365</v>
      </c>
      <c r="E550" s="338"/>
      <c r="G550" s="31" t="s">
        <v>26</v>
      </c>
      <c r="H550" s="192"/>
      <c r="I550" s="172" t="s">
        <v>845</v>
      </c>
      <c r="J550" s="43" t="s">
        <v>838</v>
      </c>
      <c r="K550" s="251"/>
      <c r="L550" s="173">
        <v>1338</v>
      </c>
      <c r="M550" s="44">
        <v>900</v>
      </c>
      <c r="N550" s="45">
        <v>900</v>
      </c>
      <c r="O550" s="46" t="s">
        <v>957</v>
      </c>
      <c r="P550" s="31">
        <v>2010</v>
      </c>
      <c r="Q550" s="557">
        <v>1</v>
      </c>
      <c r="R550" s="59" t="s">
        <v>1540</v>
      </c>
      <c r="S550" s="223"/>
    </row>
    <row r="551" spans="1:19" x14ac:dyDescent="0.3">
      <c r="A551" s="308">
        <v>524</v>
      </c>
      <c r="B551" s="396"/>
      <c r="C551" s="170" t="s">
        <v>515</v>
      </c>
      <c r="D551" s="171" t="s">
        <v>656</v>
      </c>
      <c r="E551" s="338"/>
      <c r="G551" s="31" t="s">
        <v>1196</v>
      </c>
      <c r="H551" s="192"/>
      <c r="I551" s="172" t="s">
        <v>842</v>
      </c>
      <c r="J551" s="43"/>
      <c r="K551" s="251"/>
      <c r="L551" s="173">
        <v>2259</v>
      </c>
      <c r="M551" s="44">
        <v>370</v>
      </c>
      <c r="N551" s="45">
        <v>370</v>
      </c>
      <c r="O551" s="46" t="s">
        <v>959</v>
      </c>
      <c r="P551" s="31">
        <v>2010</v>
      </c>
      <c r="Q551" s="557">
        <v>1</v>
      </c>
      <c r="R551" s="59" t="s">
        <v>269</v>
      </c>
      <c r="S551" s="223"/>
    </row>
    <row r="552" spans="1:19" ht="13.5" thickBot="1" x14ac:dyDescent="0.35">
      <c r="A552" s="308">
        <v>523</v>
      </c>
      <c r="B552" s="397"/>
      <c r="C552" s="166" t="s">
        <v>515</v>
      </c>
      <c r="D552" s="177" t="s">
        <v>1334</v>
      </c>
      <c r="E552" s="340"/>
      <c r="F552" s="178"/>
      <c r="G552" s="47" t="s">
        <v>1196</v>
      </c>
      <c r="H552" s="194"/>
      <c r="I552" s="169" t="s">
        <v>840</v>
      </c>
      <c r="J552" s="52"/>
      <c r="K552" s="257" t="s">
        <v>1255</v>
      </c>
      <c r="L552" s="179">
        <v>2110</v>
      </c>
      <c r="M552" s="49">
        <v>360</v>
      </c>
      <c r="N552" s="50">
        <v>360</v>
      </c>
      <c r="O552" s="51" t="s">
        <v>1537</v>
      </c>
      <c r="P552" s="47">
        <v>2010</v>
      </c>
      <c r="Q552" s="558">
        <v>1</v>
      </c>
      <c r="R552" s="60" t="s">
        <v>1325</v>
      </c>
      <c r="S552" s="225"/>
    </row>
    <row r="553" spans="1:19" x14ac:dyDescent="0.3">
      <c r="A553" s="308">
        <v>522</v>
      </c>
      <c r="B553" s="398"/>
      <c r="C553" s="165" t="s">
        <v>515</v>
      </c>
      <c r="D553" s="171" t="s">
        <v>1523</v>
      </c>
      <c r="E553" s="338"/>
      <c r="G553" s="18" t="s">
        <v>298</v>
      </c>
      <c r="I553" s="168" t="s">
        <v>840</v>
      </c>
      <c r="J553" s="56" t="s">
        <v>840</v>
      </c>
      <c r="K553" s="253"/>
      <c r="L553" s="176">
        <v>1373</v>
      </c>
      <c r="M553" s="33">
        <v>632</v>
      </c>
      <c r="N553" s="35">
        <v>632</v>
      </c>
      <c r="O553" s="32" t="s">
        <v>897</v>
      </c>
      <c r="P553" s="18">
        <v>2009</v>
      </c>
      <c r="Q553" s="559">
        <v>1</v>
      </c>
      <c r="R553" s="61" t="s">
        <v>269</v>
      </c>
    </row>
    <row r="554" spans="1:19" x14ac:dyDescent="0.3">
      <c r="A554" s="308">
        <v>521</v>
      </c>
      <c r="B554" s="396"/>
      <c r="C554" s="170" t="s">
        <v>515</v>
      </c>
      <c r="D554" s="171" t="s">
        <v>1501</v>
      </c>
      <c r="E554" s="338"/>
      <c r="G554" s="31" t="s">
        <v>13</v>
      </c>
      <c r="H554" s="192"/>
      <c r="I554" s="172" t="s">
        <v>839</v>
      </c>
      <c r="J554" s="43"/>
      <c r="K554" s="253" t="s">
        <v>1255</v>
      </c>
      <c r="L554" s="173">
        <v>1526</v>
      </c>
      <c r="M554" s="44">
        <v>750</v>
      </c>
      <c r="N554" s="45"/>
      <c r="O554" s="46" t="s">
        <v>1035</v>
      </c>
      <c r="P554" s="31">
        <v>2009</v>
      </c>
      <c r="Q554" s="557">
        <v>1</v>
      </c>
      <c r="R554" s="59" t="s">
        <v>1321</v>
      </c>
      <c r="S554" s="223"/>
    </row>
    <row r="555" spans="1:19" x14ac:dyDescent="0.3">
      <c r="A555" s="308">
        <v>520</v>
      </c>
      <c r="B555" s="396"/>
      <c r="C555" s="170" t="s">
        <v>515</v>
      </c>
      <c r="D555" s="171" t="s">
        <v>1516</v>
      </c>
      <c r="E555" s="338"/>
      <c r="F555" s="19" t="s">
        <v>1488</v>
      </c>
      <c r="G555" s="31" t="s">
        <v>135</v>
      </c>
      <c r="H555" s="192"/>
      <c r="I555" s="172" t="s">
        <v>839</v>
      </c>
      <c r="J555" s="43"/>
      <c r="K555" s="251"/>
      <c r="L555" s="173">
        <v>1568</v>
      </c>
      <c r="M555" s="44">
        <v>1034</v>
      </c>
      <c r="N555" s="45">
        <v>1034</v>
      </c>
      <c r="O555" s="46" t="s">
        <v>1515</v>
      </c>
      <c r="P555" s="31">
        <v>2009</v>
      </c>
      <c r="Q555" s="557">
        <v>1</v>
      </c>
      <c r="R555" s="59" t="s">
        <v>269</v>
      </c>
      <c r="S555" s="223"/>
    </row>
    <row r="556" spans="1:19" x14ac:dyDescent="0.3">
      <c r="A556" s="308">
        <v>519</v>
      </c>
      <c r="B556" s="396"/>
      <c r="C556" s="170" t="s">
        <v>515</v>
      </c>
      <c r="D556" s="171" t="s">
        <v>1510</v>
      </c>
      <c r="E556" s="338"/>
      <c r="F556" s="19" t="s">
        <v>1268</v>
      </c>
      <c r="G556" s="31" t="s">
        <v>1195</v>
      </c>
      <c r="H556" s="192"/>
      <c r="I556" s="172" t="s">
        <v>839</v>
      </c>
      <c r="J556" s="43"/>
      <c r="K556" s="251"/>
      <c r="L556" s="173">
        <v>1604</v>
      </c>
      <c r="M556" s="44">
        <v>857</v>
      </c>
      <c r="N556" s="45">
        <v>857</v>
      </c>
      <c r="O556" s="46" t="s">
        <v>1511</v>
      </c>
      <c r="P556" s="31">
        <v>2009</v>
      </c>
      <c r="Q556" s="557">
        <v>1</v>
      </c>
      <c r="R556" s="59" t="s">
        <v>269</v>
      </c>
      <c r="S556" s="223"/>
    </row>
    <row r="557" spans="1:19" x14ac:dyDescent="0.3">
      <c r="A557" s="308">
        <v>518</v>
      </c>
      <c r="B557" s="396"/>
      <c r="C557" s="170" t="s">
        <v>515</v>
      </c>
      <c r="D557" s="171" t="s">
        <v>1508</v>
      </c>
      <c r="E557" s="338"/>
      <c r="G557" s="31" t="s">
        <v>318</v>
      </c>
      <c r="H557" s="192" t="s">
        <v>1273</v>
      </c>
      <c r="I557" s="172" t="s">
        <v>840</v>
      </c>
      <c r="J557" s="43"/>
      <c r="K557" s="251"/>
      <c r="L557" s="173">
        <v>2194</v>
      </c>
      <c r="M557" s="44">
        <v>700</v>
      </c>
      <c r="N557" s="45">
        <v>700</v>
      </c>
      <c r="O557" s="46" t="s">
        <v>1503</v>
      </c>
      <c r="P557" s="31">
        <v>2009</v>
      </c>
      <c r="Q557" s="557">
        <v>1</v>
      </c>
      <c r="R557" s="227" t="s">
        <v>1504</v>
      </c>
      <c r="S557" s="223"/>
    </row>
    <row r="558" spans="1:19" x14ac:dyDescent="0.3">
      <c r="A558" s="308">
        <v>517</v>
      </c>
      <c r="B558" s="396"/>
      <c r="C558" s="170" t="s">
        <v>515</v>
      </c>
      <c r="D558" s="171" t="s">
        <v>1507</v>
      </c>
      <c r="E558" s="338"/>
      <c r="G558" s="31" t="s">
        <v>1506</v>
      </c>
      <c r="H558" s="192" t="s">
        <v>1273</v>
      </c>
      <c r="I558" s="172" t="s">
        <v>840</v>
      </c>
      <c r="J558" s="43"/>
      <c r="K558" s="253" t="s">
        <v>1255</v>
      </c>
      <c r="L558" s="173">
        <v>1150</v>
      </c>
      <c r="M558" s="44">
        <v>650</v>
      </c>
      <c r="N558" s="45">
        <v>650</v>
      </c>
      <c r="O558" s="46" t="s">
        <v>930</v>
      </c>
      <c r="P558" s="31">
        <v>2009</v>
      </c>
      <c r="Q558" s="557">
        <v>1</v>
      </c>
      <c r="R558" s="227" t="s">
        <v>1505</v>
      </c>
      <c r="S558" s="223"/>
    </row>
    <row r="559" spans="1:19" x14ac:dyDescent="0.3">
      <c r="A559" s="308">
        <v>516</v>
      </c>
      <c r="B559" s="396"/>
      <c r="C559" s="170" t="s">
        <v>515</v>
      </c>
      <c r="D559" s="171" t="s">
        <v>1501</v>
      </c>
      <c r="E559" s="338"/>
      <c r="G559" s="31" t="s">
        <v>13</v>
      </c>
      <c r="H559" s="192"/>
      <c r="I559" s="172" t="s">
        <v>839</v>
      </c>
      <c r="J559" s="43"/>
      <c r="K559" s="253" t="s">
        <v>1255</v>
      </c>
      <c r="L559" s="173">
        <v>1425</v>
      </c>
      <c r="M559" s="44">
        <v>480</v>
      </c>
      <c r="N559" s="45"/>
      <c r="O559" s="46" t="s">
        <v>1053</v>
      </c>
      <c r="P559" s="31">
        <v>2009</v>
      </c>
      <c r="Q559" s="557">
        <v>1</v>
      </c>
      <c r="R559" s="59" t="s">
        <v>172</v>
      </c>
      <c r="S559" s="223"/>
    </row>
    <row r="560" spans="1:19" x14ac:dyDescent="0.3">
      <c r="A560" s="308">
        <v>515</v>
      </c>
      <c r="B560" s="396"/>
      <c r="C560" s="170" t="s">
        <v>515</v>
      </c>
      <c r="D560" s="171" t="s">
        <v>235</v>
      </c>
      <c r="E560" s="338"/>
      <c r="F560" s="269" t="s">
        <v>3604</v>
      </c>
      <c r="G560" s="31" t="s">
        <v>73</v>
      </c>
      <c r="H560" s="192"/>
      <c r="I560" s="172" t="s">
        <v>839</v>
      </c>
      <c r="J560" s="43" t="s">
        <v>839</v>
      </c>
      <c r="K560" s="251"/>
      <c r="L560" s="173">
        <v>3003</v>
      </c>
      <c r="M560" s="44">
        <v>1400</v>
      </c>
      <c r="N560" s="45">
        <v>1400</v>
      </c>
      <c r="O560" s="268" t="s">
        <v>1587</v>
      </c>
      <c r="P560" s="31">
        <v>2009</v>
      </c>
      <c r="Q560" s="557">
        <v>2</v>
      </c>
      <c r="R560" s="59" t="s">
        <v>269</v>
      </c>
      <c r="S560" s="223">
        <v>1</v>
      </c>
    </row>
    <row r="561" spans="1:19" x14ac:dyDescent="0.3">
      <c r="A561" s="308">
        <v>514</v>
      </c>
      <c r="B561" s="396"/>
      <c r="C561" s="170" t="s">
        <v>515</v>
      </c>
      <c r="D561" s="171" t="s">
        <v>1493</v>
      </c>
      <c r="E561" s="338"/>
      <c r="G561" s="18" t="s">
        <v>61</v>
      </c>
      <c r="I561" s="172" t="s">
        <v>840</v>
      </c>
      <c r="J561" s="43"/>
      <c r="K561" s="251"/>
      <c r="L561" s="173">
        <v>1730</v>
      </c>
      <c r="M561" s="44">
        <v>220</v>
      </c>
      <c r="N561" s="45">
        <v>170</v>
      </c>
      <c r="O561" s="46" t="s">
        <v>1494</v>
      </c>
      <c r="P561" s="31">
        <v>2009</v>
      </c>
      <c r="Q561" s="557">
        <v>1</v>
      </c>
      <c r="R561" s="59" t="s">
        <v>1495</v>
      </c>
      <c r="S561" s="223"/>
    </row>
    <row r="562" spans="1:19" x14ac:dyDescent="0.3">
      <c r="A562" s="308">
        <v>513</v>
      </c>
      <c r="B562" s="396"/>
      <c r="C562" s="170" t="s">
        <v>515</v>
      </c>
      <c r="D562" s="171" t="s">
        <v>62</v>
      </c>
      <c r="E562" s="338"/>
      <c r="G562" s="18" t="s">
        <v>61</v>
      </c>
      <c r="I562" s="168" t="s">
        <v>839</v>
      </c>
      <c r="K562" s="254"/>
      <c r="L562" s="176">
        <v>1801</v>
      </c>
      <c r="M562" s="44">
        <v>1473</v>
      </c>
      <c r="N562" s="45">
        <v>1473</v>
      </c>
      <c r="O562" s="46" t="s">
        <v>1076</v>
      </c>
      <c r="P562" s="31">
        <v>2009</v>
      </c>
      <c r="Q562" s="557">
        <v>1</v>
      </c>
      <c r="R562" s="59" t="s">
        <v>290</v>
      </c>
      <c r="S562" s="223"/>
    </row>
    <row r="563" spans="1:19" x14ac:dyDescent="0.3">
      <c r="A563" s="308">
        <v>512</v>
      </c>
      <c r="B563" s="396"/>
      <c r="C563" s="170" t="s">
        <v>515</v>
      </c>
      <c r="D563" s="171" t="s">
        <v>14</v>
      </c>
      <c r="E563" s="339" t="s">
        <v>839</v>
      </c>
      <c r="G563" s="18" t="s">
        <v>13</v>
      </c>
      <c r="I563" s="168" t="s">
        <v>844</v>
      </c>
      <c r="K563" s="254"/>
      <c r="L563" s="176">
        <v>2385</v>
      </c>
      <c r="M563" s="44">
        <v>1884</v>
      </c>
      <c r="N563" s="45">
        <v>1884</v>
      </c>
      <c r="O563" s="268" t="s">
        <v>1588</v>
      </c>
      <c r="P563" s="31">
        <v>2009</v>
      </c>
      <c r="Q563" s="557">
        <v>2</v>
      </c>
      <c r="R563" s="59" t="s">
        <v>269</v>
      </c>
      <c r="S563" s="223"/>
    </row>
    <row r="564" spans="1:19" x14ac:dyDescent="0.3">
      <c r="A564" s="308">
        <v>511</v>
      </c>
      <c r="B564" s="396"/>
      <c r="C564" s="170" t="s">
        <v>515</v>
      </c>
      <c r="D564" s="171" t="s">
        <v>1489</v>
      </c>
      <c r="E564" s="338"/>
      <c r="F564" s="19" t="s">
        <v>1488</v>
      </c>
      <c r="G564" s="31" t="s">
        <v>135</v>
      </c>
      <c r="H564" s="192"/>
      <c r="I564" s="172" t="s">
        <v>839</v>
      </c>
      <c r="J564" s="43"/>
      <c r="K564" s="251"/>
      <c r="L564" s="173">
        <v>1514</v>
      </c>
      <c r="M564" s="44">
        <v>825</v>
      </c>
      <c r="N564" s="45">
        <v>825</v>
      </c>
      <c r="O564" s="46" t="s">
        <v>1077</v>
      </c>
      <c r="P564" s="31">
        <v>2009</v>
      </c>
      <c r="Q564" s="557">
        <v>1</v>
      </c>
      <c r="R564" s="59" t="s">
        <v>1325</v>
      </c>
      <c r="S564" s="223"/>
    </row>
    <row r="565" spans="1:19" x14ac:dyDescent="0.3">
      <c r="A565" s="308">
        <v>510</v>
      </c>
      <c r="B565" s="396"/>
      <c r="C565" s="170" t="s">
        <v>515</v>
      </c>
      <c r="D565" s="171" t="s">
        <v>54</v>
      </c>
      <c r="E565" s="338"/>
      <c r="F565" s="269" t="s">
        <v>2065</v>
      </c>
      <c r="G565" s="31" t="s">
        <v>1195</v>
      </c>
      <c r="H565" s="192"/>
      <c r="I565" s="172" t="s">
        <v>839</v>
      </c>
      <c r="J565" s="43"/>
      <c r="K565" s="251"/>
      <c r="L565" s="173">
        <v>2713</v>
      </c>
      <c r="M565" s="44">
        <v>2434</v>
      </c>
      <c r="N565" s="45">
        <v>2434</v>
      </c>
      <c r="O565" s="46" t="s">
        <v>1078</v>
      </c>
      <c r="P565" s="31">
        <v>2009</v>
      </c>
      <c r="Q565" s="557">
        <v>3</v>
      </c>
      <c r="R565" s="59" t="s">
        <v>269</v>
      </c>
      <c r="S565" s="223"/>
    </row>
    <row r="566" spans="1:19" x14ac:dyDescent="0.3">
      <c r="A566" s="308">
        <v>509</v>
      </c>
      <c r="B566" s="396"/>
      <c r="C566" s="170" t="s">
        <v>515</v>
      </c>
      <c r="D566" s="171" t="s">
        <v>34</v>
      </c>
      <c r="E566" s="338"/>
      <c r="G566" s="31" t="s">
        <v>141</v>
      </c>
      <c r="H566" s="192"/>
      <c r="I566" s="172" t="s">
        <v>839</v>
      </c>
      <c r="J566" s="43"/>
      <c r="K566" s="251"/>
      <c r="L566" s="173">
        <v>2185</v>
      </c>
      <c r="M566" s="44">
        <v>1078</v>
      </c>
      <c r="N566" s="45">
        <v>1078</v>
      </c>
      <c r="O566" s="46" t="s">
        <v>1486</v>
      </c>
      <c r="P566" s="31">
        <v>2009</v>
      </c>
      <c r="Q566" s="557">
        <v>1</v>
      </c>
      <c r="R566" s="59" t="s">
        <v>1487</v>
      </c>
      <c r="S566" s="223"/>
    </row>
    <row r="567" spans="1:19" x14ac:dyDescent="0.3">
      <c r="A567" s="308">
        <v>508</v>
      </c>
      <c r="B567" s="396"/>
      <c r="C567" s="170" t="s">
        <v>515</v>
      </c>
      <c r="D567" s="171" t="s">
        <v>621</v>
      </c>
      <c r="E567" s="339" t="s">
        <v>1719</v>
      </c>
      <c r="F567" s="19" t="s">
        <v>85</v>
      </c>
      <c r="G567" s="31" t="s">
        <v>50</v>
      </c>
      <c r="H567" s="192"/>
      <c r="I567" s="172" t="s">
        <v>849</v>
      </c>
      <c r="J567" s="43"/>
      <c r="K567" s="251"/>
      <c r="L567" s="173">
        <v>1813</v>
      </c>
      <c r="M567" s="44">
        <v>1088</v>
      </c>
      <c r="N567" s="45">
        <v>1088</v>
      </c>
      <c r="O567" s="46" t="s">
        <v>1483</v>
      </c>
      <c r="P567" s="31">
        <v>2009</v>
      </c>
      <c r="Q567" s="557">
        <v>1</v>
      </c>
      <c r="R567" s="59" t="s">
        <v>1484</v>
      </c>
      <c r="S567" s="223"/>
    </row>
    <row r="568" spans="1:19" x14ac:dyDescent="0.3">
      <c r="A568" s="308">
        <v>507</v>
      </c>
      <c r="B568" s="396"/>
      <c r="C568" s="170" t="s">
        <v>515</v>
      </c>
      <c r="D568" s="171" t="s">
        <v>653</v>
      </c>
      <c r="E568" s="338"/>
      <c r="G568" s="31" t="s">
        <v>73</v>
      </c>
      <c r="H568" s="192"/>
      <c r="I568" s="172" t="s">
        <v>839</v>
      </c>
      <c r="J568" s="43"/>
      <c r="K568" s="251"/>
      <c r="L568" s="173">
        <v>2241</v>
      </c>
      <c r="M568" s="44">
        <v>910</v>
      </c>
      <c r="N568" s="45">
        <v>910</v>
      </c>
      <c r="O568" s="46" t="s">
        <v>1138</v>
      </c>
      <c r="P568" s="31">
        <v>2009</v>
      </c>
      <c r="Q568" s="557">
        <v>1</v>
      </c>
      <c r="R568" s="59" t="s">
        <v>269</v>
      </c>
      <c r="S568" s="223"/>
    </row>
    <row r="569" spans="1:19" x14ac:dyDescent="0.3">
      <c r="A569" s="308">
        <v>506</v>
      </c>
      <c r="B569" s="396"/>
      <c r="C569" s="170" t="s">
        <v>515</v>
      </c>
      <c r="D569" s="171" t="s">
        <v>1478</v>
      </c>
      <c r="E569" s="338"/>
      <c r="F569" s="19" t="s">
        <v>1474</v>
      </c>
      <c r="G569" s="31" t="s">
        <v>35</v>
      </c>
      <c r="H569" s="192"/>
      <c r="I569" s="172" t="s">
        <v>839</v>
      </c>
      <c r="J569" s="43"/>
      <c r="K569" s="253" t="s">
        <v>1255</v>
      </c>
      <c r="L569" s="173">
        <v>3100</v>
      </c>
      <c r="M569" s="44">
        <v>1383</v>
      </c>
      <c r="N569" s="45">
        <v>1483</v>
      </c>
      <c r="O569" s="46" t="s">
        <v>1082</v>
      </c>
      <c r="P569" s="31">
        <v>2009</v>
      </c>
      <c r="Q569" s="557">
        <v>2</v>
      </c>
      <c r="R569" s="59" t="s">
        <v>269</v>
      </c>
      <c r="S569" s="223"/>
    </row>
    <row r="570" spans="1:19" x14ac:dyDescent="0.3">
      <c r="A570" s="308">
        <v>505</v>
      </c>
      <c r="B570" s="396"/>
      <c r="C570" s="357" t="s">
        <v>1698</v>
      </c>
      <c r="D570" s="171" t="s">
        <v>1476</v>
      </c>
      <c r="E570" s="338"/>
      <c r="F570" s="19" t="s">
        <v>1473</v>
      </c>
      <c r="G570" s="31" t="s">
        <v>35</v>
      </c>
      <c r="H570" s="192"/>
      <c r="I570" s="172" t="s">
        <v>840</v>
      </c>
      <c r="J570" s="43"/>
      <c r="K570" s="253" t="s">
        <v>1255</v>
      </c>
      <c r="L570" s="173">
        <v>2427</v>
      </c>
      <c r="M570" s="44">
        <v>490</v>
      </c>
      <c r="N570" s="45">
        <v>490</v>
      </c>
      <c r="O570" s="46" t="s">
        <v>1477</v>
      </c>
      <c r="P570" s="31">
        <v>2009</v>
      </c>
      <c r="Q570" s="557">
        <v>1</v>
      </c>
      <c r="R570" s="59" t="s">
        <v>269</v>
      </c>
      <c r="S570" s="223"/>
    </row>
    <row r="571" spans="1:19" x14ac:dyDescent="0.3">
      <c r="A571" s="308">
        <v>504</v>
      </c>
      <c r="B571" s="396"/>
      <c r="C571" s="170" t="s">
        <v>515</v>
      </c>
      <c r="D571" s="171" t="s">
        <v>1378</v>
      </c>
      <c r="E571" s="338"/>
      <c r="G571" s="31" t="s">
        <v>141</v>
      </c>
      <c r="H571" s="192"/>
      <c r="I571" s="172" t="s">
        <v>839</v>
      </c>
      <c r="J571" s="43" t="s">
        <v>1471</v>
      </c>
      <c r="K571" s="251"/>
      <c r="L571" s="173">
        <v>1864</v>
      </c>
      <c r="M571" s="44">
        <v>1193</v>
      </c>
      <c r="N571" s="45">
        <v>1193</v>
      </c>
      <c r="O571" s="46" t="s">
        <v>1203</v>
      </c>
      <c r="P571" s="31">
        <v>2009</v>
      </c>
      <c r="Q571" s="557">
        <v>1</v>
      </c>
      <c r="R571" s="59" t="s">
        <v>1470</v>
      </c>
      <c r="S571" s="223">
        <v>5</v>
      </c>
    </row>
    <row r="572" spans="1:19" x14ac:dyDescent="0.3">
      <c r="A572" s="308">
        <v>503</v>
      </c>
      <c r="B572" s="396"/>
      <c r="C572" s="170" t="s">
        <v>515</v>
      </c>
      <c r="D572" s="171" t="s">
        <v>30</v>
      </c>
      <c r="E572" s="338"/>
      <c r="G572" s="18" t="s">
        <v>50</v>
      </c>
      <c r="I572" s="168" t="s">
        <v>839</v>
      </c>
      <c r="J572" s="37" t="s">
        <v>1472</v>
      </c>
      <c r="K572" s="254"/>
      <c r="L572" s="176">
        <v>1745</v>
      </c>
      <c r="M572" s="44">
        <v>1280</v>
      </c>
      <c r="N572" s="45"/>
      <c r="O572" s="46" t="s">
        <v>918</v>
      </c>
      <c r="P572" s="31">
        <v>2009</v>
      </c>
      <c r="Q572" s="557">
        <v>1</v>
      </c>
      <c r="R572" s="59" t="s">
        <v>1469</v>
      </c>
      <c r="S572" s="223"/>
    </row>
    <row r="573" spans="1:19" x14ac:dyDescent="0.3">
      <c r="A573" s="308">
        <v>502</v>
      </c>
      <c r="B573" s="396"/>
      <c r="C573" s="170" t="s">
        <v>515</v>
      </c>
      <c r="D573" s="174" t="s">
        <v>1357</v>
      </c>
      <c r="E573" s="342"/>
      <c r="F573" s="175" t="s">
        <v>1462</v>
      </c>
      <c r="G573" s="31" t="s">
        <v>13</v>
      </c>
      <c r="H573" s="192"/>
      <c r="I573" s="172" t="s">
        <v>839</v>
      </c>
      <c r="J573" s="43"/>
      <c r="K573" s="253" t="s">
        <v>1255</v>
      </c>
      <c r="L573" s="173">
        <v>1520</v>
      </c>
      <c r="M573" s="44">
        <v>668</v>
      </c>
      <c r="N573" s="45"/>
      <c r="O573" s="46" t="s">
        <v>1109</v>
      </c>
      <c r="P573" s="31">
        <v>2009</v>
      </c>
      <c r="Q573" s="557">
        <v>1</v>
      </c>
      <c r="R573" s="61" t="s">
        <v>1321</v>
      </c>
    </row>
    <row r="574" spans="1:19" x14ac:dyDescent="0.3">
      <c r="A574" s="308">
        <v>501</v>
      </c>
      <c r="B574" s="396"/>
      <c r="C574" s="170" t="s">
        <v>515</v>
      </c>
      <c r="D574" s="174" t="s">
        <v>210</v>
      </c>
      <c r="E574" s="342"/>
      <c r="F574" s="175" t="s">
        <v>1462</v>
      </c>
      <c r="G574" s="31" t="s">
        <v>23</v>
      </c>
      <c r="H574" s="192"/>
      <c r="I574" s="172" t="s">
        <v>842</v>
      </c>
      <c r="J574" s="43"/>
      <c r="K574" s="253" t="s">
        <v>1255</v>
      </c>
      <c r="L574" s="173">
        <v>2905</v>
      </c>
      <c r="M574" s="44">
        <v>2135</v>
      </c>
      <c r="N574" s="45">
        <v>2135</v>
      </c>
      <c r="O574" s="46" t="s">
        <v>1463</v>
      </c>
      <c r="P574" s="31">
        <v>2009</v>
      </c>
      <c r="Q574" s="557">
        <v>3</v>
      </c>
      <c r="R574" s="59" t="s">
        <v>1464</v>
      </c>
      <c r="S574" s="223"/>
    </row>
    <row r="575" spans="1:19" x14ac:dyDescent="0.3">
      <c r="A575" s="308">
        <v>500</v>
      </c>
      <c r="B575" s="396"/>
      <c r="C575" s="170" t="s">
        <v>515</v>
      </c>
      <c r="D575" s="174" t="s">
        <v>240</v>
      </c>
      <c r="E575" s="342"/>
      <c r="F575" s="175"/>
      <c r="G575" s="31" t="s">
        <v>73</v>
      </c>
      <c r="H575" s="192"/>
      <c r="I575" s="172" t="s">
        <v>843</v>
      </c>
      <c r="J575" s="43"/>
      <c r="K575" s="251"/>
      <c r="L575" s="173">
        <v>3333</v>
      </c>
      <c r="M575" s="44">
        <v>1089</v>
      </c>
      <c r="N575" s="45"/>
      <c r="O575" s="46" t="s">
        <v>1460</v>
      </c>
      <c r="P575" s="31">
        <v>2009</v>
      </c>
      <c r="Q575" s="557">
        <v>2</v>
      </c>
      <c r="R575" s="59" t="s">
        <v>1461</v>
      </c>
      <c r="S575" s="223"/>
    </row>
    <row r="576" spans="1:19" x14ac:dyDescent="0.3">
      <c r="A576" s="308">
        <v>499</v>
      </c>
      <c r="B576" s="396"/>
      <c r="C576" s="170" t="s">
        <v>515</v>
      </c>
      <c r="D576" s="174" t="s">
        <v>1459</v>
      </c>
      <c r="E576" s="342"/>
      <c r="F576" s="175" t="s">
        <v>1458</v>
      </c>
      <c r="G576" s="31" t="s">
        <v>73</v>
      </c>
      <c r="H576" s="192"/>
      <c r="I576" s="172" t="s">
        <v>842</v>
      </c>
      <c r="J576" s="43"/>
      <c r="K576" s="251"/>
      <c r="L576" s="173">
        <v>2373</v>
      </c>
      <c r="M576" s="44">
        <v>927</v>
      </c>
      <c r="N576" s="45">
        <v>927</v>
      </c>
      <c r="O576" s="46" t="s">
        <v>1190</v>
      </c>
      <c r="P576" s="31">
        <v>2009</v>
      </c>
      <c r="Q576" s="557">
        <v>1</v>
      </c>
      <c r="R576" s="59" t="s">
        <v>1372</v>
      </c>
      <c r="S576" s="223"/>
    </row>
    <row r="577" spans="1:19" x14ac:dyDescent="0.3">
      <c r="A577" s="308">
        <v>498</v>
      </c>
      <c r="B577" s="396"/>
      <c r="C577" s="170" t="s">
        <v>515</v>
      </c>
      <c r="D577" s="174" t="s">
        <v>1455</v>
      </c>
      <c r="E577" s="342"/>
      <c r="F577" s="175" t="s">
        <v>1456</v>
      </c>
      <c r="G577" s="31" t="s">
        <v>298</v>
      </c>
      <c r="H577" s="192"/>
      <c r="I577" s="172" t="s">
        <v>843</v>
      </c>
      <c r="J577" s="43"/>
      <c r="K577" s="251"/>
      <c r="L577" s="173">
        <v>1132</v>
      </c>
      <c r="M577" s="44">
        <v>650</v>
      </c>
      <c r="N577" s="45">
        <v>650</v>
      </c>
      <c r="O577" s="46" t="s">
        <v>980</v>
      </c>
      <c r="P577" s="31">
        <v>2009</v>
      </c>
      <c r="Q577" s="557">
        <v>1</v>
      </c>
      <c r="R577" s="59" t="s">
        <v>269</v>
      </c>
      <c r="S577" s="223"/>
    </row>
    <row r="578" spans="1:19" x14ac:dyDescent="0.3">
      <c r="A578" s="308">
        <v>497</v>
      </c>
      <c r="B578" s="396"/>
      <c r="C578" s="170" t="s">
        <v>515</v>
      </c>
      <c r="D578" s="174" t="s">
        <v>1411</v>
      </c>
      <c r="E578" s="342"/>
      <c r="F578" s="175"/>
      <c r="G578" s="31" t="s">
        <v>135</v>
      </c>
      <c r="H578" s="192"/>
      <c r="I578" s="172" t="s">
        <v>845</v>
      </c>
      <c r="J578" s="43" t="s">
        <v>838</v>
      </c>
      <c r="K578" s="251"/>
      <c r="L578" s="173">
        <v>1150</v>
      </c>
      <c r="M578" s="44">
        <v>537</v>
      </c>
      <c r="N578" s="45">
        <v>537</v>
      </c>
      <c r="O578" s="46" t="s">
        <v>1412</v>
      </c>
      <c r="P578" s="31">
        <v>2009</v>
      </c>
      <c r="Q578" s="557">
        <v>1</v>
      </c>
      <c r="R578" s="59" t="s">
        <v>1413</v>
      </c>
      <c r="S578" s="223"/>
    </row>
    <row r="579" spans="1:19" x14ac:dyDescent="0.3">
      <c r="A579" s="308">
        <v>496</v>
      </c>
      <c r="B579" s="396"/>
      <c r="C579" s="170" t="s">
        <v>515</v>
      </c>
      <c r="D579" s="174" t="s">
        <v>1397</v>
      </c>
      <c r="E579" s="342"/>
      <c r="F579" s="175"/>
      <c r="G579" s="31" t="s">
        <v>98</v>
      </c>
      <c r="H579" s="192"/>
      <c r="I579" s="172" t="s">
        <v>842</v>
      </c>
      <c r="J579" s="43"/>
      <c r="K579" s="251"/>
      <c r="L579" s="173">
        <v>2057</v>
      </c>
      <c r="M579" s="44">
        <v>1035</v>
      </c>
      <c r="N579" s="45"/>
      <c r="O579" s="46" t="s">
        <v>1085</v>
      </c>
      <c r="P579" s="31">
        <v>2009</v>
      </c>
      <c r="Q579" s="557">
        <v>1</v>
      </c>
      <c r="R579" s="59" t="s">
        <v>339</v>
      </c>
      <c r="S579" s="223"/>
    </row>
    <row r="580" spans="1:19" x14ac:dyDescent="0.3">
      <c r="A580" s="308">
        <v>495</v>
      </c>
      <c r="B580" s="396"/>
      <c r="C580" s="170" t="s">
        <v>515</v>
      </c>
      <c r="D580" s="174" t="s">
        <v>1354</v>
      </c>
      <c r="E580" s="342"/>
      <c r="F580" s="175"/>
      <c r="G580" s="31" t="s">
        <v>13</v>
      </c>
      <c r="H580" s="192"/>
      <c r="I580" s="172" t="s">
        <v>842</v>
      </c>
      <c r="J580" s="43"/>
      <c r="K580" s="251"/>
      <c r="L580" s="173">
        <v>1988</v>
      </c>
      <c r="M580" s="44">
        <v>1200</v>
      </c>
      <c r="N580" s="45"/>
      <c r="O580" s="46" t="s">
        <v>1374</v>
      </c>
      <c r="P580" s="31">
        <v>2009</v>
      </c>
      <c r="Q580" s="557">
        <v>1</v>
      </c>
      <c r="R580" s="59" t="s">
        <v>339</v>
      </c>
      <c r="S580" s="223"/>
    </row>
    <row r="581" spans="1:19" x14ac:dyDescent="0.3">
      <c r="A581" s="308">
        <v>494</v>
      </c>
      <c r="B581" s="396"/>
      <c r="C581" s="170" t="s">
        <v>515</v>
      </c>
      <c r="D581" s="171" t="s">
        <v>101</v>
      </c>
      <c r="E581" s="338"/>
      <c r="G581" s="18" t="s">
        <v>53</v>
      </c>
      <c r="I581" s="168" t="s">
        <v>843</v>
      </c>
      <c r="K581" s="254"/>
      <c r="L581" s="176">
        <v>1601</v>
      </c>
      <c r="M581" s="44">
        <v>980</v>
      </c>
      <c r="N581" s="45">
        <v>980</v>
      </c>
      <c r="O581" s="46" t="s">
        <v>1373</v>
      </c>
      <c r="P581" s="31">
        <v>2009</v>
      </c>
      <c r="Q581" s="557">
        <v>1</v>
      </c>
      <c r="R581" s="59" t="s">
        <v>290</v>
      </c>
      <c r="S581" s="223"/>
    </row>
    <row r="582" spans="1:19" ht="13.5" thickBot="1" x14ac:dyDescent="0.35">
      <c r="A582" s="308">
        <v>493</v>
      </c>
      <c r="B582" s="397"/>
      <c r="C582" s="166" t="s">
        <v>515</v>
      </c>
      <c r="D582" s="177" t="s">
        <v>1364</v>
      </c>
      <c r="E582" s="340"/>
      <c r="F582" s="178"/>
      <c r="G582" s="47" t="s">
        <v>98</v>
      </c>
      <c r="H582" s="194"/>
      <c r="I582" s="169" t="s">
        <v>842</v>
      </c>
      <c r="J582" s="52"/>
      <c r="K582" s="252"/>
      <c r="L582" s="179">
        <v>1964</v>
      </c>
      <c r="M582" s="49">
        <v>1014</v>
      </c>
      <c r="N582" s="50">
        <v>1014</v>
      </c>
      <c r="O582" s="51" t="s">
        <v>1371</v>
      </c>
      <c r="P582" s="47">
        <v>2009</v>
      </c>
      <c r="Q582" s="558">
        <v>1</v>
      </c>
      <c r="R582" s="60" t="s">
        <v>1372</v>
      </c>
      <c r="S582" s="225"/>
    </row>
    <row r="583" spans="1:19" x14ac:dyDescent="0.3">
      <c r="A583" s="308">
        <v>492</v>
      </c>
      <c r="B583" s="398"/>
      <c r="C583" s="165" t="s">
        <v>515</v>
      </c>
      <c r="D583" s="171" t="s">
        <v>1370</v>
      </c>
      <c r="E583" s="338"/>
      <c r="G583" s="18" t="s">
        <v>187</v>
      </c>
      <c r="I583" s="168" t="s">
        <v>842</v>
      </c>
      <c r="J583" s="56"/>
      <c r="K583" s="253"/>
      <c r="L583" s="176">
        <v>2215</v>
      </c>
      <c r="M583" s="33">
        <v>875</v>
      </c>
      <c r="N583" s="35">
        <v>875</v>
      </c>
      <c r="O583" s="32" t="s">
        <v>896</v>
      </c>
      <c r="P583" s="18">
        <v>2008</v>
      </c>
      <c r="Q583" s="559">
        <v>1</v>
      </c>
      <c r="R583" s="61" t="s">
        <v>269</v>
      </c>
    </row>
    <row r="584" spans="1:19" x14ac:dyDescent="0.3">
      <c r="A584" s="308">
        <v>491</v>
      </c>
      <c r="B584" s="396"/>
      <c r="C584" s="170" t="s">
        <v>515</v>
      </c>
      <c r="D584" s="174" t="s">
        <v>1369</v>
      </c>
      <c r="E584" s="342"/>
      <c r="F584" s="175"/>
      <c r="G584" s="18" t="s">
        <v>298</v>
      </c>
      <c r="I584" s="172" t="s">
        <v>840</v>
      </c>
      <c r="J584" s="43" t="s">
        <v>840</v>
      </c>
      <c r="K584" s="251"/>
      <c r="L584" s="173">
        <v>1315</v>
      </c>
      <c r="M584" s="44">
        <v>675</v>
      </c>
      <c r="N584" s="45">
        <v>675</v>
      </c>
      <c r="O584" s="46" t="s">
        <v>897</v>
      </c>
      <c r="P584" s="31">
        <v>2008</v>
      </c>
      <c r="Q584" s="557">
        <v>1</v>
      </c>
      <c r="R584" s="59" t="s">
        <v>269</v>
      </c>
      <c r="S584" s="223"/>
    </row>
    <row r="585" spans="1:19" x14ac:dyDescent="0.3">
      <c r="A585" s="308">
        <v>490</v>
      </c>
      <c r="B585" s="396"/>
      <c r="C585" s="170" t="s">
        <v>515</v>
      </c>
      <c r="D585" s="174" t="s">
        <v>1365</v>
      </c>
      <c r="E585" s="342"/>
      <c r="F585" s="175"/>
      <c r="G585" s="31" t="s">
        <v>26</v>
      </c>
      <c r="H585" s="192"/>
      <c r="I585" s="172" t="s">
        <v>839</v>
      </c>
      <c r="J585" s="43"/>
      <c r="K585" s="251"/>
      <c r="L585" s="173">
        <v>1338</v>
      </c>
      <c r="M585" s="44">
        <v>950</v>
      </c>
      <c r="N585" s="45">
        <v>950</v>
      </c>
      <c r="O585" s="46" t="s">
        <v>1367</v>
      </c>
      <c r="P585" s="31">
        <v>2008</v>
      </c>
      <c r="Q585" s="557">
        <v>1</v>
      </c>
      <c r="R585" s="59" t="s">
        <v>1368</v>
      </c>
      <c r="S585" s="223"/>
    </row>
    <row r="586" spans="1:19" x14ac:dyDescent="0.3">
      <c r="A586" s="308">
        <v>489</v>
      </c>
      <c r="B586" s="396"/>
      <c r="C586" s="170" t="s">
        <v>515</v>
      </c>
      <c r="D586" s="174" t="s">
        <v>1329</v>
      </c>
      <c r="E586" s="342"/>
      <c r="F586" s="175"/>
      <c r="G586" s="31" t="s">
        <v>61</v>
      </c>
      <c r="H586" s="192"/>
      <c r="I586" s="172" t="s">
        <v>839</v>
      </c>
      <c r="J586" s="43"/>
      <c r="K586" s="251"/>
      <c r="L586" s="173">
        <v>1790</v>
      </c>
      <c r="M586" s="44">
        <v>1250</v>
      </c>
      <c r="N586" s="45">
        <v>1250</v>
      </c>
      <c r="O586" s="46" t="s">
        <v>1330</v>
      </c>
      <c r="P586" s="31">
        <v>2008</v>
      </c>
      <c r="Q586" s="557">
        <v>1</v>
      </c>
      <c r="R586" s="59" t="s">
        <v>290</v>
      </c>
      <c r="S586" s="223"/>
    </row>
    <row r="587" spans="1:19" x14ac:dyDescent="0.3">
      <c r="A587" s="308">
        <v>488</v>
      </c>
      <c r="B587" s="396"/>
      <c r="C587" s="170" t="s">
        <v>515</v>
      </c>
      <c r="D587" s="174" t="s">
        <v>127</v>
      </c>
      <c r="E587" s="342"/>
      <c r="F587" s="175" t="s">
        <v>36</v>
      </c>
      <c r="G587" s="31" t="s">
        <v>1195</v>
      </c>
      <c r="H587" s="192"/>
      <c r="I587" s="172" t="s">
        <v>839</v>
      </c>
      <c r="J587" s="43"/>
      <c r="K587" s="251"/>
      <c r="L587" s="173">
        <v>1739</v>
      </c>
      <c r="M587" s="44">
        <v>1790</v>
      </c>
      <c r="N587" s="45">
        <v>1790</v>
      </c>
      <c r="O587" s="46" t="s">
        <v>1328</v>
      </c>
      <c r="P587" s="31">
        <v>2008</v>
      </c>
      <c r="Q587" s="557">
        <v>2</v>
      </c>
      <c r="R587" s="59" t="s">
        <v>269</v>
      </c>
      <c r="S587" s="223"/>
    </row>
    <row r="588" spans="1:19" x14ac:dyDescent="0.3">
      <c r="A588" s="308">
        <v>487</v>
      </c>
      <c r="B588" s="396"/>
      <c r="C588" s="170" t="s">
        <v>515</v>
      </c>
      <c r="D588" s="174" t="s">
        <v>1326</v>
      </c>
      <c r="E588" s="342"/>
      <c r="F588" s="175"/>
      <c r="G588" s="31" t="s">
        <v>135</v>
      </c>
      <c r="H588" s="192"/>
      <c r="I588" s="172" t="s">
        <v>839</v>
      </c>
      <c r="J588" s="43" t="s">
        <v>839</v>
      </c>
      <c r="K588" s="251"/>
      <c r="L588" s="173">
        <v>1684</v>
      </c>
      <c r="M588" s="44">
        <v>1200</v>
      </c>
      <c r="N588" s="45">
        <v>1140</v>
      </c>
      <c r="O588" s="46" t="s">
        <v>1327</v>
      </c>
      <c r="P588" s="31">
        <v>2008</v>
      </c>
      <c r="Q588" s="557">
        <v>1</v>
      </c>
      <c r="R588" s="59" t="s">
        <v>269</v>
      </c>
      <c r="S588" s="223">
        <v>1</v>
      </c>
    </row>
    <row r="589" spans="1:19" x14ac:dyDescent="0.3">
      <c r="A589" s="308">
        <v>486</v>
      </c>
      <c r="B589" s="396"/>
      <c r="C589" s="170" t="s">
        <v>515</v>
      </c>
      <c r="D589" s="174" t="s">
        <v>52</v>
      </c>
      <c r="E589" s="342"/>
      <c r="F589" s="175"/>
      <c r="G589" s="31" t="s">
        <v>53</v>
      </c>
      <c r="H589" s="192"/>
      <c r="I589" s="172" t="s">
        <v>839</v>
      </c>
      <c r="J589" s="43"/>
      <c r="K589" s="251"/>
      <c r="L589" s="173">
        <v>1701</v>
      </c>
      <c r="M589" s="44">
        <v>1000</v>
      </c>
      <c r="N589" s="45">
        <v>850</v>
      </c>
      <c r="O589" s="46" t="s">
        <v>1324</v>
      </c>
      <c r="P589" s="31">
        <v>2008</v>
      </c>
      <c r="Q589" s="557">
        <v>2</v>
      </c>
      <c r="R589" s="59" t="s">
        <v>1325</v>
      </c>
      <c r="S589" s="223"/>
    </row>
    <row r="590" spans="1:19" x14ac:dyDescent="0.3">
      <c r="A590" s="308">
        <v>485</v>
      </c>
      <c r="B590" s="396"/>
      <c r="C590" s="170" t="s">
        <v>515</v>
      </c>
      <c r="D590" s="174" t="s">
        <v>38</v>
      </c>
      <c r="E590" s="346" t="s">
        <v>1719</v>
      </c>
      <c r="F590" s="175"/>
      <c r="G590" s="31" t="s">
        <v>13</v>
      </c>
      <c r="H590" s="192"/>
      <c r="I590" s="172" t="s">
        <v>849</v>
      </c>
      <c r="J590" s="43"/>
      <c r="K590" s="251"/>
      <c r="L590" s="173">
        <v>2508</v>
      </c>
      <c r="M590" s="44">
        <v>2295</v>
      </c>
      <c r="N590" s="45">
        <v>2295</v>
      </c>
      <c r="O590" s="46" t="s">
        <v>1323</v>
      </c>
      <c r="P590" s="31">
        <v>2008</v>
      </c>
      <c r="Q590" s="557">
        <v>3</v>
      </c>
      <c r="R590" s="59" t="s">
        <v>269</v>
      </c>
      <c r="S590" s="223"/>
    </row>
    <row r="591" spans="1:19" x14ac:dyDescent="0.3">
      <c r="A591" s="308">
        <v>484</v>
      </c>
      <c r="B591" s="396"/>
      <c r="C591" s="170" t="s">
        <v>515</v>
      </c>
      <c r="D591" s="174" t="s">
        <v>1317</v>
      </c>
      <c r="E591" s="342"/>
      <c r="F591" s="175"/>
      <c r="G591" s="31" t="s">
        <v>69</v>
      </c>
      <c r="H591" s="192"/>
      <c r="I591" s="172" t="s">
        <v>839</v>
      </c>
      <c r="J591" s="43"/>
      <c r="K591" s="251"/>
      <c r="L591" s="173">
        <v>2196</v>
      </c>
      <c r="M591" s="44">
        <v>1345</v>
      </c>
      <c r="N591" s="45">
        <v>1275</v>
      </c>
      <c r="O591" s="46" t="s">
        <v>1318</v>
      </c>
      <c r="P591" s="31">
        <v>2008</v>
      </c>
      <c r="Q591" s="557">
        <v>1</v>
      </c>
      <c r="R591" s="59" t="s">
        <v>290</v>
      </c>
      <c r="S591" s="223"/>
    </row>
    <row r="592" spans="1:19" x14ac:dyDescent="0.3">
      <c r="A592" s="308">
        <v>483</v>
      </c>
      <c r="B592" s="396"/>
      <c r="C592" s="170" t="s">
        <v>515</v>
      </c>
      <c r="D592" s="174" t="s">
        <v>1312</v>
      </c>
      <c r="E592" s="342"/>
      <c r="F592" s="175" t="s">
        <v>1313</v>
      </c>
      <c r="G592" s="507" t="s">
        <v>1450</v>
      </c>
      <c r="H592" s="508" t="s">
        <v>1449</v>
      </c>
      <c r="I592" s="172" t="s">
        <v>839</v>
      </c>
      <c r="J592" s="43"/>
      <c r="K592" s="251"/>
      <c r="L592" s="173">
        <v>4399</v>
      </c>
      <c r="M592" s="44">
        <v>1250</v>
      </c>
      <c r="N592" s="45">
        <v>1250</v>
      </c>
      <c r="O592" s="46" t="s">
        <v>1314</v>
      </c>
      <c r="P592" s="31">
        <v>2008</v>
      </c>
      <c r="Q592" s="557">
        <v>1</v>
      </c>
      <c r="R592" s="59" t="s">
        <v>269</v>
      </c>
      <c r="S592" s="223"/>
    </row>
    <row r="593" spans="1:19" x14ac:dyDescent="0.3">
      <c r="A593" s="308">
        <v>482</v>
      </c>
      <c r="B593" s="396"/>
      <c r="C593" s="170" t="s">
        <v>515</v>
      </c>
      <c r="D593" s="174" t="s">
        <v>1309</v>
      </c>
      <c r="E593" s="342"/>
      <c r="F593" s="175" t="s">
        <v>1310</v>
      </c>
      <c r="G593" s="507" t="s">
        <v>1450</v>
      </c>
      <c r="H593" s="508" t="s">
        <v>1449</v>
      </c>
      <c r="I593" s="172" t="s">
        <v>839</v>
      </c>
      <c r="J593" s="43"/>
      <c r="K593" s="251"/>
      <c r="L593" s="173">
        <v>4349</v>
      </c>
      <c r="M593" s="44">
        <v>1164</v>
      </c>
      <c r="N593" s="45">
        <v>1164</v>
      </c>
      <c r="O593" s="46" t="s">
        <v>1311</v>
      </c>
      <c r="P593" s="31">
        <v>2008</v>
      </c>
      <c r="Q593" s="557">
        <v>1</v>
      </c>
      <c r="R593" s="59" t="s">
        <v>269</v>
      </c>
      <c r="S593" s="223"/>
    </row>
    <row r="594" spans="1:19" x14ac:dyDescent="0.3">
      <c r="A594" s="308">
        <v>481</v>
      </c>
      <c r="B594" s="396"/>
      <c r="C594" s="170" t="s">
        <v>515</v>
      </c>
      <c r="D594" s="174" t="s">
        <v>1307</v>
      </c>
      <c r="E594" s="342"/>
      <c r="F594" s="175" t="s">
        <v>1308</v>
      </c>
      <c r="G594" s="507" t="s">
        <v>1450</v>
      </c>
      <c r="H594" s="508" t="s">
        <v>1449</v>
      </c>
      <c r="I594" s="172" t="s">
        <v>839</v>
      </c>
      <c r="J594" s="43"/>
      <c r="K594" s="251"/>
      <c r="L594" s="173">
        <v>4285</v>
      </c>
      <c r="M594" s="44">
        <v>824</v>
      </c>
      <c r="N594" s="45">
        <v>824</v>
      </c>
      <c r="O594" s="46" t="s">
        <v>909</v>
      </c>
      <c r="P594" s="31">
        <v>2008</v>
      </c>
      <c r="Q594" s="557">
        <v>1</v>
      </c>
      <c r="R594" s="59" t="s">
        <v>269</v>
      </c>
      <c r="S594" s="223"/>
    </row>
    <row r="595" spans="1:19" x14ac:dyDescent="0.3">
      <c r="A595" s="308">
        <v>480</v>
      </c>
      <c r="B595" s="396"/>
      <c r="C595" s="170" t="s">
        <v>515</v>
      </c>
      <c r="D595" s="174" t="s">
        <v>1305</v>
      </c>
      <c r="E595" s="342"/>
      <c r="F595" s="175"/>
      <c r="G595" s="507" t="s">
        <v>1450</v>
      </c>
      <c r="H595" s="508" t="s">
        <v>1449</v>
      </c>
      <c r="I595" s="172" t="s">
        <v>840</v>
      </c>
      <c r="J595" s="43"/>
      <c r="K595" s="253" t="s">
        <v>1255</v>
      </c>
      <c r="L595" s="173">
        <v>3000</v>
      </c>
      <c r="M595" s="44">
        <v>525</v>
      </c>
      <c r="N595" s="45">
        <v>525</v>
      </c>
      <c r="O595" s="46" t="s">
        <v>1306</v>
      </c>
      <c r="P595" s="31">
        <v>2008</v>
      </c>
      <c r="Q595" s="557">
        <v>1</v>
      </c>
      <c r="R595" s="59" t="s">
        <v>269</v>
      </c>
      <c r="S595" s="223"/>
    </row>
    <row r="596" spans="1:19" x14ac:dyDescent="0.3">
      <c r="A596" s="308">
        <v>479</v>
      </c>
      <c r="B596" s="396"/>
      <c r="C596" s="170" t="s">
        <v>515</v>
      </c>
      <c r="D596" s="174" t="s">
        <v>1301</v>
      </c>
      <c r="E596" s="342"/>
      <c r="F596" s="175" t="s">
        <v>1302</v>
      </c>
      <c r="G596" s="507" t="s">
        <v>1450</v>
      </c>
      <c r="H596" s="508" t="s">
        <v>1449</v>
      </c>
      <c r="I596" s="172" t="s">
        <v>839</v>
      </c>
      <c r="J596" s="43"/>
      <c r="K596" s="251"/>
      <c r="L596" s="173">
        <v>4301</v>
      </c>
      <c r="M596" s="44">
        <v>2255</v>
      </c>
      <c r="N596" s="45">
        <v>2255</v>
      </c>
      <c r="O596" s="46" t="s">
        <v>1304</v>
      </c>
      <c r="P596" s="31">
        <v>2008</v>
      </c>
      <c r="Q596" s="557">
        <v>1</v>
      </c>
      <c r="R596" s="59" t="s">
        <v>269</v>
      </c>
      <c r="S596" s="223"/>
    </row>
    <row r="597" spans="1:19" x14ac:dyDescent="0.3">
      <c r="A597" s="308">
        <v>478</v>
      </c>
      <c r="B597" s="396"/>
      <c r="C597" s="170" t="s">
        <v>515</v>
      </c>
      <c r="D597" s="174" t="s">
        <v>21</v>
      </c>
      <c r="E597" s="342"/>
      <c r="F597" s="175"/>
      <c r="G597" s="31" t="s">
        <v>1195</v>
      </c>
      <c r="H597" s="192"/>
      <c r="I597" s="172" t="s">
        <v>840</v>
      </c>
      <c r="J597" s="43"/>
      <c r="K597" s="251"/>
      <c r="L597" s="173">
        <v>1874</v>
      </c>
      <c r="M597" s="44">
        <v>775</v>
      </c>
      <c r="N597" s="45">
        <v>775</v>
      </c>
      <c r="O597" s="46" t="s">
        <v>1300</v>
      </c>
      <c r="P597" s="31">
        <v>2008</v>
      </c>
      <c r="Q597" s="557">
        <v>1</v>
      </c>
      <c r="R597" s="59" t="s">
        <v>341</v>
      </c>
      <c r="S597" s="223"/>
    </row>
    <row r="598" spans="1:19" x14ac:dyDescent="0.3">
      <c r="A598" s="308">
        <v>477</v>
      </c>
      <c r="B598" s="396"/>
      <c r="C598" s="170" t="s">
        <v>515</v>
      </c>
      <c r="D598" s="174" t="s">
        <v>37</v>
      </c>
      <c r="E598" s="342"/>
      <c r="F598" s="175"/>
      <c r="G598" s="31" t="s">
        <v>16</v>
      </c>
      <c r="H598" s="192"/>
      <c r="I598" s="172" t="s">
        <v>841</v>
      </c>
      <c r="J598" s="43"/>
      <c r="K598" s="251"/>
      <c r="L598" s="173">
        <v>3510</v>
      </c>
      <c r="M598" s="44">
        <v>2810</v>
      </c>
      <c r="N598" s="45">
        <v>2810</v>
      </c>
      <c r="O598" s="46" t="s">
        <v>1059</v>
      </c>
      <c r="P598" s="31">
        <v>2008</v>
      </c>
      <c r="Q598" s="557">
        <v>2</v>
      </c>
      <c r="R598" s="59" t="s">
        <v>818</v>
      </c>
      <c r="S598" s="223"/>
    </row>
    <row r="599" spans="1:19" x14ac:dyDescent="0.3">
      <c r="A599" s="308">
        <v>476</v>
      </c>
      <c r="B599" s="396"/>
      <c r="C599" s="170" t="s">
        <v>515</v>
      </c>
      <c r="D599" s="347" t="s">
        <v>1728</v>
      </c>
      <c r="E599" s="346" t="s">
        <v>1746</v>
      </c>
      <c r="F599" s="348" t="s">
        <v>1747</v>
      </c>
      <c r="G599" s="31" t="s">
        <v>1</v>
      </c>
      <c r="H599" s="192"/>
      <c r="I599" s="172" t="s">
        <v>851</v>
      </c>
      <c r="J599" s="43"/>
      <c r="K599" s="251"/>
      <c r="L599" s="173">
        <v>2996</v>
      </c>
      <c r="M599" s="44">
        <v>1903</v>
      </c>
      <c r="N599" s="45"/>
      <c r="O599" s="46" t="s">
        <v>1299</v>
      </c>
      <c r="P599" s="31">
        <v>2008</v>
      </c>
      <c r="Q599" s="557">
        <v>3</v>
      </c>
      <c r="R599" s="59" t="s">
        <v>1282</v>
      </c>
      <c r="S599" s="223"/>
    </row>
    <row r="600" spans="1:19" x14ac:dyDescent="0.3">
      <c r="A600" s="308">
        <v>475</v>
      </c>
      <c r="B600" s="396"/>
      <c r="C600" s="170" t="s">
        <v>515</v>
      </c>
      <c r="D600" s="174" t="s">
        <v>219</v>
      </c>
      <c r="E600" s="342"/>
      <c r="F600" s="175"/>
      <c r="G600" s="31" t="s">
        <v>135</v>
      </c>
      <c r="H600" s="192"/>
      <c r="I600" s="172" t="s">
        <v>839</v>
      </c>
      <c r="J600" s="43"/>
      <c r="K600" s="251"/>
      <c r="L600" s="173">
        <v>1961</v>
      </c>
      <c r="M600" s="44">
        <v>935</v>
      </c>
      <c r="N600" s="45">
        <v>935</v>
      </c>
      <c r="O600" s="46" t="s">
        <v>1105</v>
      </c>
      <c r="P600" s="31">
        <v>2008</v>
      </c>
      <c r="Q600" s="557">
        <v>1</v>
      </c>
      <c r="R600" s="59" t="s">
        <v>269</v>
      </c>
      <c r="S600" s="223"/>
    </row>
    <row r="601" spans="1:19" x14ac:dyDescent="0.3">
      <c r="A601" s="308">
        <v>474</v>
      </c>
      <c r="B601" s="396"/>
      <c r="C601" s="170" t="s">
        <v>515</v>
      </c>
      <c r="D601" s="174" t="s">
        <v>1278</v>
      </c>
      <c r="E601" s="346" t="s">
        <v>1748</v>
      </c>
      <c r="F601" s="175"/>
      <c r="G601" s="31" t="s">
        <v>69</v>
      </c>
      <c r="H601" s="192"/>
      <c r="I601" s="172" t="s">
        <v>844</v>
      </c>
      <c r="J601" s="43"/>
      <c r="K601" s="251"/>
      <c r="L601" s="173">
        <v>2450</v>
      </c>
      <c r="M601" s="44">
        <v>1863</v>
      </c>
      <c r="N601" s="45">
        <v>1672</v>
      </c>
      <c r="O601" s="46" t="s">
        <v>1005</v>
      </c>
      <c r="P601" s="31">
        <v>2008</v>
      </c>
      <c r="Q601" s="557">
        <v>2</v>
      </c>
      <c r="R601" s="59" t="s">
        <v>290</v>
      </c>
      <c r="S601" s="223"/>
    </row>
    <row r="602" spans="1:19" x14ac:dyDescent="0.3">
      <c r="A602" s="308">
        <v>473</v>
      </c>
      <c r="B602" s="396"/>
      <c r="C602" s="170" t="s">
        <v>515</v>
      </c>
      <c r="D602" s="174" t="s">
        <v>1275</v>
      </c>
      <c r="E602" s="342"/>
      <c r="F602" s="175"/>
      <c r="G602" s="31" t="s">
        <v>167</v>
      </c>
      <c r="H602" s="192"/>
      <c r="I602" s="172" t="s">
        <v>839</v>
      </c>
      <c r="J602" s="43"/>
      <c r="K602" s="251"/>
      <c r="L602" s="173">
        <v>2086</v>
      </c>
      <c r="M602" s="44">
        <v>1450</v>
      </c>
      <c r="N602" s="45"/>
      <c r="O602" s="46" t="s">
        <v>1063</v>
      </c>
      <c r="P602" s="31">
        <v>2008</v>
      </c>
      <c r="Q602" s="557">
        <v>1</v>
      </c>
      <c r="R602" s="59" t="s">
        <v>172</v>
      </c>
      <c r="S602" s="223"/>
    </row>
    <row r="603" spans="1:19" x14ac:dyDescent="0.3">
      <c r="A603" s="308">
        <v>472</v>
      </c>
      <c r="B603" s="396"/>
      <c r="C603" s="170" t="s">
        <v>515</v>
      </c>
      <c r="D603" s="347" t="s">
        <v>1206</v>
      </c>
      <c r="E603" s="346" t="s">
        <v>1716</v>
      </c>
      <c r="F603" s="175"/>
      <c r="G603" s="499" t="s">
        <v>1197</v>
      </c>
      <c r="H603" s="503" t="s">
        <v>1273</v>
      </c>
      <c r="I603" s="172" t="s">
        <v>844</v>
      </c>
      <c r="J603" s="43"/>
      <c r="K603" s="253" t="s">
        <v>1255</v>
      </c>
      <c r="L603" s="173">
        <v>520</v>
      </c>
      <c r="M603" s="44">
        <v>490</v>
      </c>
      <c r="N603" s="45">
        <v>490</v>
      </c>
      <c r="O603" s="46" t="s">
        <v>1010</v>
      </c>
      <c r="P603" s="31">
        <v>2008</v>
      </c>
      <c r="Q603" s="557">
        <v>1</v>
      </c>
      <c r="R603" s="59" t="s">
        <v>269</v>
      </c>
      <c r="S603" s="223"/>
    </row>
    <row r="604" spans="1:19" x14ac:dyDescent="0.3">
      <c r="A604" s="308">
        <v>471</v>
      </c>
      <c r="B604" s="396"/>
      <c r="C604" s="170" t="s">
        <v>515</v>
      </c>
      <c r="D604" s="174" t="s">
        <v>1205</v>
      </c>
      <c r="E604" s="342"/>
      <c r="F604" s="175" t="s">
        <v>1279</v>
      </c>
      <c r="G604" s="499" t="s">
        <v>1197</v>
      </c>
      <c r="H604" s="503" t="s">
        <v>1273</v>
      </c>
      <c r="I604" s="172" t="s">
        <v>840</v>
      </c>
      <c r="J604" s="43"/>
      <c r="K604" s="253" t="s">
        <v>1255</v>
      </c>
      <c r="L604" s="173">
        <v>525</v>
      </c>
      <c r="M604" s="44">
        <v>420</v>
      </c>
      <c r="N604" s="45">
        <v>420</v>
      </c>
      <c r="O604" s="46" t="s">
        <v>1203</v>
      </c>
      <c r="P604" s="31">
        <v>2008</v>
      </c>
      <c r="Q604" s="557">
        <v>1</v>
      </c>
      <c r="R604" s="59" t="s">
        <v>269</v>
      </c>
      <c r="S604" s="223"/>
    </row>
    <row r="605" spans="1:19" x14ac:dyDescent="0.3">
      <c r="A605" s="308">
        <v>470</v>
      </c>
      <c r="B605" s="396"/>
      <c r="C605" s="170" t="s">
        <v>515</v>
      </c>
      <c r="D605" s="174" t="s">
        <v>1204</v>
      </c>
      <c r="E605" s="342"/>
      <c r="F605" s="175"/>
      <c r="G605" s="499" t="s">
        <v>1197</v>
      </c>
      <c r="H605" s="503" t="s">
        <v>1273</v>
      </c>
      <c r="I605" s="172" t="s">
        <v>840</v>
      </c>
      <c r="J605" s="43"/>
      <c r="K605" s="251"/>
      <c r="L605" s="173">
        <v>374</v>
      </c>
      <c r="M605" s="44">
        <v>365</v>
      </c>
      <c r="N605" s="45">
        <v>365</v>
      </c>
      <c r="O605" s="46" t="s">
        <v>1202</v>
      </c>
      <c r="P605" s="31">
        <v>2008</v>
      </c>
      <c r="Q605" s="557"/>
      <c r="R605" s="59" t="s">
        <v>269</v>
      </c>
      <c r="S605" s="223"/>
    </row>
    <row r="606" spans="1:19" x14ac:dyDescent="0.3">
      <c r="A606" s="308">
        <v>469</v>
      </c>
      <c r="B606" s="396"/>
      <c r="C606" s="170" t="s">
        <v>515</v>
      </c>
      <c r="D606" s="171" t="s">
        <v>86</v>
      </c>
      <c r="E606" s="346" t="s">
        <v>839</v>
      </c>
      <c r="F606" s="175"/>
      <c r="G606" s="499" t="s">
        <v>1197</v>
      </c>
      <c r="H606" s="503" t="s">
        <v>1273</v>
      </c>
      <c r="I606" s="172" t="s">
        <v>844</v>
      </c>
      <c r="J606" s="43"/>
      <c r="K606" s="253" t="s">
        <v>1255</v>
      </c>
      <c r="L606" s="173">
        <v>400</v>
      </c>
      <c r="M606" s="44">
        <v>320</v>
      </c>
      <c r="N606" s="45">
        <v>320</v>
      </c>
      <c r="O606" s="46" t="s">
        <v>1202</v>
      </c>
      <c r="P606" s="31">
        <v>2008</v>
      </c>
      <c r="Q606" s="557">
        <v>1</v>
      </c>
      <c r="R606" s="59" t="s">
        <v>269</v>
      </c>
      <c r="S606" s="223"/>
    </row>
    <row r="607" spans="1:19" x14ac:dyDescent="0.3">
      <c r="A607" s="308">
        <v>468</v>
      </c>
      <c r="B607" s="396"/>
      <c r="C607" s="170" t="s">
        <v>515</v>
      </c>
      <c r="D607" s="174" t="s">
        <v>76</v>
      </c>
      <c r="E607" s="342"/>
      <c r="F607" s="175"/>
      <c r="G607" s="31" t="s">
        <v>135</v>
      </c>
      <c r="H607" s="192"/>
      <c r="I607" s="172" t="s">
        <v>839</v>
      </c>
      <c r="J607" s="41" t="s">
        <v>856</v>
      </c>
      <c r="K607" s="255"/>
      <c r="L607" s="173">
        <v>1808</v>
      </c>
      <c r="M607" s="44">
        <v>1300</v>
      </c>
      <c r="N607" s="45">
        <v>1300</v>
      </c>
      <c r="O607" s="46" t="s">
        <v>1198</v>
      </c>
      <c r="P607" s="31">
        <v>2008</v>
      </c>
      <c r="Q607" s="557">
        <v>1</v>
      </c>
      <c r="R607" s="59" t="s">
        <v>269</v>
      </c>
      <c r="S607" s="223"/>
    </row>
    <row r="608" spans="1:19" x14ac:dyDescent="0.3">
      <c r="A608" s="308">
        <v>467</v>
      </c>
      <c r="B608" s="396"/>
      <c r="C608" s="170" t="s">
        <v>515</v>
      </c>
      <c r="D608" s="174" t="s">
        <v>238</v>
      </c>
      <c r="E608" s="342"/>
      <c r="F608" s="175"/>
      <c r="G608" s="31" t="s">
        <v>26</v>
      </c>
      <c r="H608" s="192"/>
      <c r="I608" s="172" t="s">
        <v>839</v>
      </c>
      <c r="J608" s="43"/>
      <c r="K608" s="251"/>
      <c r="L608" s="173">
        <v>1564</v>
      </c>
      <c r="M608" s="44">
        <v>795</v>
      </c>
      <c r="N608" s="45">
        <v>795</v>
      </c>
      <c r="O608" s="46" t="s">
        <v>1012</v>
      </c>
      <c r="P608" s="31">
        <v>2008</v>
      </c>
      <c r="Q608" s="557">
        <v>1</v>
      </c>
      <c r="R608" s="59" t="s">
        <v>290</v>
      </c>
      <c r="S608" s="223"/>
    </row>
    <row r="609" spans="1:222" x14ac:dyDescent="0.3">
      <c r="A609" s="308">
        <v>466</v>
      </c>
      <c r="B609" s="396"/>
      <c r="C609" s="170" t="s">
        <v>515</v>
      </c>
      <c r="D609" s="174" t="s">
        <v>488</v>
      </c>
      <c r="E609" s="342"/>
      <c r="F609" s="175" t="s">
        <v>1212</v>
      </c>
      <c r="G609" s="31" t="s">
        <v>50</v>
      </c>
      <c r="H609" s="192"/>
      <c r="I609" s="172" t="s">
        <v>842</v>
      </c>
      <c r="J609" s="43"/>
      <c r="K609" s="251"/>
      <c r="L609" s="173">
        <v>1874</v>
      </c>
      <c r="M609" s="44">
        <v>880</v>
      </c>
      <c r="N609" s="45"/>
      <c r="O609" s="46" t="s">
        <v>1191</v>
      </c>
      <c r="P609" s="31">
        <v>2008</v>
      </c>
      <c r="Q609" s="557">
        <v>1</v>
      </c>
      <c r="R609" s="59" t="s">
        <v>1188</v>
      </c>
      <c r="S609" s="223"/>
    </row>
    <row r="610" spans="1:222" x14ac:dyDescent="0.3">
      <c r="A610" s="308">
        <v>465</v>
      </c>
      <c r="B610" s="396"/>
      <c r="C610" s="170" t="s">
        <v>515</v>
      </c>
      <c r="D610" s="174" t="s">
        <v>1213</v>
      </c>
      <c r="E610" s="342"/>
      <c r="F610" s="175"/>
      <c r="G610" s="31" t="s">
        <v>1186</v>
      </c>
      <c r="H610" s="192" t="s">
        <v>1273</v>
      </c>
      <c r="I610" s="172" t="s">
        <v>842</v>
      </c>
      <c r="J610" s="43"/>
      <c r="K610" s="253" t="s">
        <v>1255</v>
      </c>
      <c r="L610" s="173">
        <v>2120</v>
      </c>
      <c r="M610" s="44">
        <v>822</v>
      </c>
      <c r="N610" s="45">
        <v>822</v>
      </c>
      <c r="O610" s="46" t="s">
        <v>1190</v>
      </c>
      <c r="P610" s="31">
        <v>2008</v>
      </c>
      <c r="Q610" s="557">
        <v>1</v>
      </c>
      <c r="R610" s="59" t="s">
        <v>269</v>
      </c>
      <c r="S610" s="223"/>
    </row>
    <row r="611" spans="1:222" x14ac:dyDescent="0.3">
      <c r="A611" s="308">
        <v>464</v>
      </c>
      <c r="B611" s="396"/>
      <c r="C611" s="170" t="s">
        <v>515</v>
      </c>
      <c r="D611" s="174" t="s">
        <v>1185</v>
      </c>
      <c r="E611" s="342"/>
      <c r="F611" s="175"/>
      <c r="G611" s="31" t="s">
        <v>1186</v>
      </c>
      <c r="H611" s="192" t="s">
        <v>1273</v>
      </c>
      <c r="I611" s="172" t="s">
        <v>842</v>
      </c>
      <c r="J611" s="43"/>
      <c r="K611" s="251"/>
      <c r="L611" s="173">
        <v>2422</v>
      </c>
      <c r="M611" s="44">
        <v>745</v>
      </c>
      <c r="N611" s="45">
        <v>745</v>
      </c>
      <c r="O611" s="46" t="s">
        <v>1189</v>
      </c>
      <c r="P611" s="31">
        <v>2008</v>
      </c>
      <c r="Q611" s="557">
        <v>1</v>
      </c>
      <c r="R611" s="59" t="s">
        <v>269</v>
      </c>
      <c r="S611" s="223"/>
    </row>
    <row r="612" spans="1:222" x14ac:dyDescent="0.3">
      <c r="A612" s="308">
        <v>463</v>
      </c>
      <c r="B612" s="396"/>
      <c r="C612" s="170" t="s">
        <v>515</v>
      </c>
      <c r="D612" s="174" t="s">
        <v>1180</v>
      </c>
      <c r="E612" s="342"/>
      <c r="F612" s="175"/>
      <c r="G612" s="31" t="s">
        <v>20</v>
      </c>
      <c r="H612" s="192"/>
      <c r="I612" s="172" t="s">
        <v>843</v>
      </c>
      <c r="J612" s="43"/>
      <c r="K612" s="251"/>
      <c r="L612" s="173">
        <v>1924</v>
      </c>
      <c r="M612" s="44">
        <v>2238</v>
      </c>
      <c r="N612" s="45">
        <v>1968</v>
      </c>
      <c r="O612" s="46" t="s">
        <v>1298</v>
      </c>
      <c r="P612" s="31">
        <v>2008</v>
      </c>
      <c r="Q612" s="557">
        <v>2</v>
      </c>
      <c r="R612" s="59" t="s">
        <v>269</v>
      </c>
      <c r="S612" s="223"/>
    </row>
    <row r="613" spans="1:222" x14ac:dyDescent="0.3">
      <c r="A613" s="308">
        <v>462</v>
      </c>
      <c r="B613" s="396"/>
      <c r="C613" s="170" t="s">
        <v>515</v>
      </c>
      <c r="D613" s="174" t="s">
        <v>616</v>
      </c>
      <c r="E613" s="342"/>
      <c r="F613" s="175"/>
      <c r="G613" s="31" t="s">
        <v>141</v>
      </c>
      <c r="H613" s="192"/>
      <c r="I613" s="172" t="s">
        <v>845</v>
      </c>
      <c r="J613" s="43" t="s">
        <v>838</v>
      </c>
      <c r="K613" s="251"/>
      <c r="L613" s="173">
        <v>1758</v>
      </c>
      <c r="M613" s="44">
        <v>910</v>
      </c>
      <c r="N613" s="45">
        <v>750</v>
      </c>
      <c r="O613" s="46" t="s">
        <v>894</v>
      </c>
      <c r="P613" s="31">
        <v>2008</v>
      </c>
      <c r="Q613" s="557">
        <v>1</v>
      </c>
      <c r="R613" s="59" t="s">
        <v>1181</v>
      </c>
      <c r="S613" s="223"/>
    </row>
    <row r="614" spans="1:222" s="18" customFormat="1" ht="13.5" thickBot="1" x14ac:dyDescent="0.35">
      <c r="A614" s="308">
        <v>461</v>
      </c>
      <c r="B614" s="397"/>
      <c r="C614" s="166" t="s">
        <v>515</v>
      </c>
      <c r="D614" s="333" t="s">
        <v>869</v>
      </c>
      <c r="E614" s="341"/>
      <c r="F614" s="178"/>
      <c r="G614" s="47" t="s">
        <v>20</v>
      </c>
      <c r="H614" s="194"/>
      <c r="I614" s="169" t="s">
        <v>843</v>
      </c>
      <c r="J614" s="52"/>
      <c r="K614" s="252"/>
      <c r="L614" s="179">
        <v>2033</v>
      </c>
      <c r="M614" s="49">
        <v>1720</v>
      </c>
      <c r="N614" s="50"/>
      <c r="O614" s="51" t="s">
        <v>1111</v>
      </c>
      <c r="P614" s="47">
        <v>2008</v>
      </c>
      <c r="Q614" s="558">
        <v>1</v>
      </c>
      <c r="R614" s="60" t="s">
        <v>1321</v>
      </c>
      <c r="S614" s="225"/>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row>
    <row r="615" spans="1:222" x14ac:dyDescent="0.3">
      <c r="A615" s="308">
        <v>460</v>
      </c>
      <c r="B615" s="398"/>
      <c r="C615" s="165" t="s">
        <v>515</v>
      </c>
      <c r="D615" s="171" t="s">
        <v>1210</v>
      </c>
      <c r="E615" s="338"/>
      <c r="F615" s="19" t="s">
        <v>1211</v>
      </c>
      <c r="G615" s="18" t="s">
        <v>1195</v>
      </c>
      <c r="I615" s="168" t="s">
        <v>842</v>
      </c>
      <c r="J615" s="56" t="s">
        <v>842</v>
      </c>
      <c r="K615" s="253" t="s">
        <v>1255</v>
      </c>
      <c r="L615" s="176">
        <v>1800</v>
      </c>
      <c r="M615" s="33">
        <v>1310</v>
      </c>
      <c r="N615" s="35">
        <v>1310</v>
      </c>
      <c r="O615" s="32" t="s">
        <v>1034</v>
      </c>
      <c r="P615" s="18">
        <v>2007</v>
      </c>
      <c r="Q615" s="559">
        <v>1</v>
      </c>
      <c r="R615" s="61" t="s">
        <v>269</v>
      </c>
    </row>
    <row r="616" spans="1:222" s="18" customFormat="1" x14ac:dyDescent="0.3">
      <c r="A616" s="308">
        <v>459</v>
      </c>
      <c r="B616" s="398"/>
      <c r="C616" s="165" t="s">
        <v>515</v>
      </c>
      <c r="D616" s="171" t="s">
        <v>134</v>
      </c>
      <c r="E616" s="338"/>
      <c r="F616" s="19"/>
      <c r="G616" s="18" t="s">
        <v>135</v>
      </c>
      <c r="H616" s="193"/>
      <c r="I616" s="168" t="s">
        <v>839</v>
      </c>
      <c r="J616" s="37" t="s">
        <v>840</v>
      </c>
      <c r="K616" s="254"/>
      <c r="L616" s="176">
        <v>1596</v>
      </c>
      <c r="M616" s="33">
        <v>875</v>
      </c>
      <c r="N616" s="35">
        <v>875</v>
      </c>
      <c r="O616" s="32" t="s">
        <v>897</v>
      </c>
      <c r="P616" s="18">
        <v>2007</v>
      </c>
      <c r="Q616" s="559">
        <v>1</v>
      </c>
      <c r="R616" s="61" t="s">
        <v>269</v>
      </c>
      <c r="S616" s="224"/>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c r="FZ616"/>
      <c r="GA616"/>
      <c r="GB616"/>
      <c r="GC616"/>
      <c r="GD616"/>
      <c r="GE616"/>
      <c r="GF616"/>
      <c r="GG616"/>
      <c r="GH616"/>
      <c r="GI616"/>
      <c r="GJ616"/>
      <c r="GK616"/>
      <c r="GL616"/>
      <c r="GM616"/>
      <c r="GN616"/>
      <c r="GO616"/>
      <c r="GP616"/>
      <c r="GQ616"/>
      <c r="GR616"/>
      <c r="GS616"/>
      <c r="GT616"/>
      <c r="GU616"/>
      <c r="GV616"/>
      <c r="GW616"/>
      <c r="GX616"/>
      <c r="GY616"/>
      <c r="GZ616"/>
      <c r="HA616"/>
      <c r="HB616"/>
      <c r="HC616"/>
      <c r="HD616"/>
      <c r="HE616"/>
      <c r="HF616"/>
      <c r="HG616"/>
      <c r="HH616"/>
      <c r="HI616"/>
      <c r="HJ616"/>
      <c r="HK616"/>
      <c r="HL616"/>
      <c r="HM616"/>
      <c r="HN616"/>
    </row>
    <row r="617" spans="1:222" s="18" customFormat="1" x14ac:dyDescent="0.3">
      <c r="A617" s="308">
        <v>458</v>
      </c>
      <c r="B617" s="398"/>
      <c r="C617" s="165" t="s">
        <v>515</v>
      </c>
      <c r="D617" s="171" t="s">
        <v>30</v>
      </c>
      <c r="E617" s="338"/>
      <c r="F617" s="19"/>
      <c r="G617" s="18" t="s">
        <v>50</v>
      </c>
      <c r="H617" s="193"/>
      <c r="I617" s="168" t="s">
        <v>839</v>
      </c>
      <c r="J617" s="37"/>
      <c r="K617" s="254"/>
      <c r="L617" s="176">
        <v>1745</v>
      </c>
      <c r="M617" s="33">
        <v>1377</v>
      </c>
      <c r="N617" s="35">
        <v>1377</v>
      </c>
      <c r="O617" s="32" t="s">
        <v>1178</v>
      </c>
      <c r="P617" s="18">
        <v>2007</v>
      </c>
      <c r="Q617" s="559">
        <v>1</v>
      </c>
      <c r="R617" s="61" t="s">
        <v>269</v>
      </c>
      <c r="S617" s="224"/>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c r="GA617"/>
      <c r="GB617"/>
      <c r="GC617"/>
      <c r="GD617"/>
      <c r="GE617"/>
      <c r="GF617"/>
      <c r="GG617"/>
      <c r="GH617"/>
      <c r="GI617"/>
      <c r="GJ617"/>
      <c r="GK617"/>
      <c r="GL617"/>
      <c r="GM617"/>
      <c r="GN617"/>
      <c r="GO617"/>
      <c r="GP617"/>
      <c r="GQ617"/>
      <c r="GR617"/>
      <c r="GS617"/>
      <c r="GT617"/>
      <c r="GU617"/>
      <c r="GV617"/>
      <c r="GW617"/>
      <c r="GX617"/>
      <c r="GY617"/>
      <c r="GZ617"/>
      <c r="HA617"/>
      <c r="HB617"/>
      <c r="HC617"/>
      <c r="HD617"/>
      <c r="HE617"/>
      <c r="HF617"/>
      <c r="HG617"/>
      <c r="HH617"/>
      <c r="HI617"/>
      <c r="HJ617"/>
      <c r="HK617"/>
      <c r="HL617"/>
      <c r="HM617"/>
      <c r="HN617"/>
    </row>
    <row r="618" spans="1:222" s="18" customFormat="1" x14ac:dyDescent="0.3">
      <c r="A618" s="308">
        <v>457</v>
      </c>
      <c r="B618" s="398"/>
      <c r="C618" s="165" t="s">
        <v>515</v>
      </c>
      <c r="D618" s="171" t="s">
        <v>854</v>
      </c>
      <c r="E618" s="338"/>
      <c r="F618" s="19"/>
      <c r="G618" s="18" t="s">
        <v>1451</v>
      </c>
      <c r="H618" s="193" t="s">
        <v>1452</v>
      </c>
      <c r="I618" s="168" t="s">
        <v>839</v>
      </c>
      <c r="J618" s="41"/>
      <c r="K618" s="256"/>
      <c r="L618" s="176">
        <v>2375</v>
      </c>
      <c r="M618" s="33">
        <v>1425</v>
      </c>
      <c r="N618" s="35">
        <v>1425</v>
      </c>
      <c r="O618" s="32" t="s">
        <v>902</v>
      </c>
      <c r="P618" s="18">
        <v>2007</v>
      </c>
      <c r="Q618" s="559">
        <v>1</v>
      </c>
      <c r="R618" s="61" t="s">
        <v>327</v>
      </c>
      <c r="S618" s="224"/>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c r="HJ618"/>
      <c r="HK618"/>
      <c r="HL618"/>
      <c r="HM618"/>
      <c r="HN618"/>
    </row>
    <row r="619" spans="1:222" s="18" customFormat="1" x14ac:dyDescent="0.3">
      <c r="A619" s="308">
        <v>456</v>
      </c>
      <c r="B619" s="398"/>
      <c r="C619" s="165" t="s">
        <v>515</v>
      </c>
      <c r="D619" s="171" t="s">
        <v>27</v>
      </c>
      <c r="E619" s="339" t="s">
        <v>839</v>
      </c>
      <c r="F619" s="269" t="s">
        <v>1729</v>
      </c>
      <c r="G619" s="18" t="s">
        <v>28</v>
      </c>
      <c r="H619" s="193"/>
      <c r="I619" s="168" t="s">
        <v>844</v>
      </c>
      <c r="J619" s="37"/>
      <c r="K619" s="254"/>
      <c r="L619" s="176">
        <v>1691</v>
      </c>
      <c r="M619" s="33">
        <v>1605</v>
      </c>
      <c r="N619" s="35">
        <v>1605</v>
      </c>
      <c r="O619" s="32" t="s">
        <v>1179</v>
      </c>
      <c r="P619" s="18">
        <v>2007</v>
      </c>
      <c r="Q619" s="559">
        <v>2</v>
      </c>
      <c r="R619" s="61" t="s">
        <v>269</v>
      </c>
      <c r="S619" s="224"/>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c r="GA619"/>
      <c r="GB619"/>
      <c r="GC619"/>
      <c r="GD619"/>
      <c r="GE619"/>
      <c r="GF619"/>
      <c r="GG619"/>
      <c r="GH619"/>
      <c r="GI619"/>
      <c r="GJ619"/>
      <c r="GK619"/>
      <c r="GL619"/>
      <c r="GM619"/>
      <c r="GN619"/>
      <c r="GO619"/>
      <c r="GP619"/>
      <c r="GQ619"/>
      <c r="GR619"/>
      <c r="GS619"/>
      <c r="GT619"/>
      <c r="GU619"/>
      <c r="GV619"/>
      <c r="GW619"/>
      <c r="GX619"/>
      <c r="GY619"/>
      <c r="GZ619"/>
      <c r="HA619"/>
      <c r="HB619"/>
      <c r="HC619"/>
      <c r="HD619"/>
      <c r="HE619"/>
      <c r="HF619"/>
      <c r="HG619"/>
      <c r="HH619"/>
      <c r="HI619"/>
      <c r="HJ619"/>
      <c r="HK619"/>
      <c r="HL619"/>
      <c r="HM619"/>
      <c r="HN619"/>
    </row>
    <row r="620" spans="1:222" x14ac:dyDescent="0.3">
      <c r="A620" s="308">
        <v>455</v>
      </c>
      <c r="B620" s="398"/>
      <c r="C620" s="165" t="s">
        <v>515</v>
      </c>
      <c r="D620" s="171" t="s">
        <v>837</v>
      </c>
      <c r="E620" s="338"/>
      <c r="G620" s="18" t="s">
        <v>1195</v>
      </c>
      <c r="I620" s="168" t="s">
        <v>839</v>
      </c>
      <c r="J620" s="37" t="s">
        <v>839</v>
      </c>
      <c r="K620" s="253" t="s">
        <v>1255</v>
      </c>
      <c r="L620" s="176">
        <v>2060</v>
      </c>
      <c r="M620" s="33">
        <v>1430</v>
      </c>
      <c r="N620" s="35">
        <v>1430</v>
      </c>
      <c r="O620" s="32" t="s">
        <v>874</v>
      </c>
      <c r="P620" s="18">
        <v>2007</v>
      </c>
      <c r="Q620" s="559">
        <v>2</v>
      </c>
      <c r="R620" s="61" t="s">
        <v>269</v>
      </c>
      <c r="S620" s="224">
        <v>1</v>
      </c>
    </row>
    <row r="621" spans="1:222" s="18" customFormat="1" x14ac:dyDescent="0.3">
      <c r="A621" s="308">
        <v>454</v>
      </c>
      <c r="B621" s="398"/>
      <c r="C621" s="165" t="s">
        <v>515</v>
      </c>
      <c r="D621" s="171" t="s">
        <v>834</v>
      </c>
      <c r="E621" s="338"/>
      <c r="F621" s="19"/>
      <c r="G621" s="18" t="s">
        <v>141</v>
      </c>
      <c r="H621" s="193"/>
      <c r="I621" s="168" t="s">
        <v>839</v>
      </c>
      <c r="J621" s="37"/>
      <c r="K621" s="254"/>
      <c r="L621" s="176">
        <v>1758</v>
      </c>
      <c r="M621" s="33">
        <v>1220</v>
      </c>
      <c r="N621" s="35">
        <v>1220</v>
      </c>
      <c r="O621" s="32" t="s">
        <v>875</v>
      </c>
      <c r="P621" s="18">
        <v>2007</v>
      </c>
      <c r="Q621" s="559">
        <v>1</v>
      </c>
      <c r="R621" s="61" t="s">
        <v>290</v>
      </c>
      <c r="S621" s="224"/>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c r="HJ621"/>
      <c r="HK621"/>
      <c r="HL621"/>
      <c r="HM621"/>
      <c r="HN621"/>
    </row>
    <row r="622" spans="1:222" s="18" customFormat="1" x14ac:dyDescent="0.3">
      <c r="A622" s="308">
        <v>453</v>
      </c>
      <c r="B622" s="398"/>
      <c r="C622" s="165" t="s">
        <v>515</v>
      </c>
      <c r="D622" s="171" t="s">
        <v>833</v>
      </c>
      <c r="E622" s="338"/>
      <c r="F622" s="19"/>
      <c r="G622" s="18" t="s">
        <v>50</v>
      </c>
      <c r="H622" s="193"/>
      <c r="I622" s="168" t="s">
        <v>839</v>
      </c>
      <c r="J622" s="37"/>
      <c r="K622" s="253" t="s">
        <v>1255</v>
      </c>
      <c r="L622" s="176">
        <v>2000</v>
      </c>
      <c r="M622" s="33">
        <v>1665</v>
      </c>
      <c r="N622" s="35">
        <v>1665</v>
      </c>
      <c r="O622" s="32" t="s">
        <v>876</v>
      </c>
      <c r="P622" s="18">
        <v>2007</v>
      </c>
      <c r="Q622" s="559">
        <v>1</v>
      </c>
      <c r="R622" s="61" t="s">
        <v>269</v>
      </c>
      <c r="S622" s="224"/>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c r="GA622"/>
      <c r="GB622"/>
      <c r="GC622"/>
      <c r="GD622"/>
      <c r="GE622"/>
      <c r="GF622"/>
      <c r="GG622"/>
      <c r="GH622"/>
      <c r="GI622"/>
      <c r="GJ622"/>
      <c r="GK622"/>
      <c r="GL622"/>
      <c r="GM622"/>
      <c r="GN622"/>
      <c r="GO622"/>
      <c r="GP622"/>
      <c r="GQ622"/>
      <c r="GR622"/>
      <c r="GS622"/>
      <c r="GT622"/>
      <c r="GU622"/>
      <c r="GV622"/>
      <c r="GW622"/>
      <c r="GX622"/>
      <c r="GY622"/>
      <c r="GZ622"/>
      <c r="HA622"/>
      <c r="HB622"/>
      <c r="HC622"/>
      <c r="HD622"/>
      <c r="HE622"/>
      <c r="HF622"/>
      <c r="HG622"/>
      <c r="HH622"/>
      <c r="HI622"/>
      <c r="HJ622"/>
      <c r="HK622"/>
      <c r="HL622"/>
      <c r="HM622"/>
      <c r="HN622"/>
    </row>
    <row r="623" spans="1:222" s="18" customFormat="1" x14ac:dyDescent="0.3">
      <c r="A623" s="308">
        <v>452</v>
      </c>
      <c r="B623" s="398"/>
      <c r="C623" s="165" t="s">
        <v>515</v>
      </c>
      <c r="D623" s="171" t="s">
        <v>830</v>
      </c>
      <c r="E623" s="338"/>
      <c r="F623" s="19"/>
      <c r="G623" s="18" t="s">
        <v>141</v>
      </c>
      <c r="H623" s="193"/>
      <c r="I623" s="168" t="s">
        <v>839</v>
      </c>
      <c r="J623" s="37" t="s">
        <v>839</v>
      </c>
      <c r="K623" s="254"/>
      <c r="L623" s="176">
        <v>1685</v>
      </c>
      <c r="M623" s="33">
        <v>890</v>
      </c>
      <c r="N623" s="35">
        <v>890</v>
      </c>
      <c r="O623" s="32" t="s">
        <v>877</v>
      </c>
      <c r="P623" s="18">
        <v>2007</v>
      </c>
      <c r="Q623" s="559">
        <v>2</v>
      </c>
      <c r="R623" s="61" t="s">
        <v>269</v>
      </c>
      <c r="S623" s="224">
        <v>1</v>
      </c>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c r="GA623"/>
      <c r="GB623"/>
      <c r="GC623"/>
      <c r="GD623"/>
      <c r="GE623"/>
      <c r="GF623"/>
      <c r="GG623"/>
      <c r="GH623"/>
      <c r="GI623"/>
      <c r="GJ623"/>
      <c r="GK623"/>
      <c r="GL623"/>
      <c r="GM623"/>
      <c r="GN623"/>
      <c r="GO623"/>
      <c r="GP623"/>
      <c r="GQ623"/>
      <c r="GR623"/>
      <c r="GS623"/>
      <c r="GT623"/>
      <c r="GU623"/>
      <c r="GV623"/>
      <c r="GW623"/>
      <c r="GX623"/>
      <c r="GY623"/>
      <c r="GZ623"/>
      <c r="HA623"/>
      <c r="HB623"/>
      <c r="HC623"/>
      <c r="HD623"/>
      <c r="HE623"/>
      <c r="HF623"/>
      <c r="HG623"/>
      <c r="HH623"/>
      <c r="HI623"/>
      <c r="HJ623"/>
      <c r="HK623"/>
      <c r="HL623"/>
      <c r="HM623"/>
      <c r="HN623"/>
    </row>
    <row r="624" spans="1:222" s="18" customFormat="1" x14ac:dyDescent="0.3">
      <c r="A624" s="308">
        <v>451</v>
      </c>
      <c r="B624" s="398"/>
      <c r="C624" s="165" t="s">
        <v>515</v>
      </c>
      <c r="D624" s="171" t="s">
        <v>338</v>
      </c>
      <c r="E624" s="338"/>
      <c r="F624" s="19"/>
      <c r="G624" s="18" t="s">
        <v>26</v>
      </c>
      <c r="H624" s="193"/>
      <c r="I624" s="168" t="s">
        <v>840</v>
      </c>
      <c r="J624" s="37"/>
      <c r="K624" s="254"/>
      <c r="L624" s="176">
        <v>1838</v>
      </c>
      <c r="M624" s="33">
        <v>700</v>
      </c>
      <c r="N624" s="35">
        <v>700</v>
      </c>
      <c r="O624" s="32" t="s">
        <v>878</v>
      </c>
      <c r="P624" s="18">
        <v>2007</v>
      </c>
      <c r="Q624" s="559">
        <v>1</v>
      </c>
      <c r="R624" s="61" t="s">
        <v>829</v>
      </c>
      <c r="S624" s="2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row>
    <row r="625" spans="1:222" x14ac:dyDescent="0.3">
      <c r="A625" s="308">
        <v>450</v>
      </c>
      <c r="B625" s="398"/>
      <c r="C625" s="165" t="s">
        <v>515</v>
      </c>
      <c r="D625" s="171" t="s">
        <v>55</v>
      </c>
      <c r="E625" s="338"/>
      <c r="G625" s="18" t="s">
        <v>1195</v>
      </c>
      <c r="I625" s="168" t="s">
        <v>839</v>
      </c>
      <c r="K625" s="253" t="s">
        <v>1255</v>
      </c>
      <c r="L625" s="176">
        <v>1985</v>
      </c>
      <c r="M625" s="33">
        <v>1540</v>
      </c>
      <c r="N625" s="35">
        <v>1540</v>
      </c>
      <c r="O625" s="32" t="s">
        <v>879</v>
      </c>
      <c r="P625" s="18">
        <v>2007</v>
      </c>
      <c r="Q625" s="559">
        <v>2</v>
      </c>
      <c r="R625" s="61" t="s">
        <v>269</v>
      </c>
    </row>
    <row r="626" spans="1:222" s="18" customFormat="1" x14ac:dyDescent="0.3">
      <c r="A626" s="308">
        <v>449</v>
      </c>
      <c r="B626" s="398"/>
      <c r="C626" s="165" t="s">
        <v>515</v>
      </c>
      <c r="D626" s="171" t="s">
        <v>821</v>
      </c>
      <c r="E626" s="338"/>
      <c r="F626" s="19"/>
      <c r="G626" s="18" t="s">
        <v>822</v>
      </c>
      <c r="H626" s="193" t="s">
        <v>1453</v>
      </c>
      <c r="I626" s="168" t="s">
        <v>839</v>
      </c>
      <c r="J626" s="37"/>
      <c r="K626" s="254"/>
      <c r="L626" s="176">
        <v>2469</v>
      </c>
      <c r="M626" s="33">
        <v>855</v>
      </c>
      <c r="N626" s="35">
        <v>855</v>
      </c>
      <c r="O626" s="32" t="s">
        <v>880</v>
      </c>
      <c r="P626" s="18">
        <v>2007</v>
      </c>
      <c r="Q626" s="559">
        <v>1</v>
      </c>
      <c r="R626" s="61" t="s">
        <v>820</v>
      </c>
      <c r="S626" s="224"/>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c r="GA626"/>
      <c r="GB626"/>
      <c r="GC626"/>
      <c r="GD626"/>
      <c r="GE626"/>
      <c r="GF626"/>
      <c r="GG626"/>
      <c r="GH626"/>
      <c r="GI626"/>
      <c r="GJ626"/>
      <c r="GK626"/>
      <c r="GL626"/>
      <c r="GM626"/>
      <c r="GN626"/>
      <c r="GO626"/>
      <c r="GP626"/>
      <c r="GQ626"/>
      <c r="GR626"/>
      <c r="GS626"/>
      <c r="GT626"/>
      <c r="GU626"/>
      <c r="GV626"/>
      <c r="GW626"/>
      <c r="GX626"/>
      <c r="GY626"/>
      <c r="GZ626"/>
      <c r="HA626"/>
      <c r="HB626"/>
      <c r="HC626"/>
      <c r="HD626"/>
      <c r="HE626"/>
      <c r="HF626"/>
      <c r="HG626"/>
      <c r="HH626"/>
      <c r="HI626"/>
      <c r="HJ626"/>
      <c r="HK626"/>
      <c r="HL626"/>
      <c r="HM626"/>
      <c r="HN626"/>
    </row>
    <row r="627" spans="1:222" s="18" customFormat="1" x14ac:dyDescent="0.3">
      <c r="A627" s="308">
        <v>448</v>
      </c>
      <c r="B627" s="398"/>
      <c r="C627" s="165" t="s">
        <v>515</v>
      </c>
      <c r="D627" s="171" t="s">
        <v>819</v>
      </c>
      <c r="E627" s="338"/>
      <c r="F627" s="19"/>
      <c r="G627" s="18" t="s">
        <v>819</v>
      </c>
      <c r="H627" s="193" t="s">
        <v>1273</v>
      </c>
      <c r="I627" s="168" t="s">
        <v>838</v>
      </c>
      <c r="J627" s="37"/>
      <c r="K627" s="254"/>
      <c r="L627" s="176">
        <v>4061</v>
      </c>
      <c r="M627" s="33">
        <v>3443</v>
      </c>
      <c r="N627" s="35">
        <v>3380</v>
      </c>
      <c r="O627" s="32" t="s">
        <v>881</v>
      </c>
      <c r="P627" s="18">
        <v>2007</v>
      </c>
      <c r="Q627" s="559">
        <v>4</v>
      </c>
      <c r="R627" s="61" t="s">
        <v>864</v>
      </c>
      <c r="S627" s="224"/>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c r="GA627"/>
      <c r="GB627"/>
      <c r="GC627"/>
      <c r="GD627"/>
      <c r="GE627"/>
      <c r="GF627"/>
      <c r="GG627"/>
      <c r="GH627"/>
      <c r="GI627"/>
      <c r="GJ627"/>
      <c r="GK627"/>
      <c r="GL627"/>
      <c r="GM627"/>
      <c r="GN627"/>
      <c r="GO627"/>
      <c r="GP627"/>
      <c r="GQ627"/>
      <c r="GR627"/>
      <c r="GS627"/>
      <c r="GT627"/>
      <c r="GU627"/>
      <c r="GV627"/>
      <c r="GW627"/>
      <c r="GX627"/>
      <c r="GY627"/>
      <c r="GZ627"/>
      <c r="HA627"/>
      <c r="HB627"/>
      <c r="HC627"/>
      <c r="HD627"/>
      <c r="HE627"/>
      <c r="HF627"/>
      <c r="HG627"/>
      <c r="HH627"/>
      <c r="HI627"/>
      <c r="HJ627"/>
      <c r="HK627"/>
      <c r="HL627"/>
      <c r="HM627"/>
      <c r="HN627"/>
    </row>
    <row r="628" spans="1:222" s="18" customFormat="1" x14ac:dyDescent="0.3">
      <c r="A628" s="308">
        <v>447</v>
      </c>
      <c r="B628" s="398"/>
      <c r="C628" s="165" t="s">
        <v>515</v>
      </c>
      <c r="D628" s="171" t="s">
        <v>270</v>
      </c>
      <c r="E628" s="338"/>
      <c r="F628" s="19"/>
      <c r="G628" s="18" t="s">
        <v>26</v>
      </c>
      <c r="H628" s="193"/>
      <c r="I628" s="168" t="s">
        <v>839</v>
      </c>
      <c r="J628" s="37"/>
      <c r="K628" s="254"/>
      <c r="L628" s="176">
        <v>1613</v>
      </c>
      <c r="M628" s="33">
        <v>1029</v>
      </c>
      <c r="N628" s="35">
        <v>1029</v>
      </c>
      <c r="O628" s="32" t="s">
        <v>882</v>
      </c>
      <c r="P628" s="18">
        <v>2007</v>
      </c>
      <c r="Q628" s="559">
        <v>1</v>
      </c>
      <c r="R628" s="61" t="s">
        <v>818</v>
      </c>
      <c r="S628" s="224"/>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row>
    <row r="629" spans="1:222" s="18" customFormat="1" x14ac:dyDescent="0.3">
      <c r="A629" s="308">
        <v>446</v>
      </c>
      <c r="B629" s="398"/>
      <c r="C629" s="165" t="s">
        <v>515</v>
      </c>
      <c r="D629" s="171" t="s">
        <v>10</v>
      </c>
      <c r="E629" s="338"/>
      <c r="F629" s="19"/>
      <c r="G629" s="18" t="s">
        <v>814</v>
      </c>
      <c r="H629" s="193"/>
      <c r="I629" s="168" t="s">
        <v>841</v>
      </c>
      <c r="J629" s="37"/>
      <c r="K629" s="254"/>
      <c r="L629" s="176">
        <v>3360</v>
      </c>
      <c r="M629" s="33">
        <v>2000</v>
      </c>
      <c r="N629" s="35"/>
      <c r="O629" s="32" t="s">
        <v>883</v>
      </c>
      <c r="P629" s="18">
        <v>2007</v>
      </c>
      <c r="Q629" s="559">
        <v>2</v>
      </c>
      <c r="R629" s="61" t="s">
        <v>815</v>
      </c>
      <c r="S629" s="224"/>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row>
    <row r="630" spans="1:222" s="18" customFormat="1" x14ac:dyDescent="0.3">
      <c r="A630" s="308">
        <v>445</v>
      </c>
      <c r="B630" s="398"/>
      <c r="C630" s="165" t="s">
        <v>515</v>
      </c>
      <c r="D630" s="171" t="s">
        <v>242</v>
      </c>
      <c r="E630" s="338"/>
      <c r="F630" s="19" t="s">
        <v>1214</v>
      </c>
      <c r="G630" s="18" t="s">
        <v>187</v>
      </c>
      <c r="H630" s="193"/>
      <c r="I630" s="168" t="s">
        <v>839</v>
      </c>
      <c r="J630" s="37"/>
      <c r="K630" s="253" t="s">
        <v>1255</v>
      </c>
      <c r="L630" s="176">
        <v>2600</v>
      </c>
      <c r="M630" s="33">
        <v>1386</v>
      </c>
      <c r="N630" s="35">
        <v>1386</v>
      </c>
      <c r="O630" s="32" t="s">
        <v>884</v>
      </c>
      <c r="P630" s="18">
        <v>2007</v>
      </c>
      <c r="Q630" s="559">
        <v>2</v>
      </c>
      <c r="R630" s="61" t="s">
        <v>331</v>
      </c>
      <c r="S630" s="224"/>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c r="HJ630"/>
      <c r="HK630"/>
      <c r="HL630"/>
      <c r="HM630"/>
      <c r="HN630"/>
    </row>
    <row r="631" spans="1:222" s="18" customFormat="1" x14ac:dyDescent="0.3">
      <c r="A631" s="308">
        <v>444</v>
      </c>
      <c r="B631" s="398"/>
      <c r="C631" s="165" t="s">
        <v>515</v>
      </c>
      <c r="D631" s="171" t="s">
        <v>813</v>
      </c>
      <c r="E631" s="338"/>
      <c r="F631" s="19"/>
      <c r="G631" s="18" t="s">
        <v>1196</v>
      </c>
      <c r="H631" s="193"/>
      <c r="I631" s="168" t="s">
        <v>839</v>
      </c>
      <c r="J631" s="41" t="s">
        <v>856</v>
      </c>
      <c r="K631" s="256"/>
      <c r="L631" s="176">
        <v>1940</v>
      </c>
      <c r="M631" s="33">
        <v>1484</v>
      </c>
      <c r="N631" s="35">
        <v>1484</v>
      </c>
      <c r="O631" s="32" t="s">
        <v>885</v>
      </c>
      <c r="P631" s="18">
        <v>2007</v>
      </c>
      <c r="Q631" s="559">
        <v>1</v>
      </c>
      <c r="R631" s="61" t="s">
        <v>269</v>
      </c>
      <c r="S631" s="224"/>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row>
    <row r="632" spans="1:222" s="18" customFormat="1" x14ac:dyDescent="0.3">
      <c r="A632" s="308">
        <v>443</v>
      </c>
      <c r="B632" s="398"/>
      <c r="C632" s="165" t="s">
        <v>515</v>
      </c>
      <c r="D632" s="171" t="s">
        <v>629</v>
      </c>
      <c r="E632" s="338"/>
      <c r="F632" s="19"/>
      <c r="G632" s="18" t="s">
        <v>50</v>
      </c>
      <c r="H632" s="193"/>
      <c r="I632" s="168" t="s">
        <v>839</v>
      </c>
      <c r="J632" s="37"/>
      <c r="K632" s="254"/>
      <c r="L632" s="176">
        <v>1999</v>
      </c>
      <c r="M632" s="33">
        <v>1290</v>
      </c>
      <c r="N632" s="35"/>
      <c r="O632" s="32" t="s">
        <v>886</v>
      </c>
      <c r="P632" s="18">
        <v>2007</v>
      </c>
      <c r="Q632" s="559">
        <v>1</v>
      </c>
      <c r="R632" s="61" t="s">
        <v>1321</v>
      </c>
      <c r="S632" s="224"/>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row>
    <row r="633" spans="1:222" s="18" customFormat="1" x14ac:dyDescent="0.3">
      <c r="A633" s="308">
        <v>442</v>
      </c>
      <c r="B633" s="398"/>
      <c r="C633" s="165" t="s">
        <v>515</v>
      </c>
      <c r="D633" s="171" t="s">
        <v>249</v>
      </c>
      <c r="E633" s="338"/>
      <c r="F633" s="19"/>
      <c r="G633" s="18" t="s">
        <v>167</v>
      </c>
      <c r="H633" s="193"/>
      <c r="I633" s="168" t="s">
        <v>839</v>
      </c>
      <c r="J633" s="37"/>
      <c r="K633" s="254"/>
      <c r="L633" s="176">
        <v>1840</v>
      </c>
      <c r="M633" s="33">
        <v>1035</v>
      </c>
      <c r="N633" s="35">
        <v>1035</v>
      </c>
      <c r="O633" s="32" t="s">
        <v>887</v>
      </c>
      <c r="P633" s="18">
        <v>2007</v>
      </c>
      <c r="Q633" s="559">
        <v>1</v>
      </c>
      <c r="R633" s="61" t="s">
        <v>269</v>
      </c>
      <c r="S633" s="224"/>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row>
    <row r="634" spans="1:222" s="18" customFormat="1" x14ac:dyDescent="0.3">
      <c r="A634" s="308">
        <v>441</v>
      </c>
      <c r="B634" s="398"/>
      <c r="C634" s="165" t="s">
        <v>515</v>
      </c>
      <c r="D634" s="171" t="s">
        <v>184</v>
      </c>
      <c r="E634" s="338"/>
      <c r="F634" s="19"/>
      <c r="G634" s="18" t="s">
        <v>13</v>
      </c>
      <c r="H634" s="193"/>
      <c r="I634" s="168" t="s">
        <v>839</v>
      </c>
      <c r="J634" s="37"/>
      <c r="K634" s="254"/>
      <c r="L634" s="176">
        <v>2102</v>
      </c>
      <c r="M634" s="33">
        <v>1335</v>
      </c>
      <c r="N634" s="35"/>
      <c r="O634" s="32" t="s">
        <v>888</v>
      </c>
      <c r="P634" s="18">
        <v>2007</v>
      </c>
      <c r="Q634" s="559">
        <v>1</v>
      </c>
      <c r="R634" s="61" t="s">
        <v>1321</v>
      </c>
      <c r="S634" s="22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c r="HJ634"/>
      <c r="HK634"/>
      <c r="HL634"/>
      <c r="HM634"/>
      <c r="HN634"/>
    </row>
    <row r="635" spans="1:222" s="18" customFormat="1" x14ac:dyDescent="0.3">
      <c r="A635" s="308">
        <v>440</v>
      </c>
      <c r="B635" s="398"/>
      <c r="C635" s="165" t="s">
        <v>515</v>
      </c>
      <c r="D635" s="171" t="s">
        <v>807</v>
      </c>
      <c r="E635" s="338"/>
      <c r="F635" s="19"/>
      <c r="G635" s="18" t="s">
        <v>273</v>
      </c>
      <c r="H635" s="193" t="s">
        <v>1273</v>
      </c>
      <c r="I635" s="168" t="s">
        <v>842</v>
      </c>
      <c r="J635" s="37"/>
      <c r="K635" s="254"/>
      <c r="L635" s="176">
        <v>3769</v>
      </c>
      <c r="M635" s="33">
        <v>2126</v>
      </c>
      <c r="N635" s="35">
        <v>1976</v>
      </c>
      <c r="O635" s="32" t="s">
        <v>889</v>
      </c>
      <c r="P635" s="18">
        <v>2007</v>
      </c>
      <c r="Q635" s="559">
        <v>3</v>
      </c>
      <c r="R635" s="61" t="s">
        <v>269</v>
      </c>
      <c r="S635" s="224"/>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c r="HJ635"/>
      <c r="HK635"/>
      <c r="HL635"/>
      <c r="HM635"/>
      <c r="HN635"/>
    </row>
    <row r="636" spans="1:222" s="18" customFormat="1" x14ac:dyDescent="0.3">
      <c r="A636" s="308">
        <v>439</v>
      </c>
      <c r="B636" s="398"/>
      <c r="C636" s="165" t="s">
        <v>515</v>
      </c>
      <c r="D636" s="171" t="s">
        <v>180</v>
      </c>
      <c r="E636" s="338"/>
      <c r="F636" s="19"/>
      <c r="G636" s="18" t="s">
        <v>26</v>
      </c>
      <c r="H636" s="193"/>
      <c r="I636" s="168" t="s">
        <v>839</v>
      </c>
      <c r="J636" s="37" t="s">
        <v>839</v>
      </c>
      <c r="K636" s="254"/>
      <c r="L636" s="176">
        <v>1668</v>
      </c>
      <c r="M636" s="33">
        <v>950</v>
      </c>
      <c r="N636" s="35">
        <v>950</v>
      </c>
      <c r="O636" s="32" t="s">
        <v>890</v>
      </c>
      <c r="P636" s="18">
        <v>2007</v>
      </c>
      <c r="Q636" s="559">
        <v>2</v>
      </c>
      <c r="R636" s="61" t="s">
        <v>862</v>
      </c>
      <c r="S636" s="224">
        <v>3</v>
      </c>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c r="HJ636"/>
      <c r="HK636"/>
      <c r="HL636"/>
      <c r="HM636"/>
      <c r="HN636"/>
    </row>
    <row r="637" spans="1:222" s="18" customFormat="1" x14ac:dyDescent="0.3">
      <c r="A637" s="308">
        <v>438</v>
      </c>
      <c r="B637" s="398"/>
      <c r="C637" s="165" t="s">
        <v>515</v>
      </c>
      <c r="D637" s="171" t="s">
        <v>239</v>
      </c>
      <c r="E637" s="338"/>
      <c r="F637" s="19"/>
      <c r="G637" s="18" t="s">
        <v>73</v>
      </c>
      <c r="H637" s="193"/>
      <c r="I637" s="168" t="s">
        <v>843</v>
      </c>
      <c r="J637" s="37"/>
      <c r="K637" s="254"/>
      <c r="L637" s="176">
        <v>3122</v>
      </c>
      <c r="M637" s="33">
        <v>2155</v>
      </c>
      <c r="N637" s="35"/>
      <c r="O637" s="32" t="s">
        <v>891</v>
      </c>
      <c r="P637" s="18">
        <v>2007</v>
      </c>
      <c r="Q637" s="559">
        <v>2</v>
      </c>
      <c r="R637" s="61" t="s">
        <v>328</v>
      </c>
      <c r="S637" s="224"/>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row>
    <row r="638" spans="1:222" s="18" customFormat="1" x14ac:dyDescent="0.3">
      <c r="A638" s="308">
        <v>437</v>
      </c>
      <c r="B638" s="398"/>
      <c r="C638" s="165" t="s">
        <v>515</v>
      </c>
      <c r="D638" s="171" t="s">
        <v>145</v>
      </c>
      <c r="E638" s="338"/>
      <c r="F638" s="269" t="s">
        <v>3540</v>
      </c>
      <c r="G638" s="18" t="s">
        <v>50</v>
      </c>
      <c r="H638" s="193"/>
      <c r="I638" s="168" t="s">
        <v>840</v>
      </c>
      <c r="J638" s="37"/>
      <c r="K638" s="253" t="s">
        <v>1255</v>
      </c>
      <c r="L638" s="176">
        <v>1180</v>
      </c>
      <c r="M638" s="33">
        <v>410</v>
      </c>
      <c r="N638" s="35">
        <v>410</v>
      </c>
      <c r="O638" s="32" t="s">
        <v>892</v>
      </c>
      <c r="P638" s="18">
        <v>2007</v>
      </c>
      <c r="Q638" s="559">
        <v>1</v>
      </c>
      <c r="R638" s="61" t="s">
        <v>806</v>
      </c>
      <c r="S638" s="224"/>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row>
    <row r="639" spans="1:222" s="18" customFormat="1" x14ac:dyDescent="0.3">
      <c r="A639" s="308">
        <v>436</v>
      </c>
      <c r="B639" s="398"/>
      <c r="C639" s="165" t="s">
        <v>515</v>
      </c>
      <c r="D639" s="266" t="s">
        <v>805</v>
      </c>
      <c r="E639" s="339"/>
      <c r="F639" s="19"/>
      <c r="G639" s="18" t="s">
        <v>135</v>
      </c>
      <c r="H639" s="193"/>
      <c r="I639" s="168" t="s">
        <v>839</v>
      </c>
      <c r="J639" s="37"/>
      <c r="K639" s="254"/>
      <c r="L639" s="176">
        <v>1366</v>
      </c>
      <c r="M639" s="33">
        <v>1000</v>
      </c>
      <c r="N639" s="35">
        <v>1020</v>
      </c>
      <c r="O639" s="32" t="s">
        <v>893</v>
      </c>
      <c r="P639" s="18">
        <v>2007</v>
      </c>
      <c r="Q639" s="559">
        <v>1</v>
      </c>
      <c r="R639" s="61" t="s">
        <v>269</v>
      </c>
      <c r="S639" s="224"/>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row>
    <row r="640" spans="1:222" s="18" customFormat="1" x14ac:dyDescent="0.3">
      <c r="A640" s="308">
        <v>435</v>
      </c>
      <c r="B640" s="398"/>
      <c r="C640" s="165" t="s">
        <v>515</v>
      </c>
      <c r="D640" s="171" t="s">
        <v>29</v>
      </c>
      <c r="E640" s="338"/>
      <c r="F640" s="19"/>
      <c r="G640" s="18" t="s">
        <v>135</v>
      </c>
      <c r="H640" s="193"/>
      <c r="I640" s="168" t="s">
        <v>839</v>
      </c>
      <c r="J640" s="37" t="s">
        <v>838</v>
      </c>
      <c r="K640" s="254"/>
      <c r="L640" s="176">
        <v>1338</v>
      </c>
      <c r="M640" s="33">
        <v>890</v>
      </c>
      <c r="N640" s="35">
        <v>890</v>
      </c>
      <c r="O640" s="32" t="s">
        <v>894</v>
      </c>
      <c r="P640" s="18">
        <v>2007</v>
      </c>
      <c r="Q640" s="559">
        <v>1</v>
      </c>
      <c r="R640" s="61" t="s">
        <v>804</v>
      </c>
      <c r="S640" s="224"/>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c r="HJ640"/>
      <c r="HK640"/>
      <c r="HL640"/>
      <c r="HM640"/>
      <c r="HN640"/>
    </row>
    <row r="641" spans="1:222" s="18" customFormat="1" ht="13.5" thickBot="1" x14ac:dyDescent="0.35">
      <c r="A641" s="308">
        <v>434</v>
      </c>
      <c r="B641" s="397"/>
      <c r="C641" s="166" t="s">
        <v>515</v>
      </c>
      <c r="D641" s="177" t="s">
        <v>1230</v>
      </c>
      <c r="E641" s="340"/>
      <c r="F641" s="178" t="s">
        <v>1231</v>
      </c>
      <c r="G641" s="47" t="s">
        <v>187</v>
      </c>
      <c r="H641" s="194"/>
      <c r="I641" s="169" t="s">
        <v>842</v>
      </c>
      <c r="J641" s="52" t="s">
        <v>1183</v>
      </c>
      <c r="K641" s="252"/>
      <c r="L641" s="179">
        <v>2663</v>
      </c>
      <c r="M641" s="49">
        <v>1245</v>
      </c>
      <c r="N641" s="50">
        <v>1895</v>
      </c>
      <c r="O641" s="51" t="s">
        <v>895</v>
      </c>
      <c r="P641" s="47">
        <v>2007</v>
      </c>
      <c r="Q641" s="558">
        <v>3</v>
      </c>
      <c r="R641" s="60" t="s">
        <v>331</v>
      </c>
      <c r="S641" s="225"/>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c r="HJ641"/>
      <c r="HK641"/>
      <c r="HL641"/>
      <c r="HM641"/>
      <c r="HN641"/>
    </row>
    <row r="642" spans="1:222" x14ac:dyDescent="0.3">
      <c r="A642" s="308">
        <v>433</v>
      </c>
      <c r="B642" s="398"/>
      <c r="C642" s="165" t="s">
        <v>515</v>
      </c>
      <c r="D642" s="171" t="s">
        <v>1268</v>
      </c>
      <c r="E642" s="338"/>
      <c r="F642" s="19" t="s">
        <v>1274</v>
      </c>
      <c r="G642" s="18" t="s">
        <v>1195</v>
      </c>
      <c r="I642" s="168" t="s">
        <v>839</v>
      </c>
      <c r="K642" s="254"/>
      <c r="L642" s="176">
        <v>1972</v>
      </c>
      <c r="M642" s="33">
        <v>1200</v>
      </c>
      <c r="N642" s="35">
        <v>1200</v>
      </c>
      <c r="O642" s="32" t="s">
        <v>896</v>
      </c>
      <c r="P642" s="18">
        <v>2006</v>
      </c>
      <c r="Q642" s="559">
        <v>1</v>
      </c>
      <c r="R642" s="61" t="s">
        <v>269</v>
      </c>
    </row>
    <row r="643" spans="1:222" s="18" customFormat="1" x14ac:dyDescent="0.3">
      <c r="A643" s="308">
        <v>432</v>
      </c>
      <c r="B643" s="398"/>
      <c r="C643" s="165" t="s">
        <v>515</v>
      </c>
      <c r="D643" s="171" t="s">
        <v>801</v>
      </c>
      <c r="E643" s="338"/>
      <c r="F643" s="19"/>
      <c r="G643" s="18" t="s">
        <v>298</v>
      </c>
      <c r="H643" s="193"/>
      <c r="I643" s="168" t="s">
        <v>840</v>
      </c>
      <c r="J643" s="37" t="s">
        <v>840</v>
      </c>
      <c r="K643" s="254"/>
      <c r="L643" s="176">
        <v>1453</v>
      </c>
      <c r="M643" s="33">
        <v>545</v>
      </c>
      <c r="N643" s="35">
        <v>545</v>
      </c>
      <c r="O643" s="32" t="s">
        <v>897</v>
      </c>
      <c r="P643" s="18">
        <v>2006</v>
      </c>
      <c r="Q643" s="559">
        <v>1</v>
      </c>
      <c r="R643" s="61" t="s">
        <v>269</v>
      </c>
      <c r="S643" s="224"/>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c r="GA643"/>
      <c r="GB643"/>
      <c r="GC643"/>
      <c r="GD643"/>
      <c r="GE643"/>
      <c r="GF643"/>
      <c r="GG643"/>
      <c r="GH643"/>
      <c r="GI643"/>
      <c r="GJ643"/>
      <c r="GK643"/>
      <c r="GL643"/>
      <c r="GM643"/>
      <c r="GN643"/>
      <c r="GO643"/>
      <c r="GP643"/>
      <c r="GQ643"/>
      <c r="GR643"/>
      <c r="GS643"/>
      <c r="GT643"/>
      <c r="GU643"/>
      <c r="GV643"/>
      <c r="GW643"/>
      <c r="GX643"/>
      <c r="GY643"/>
      <c r="GZ643"/>
      <c r="HA643"/>
      <c r="HB643"/>
      <c r="HC643"/>
      <c r="HD643"/>
      <c r="HE643"/>
      <c r="HF643"/>
      <c r="HG643"/>
      <c r="HH643"/>
      <c r="HI643"/>
      <c r="HJ643"/>
      <c r="HK643"/>
      <c r="HL643"/>
      <c r="HM643"/>
      <c r="HN643"/>
    </row>
    <row r="644" spans="1:222" s="18" customFormat="1" x14ac:dyDescent="0.3">
      <c r="A644" s="308">
        <v>431</v>
      </c>
      <c r="B644" s="398"/>
      <c r="C644" s="165" t="s">
        <v>515</v>
      </c>
      <c r="D644" s="171" t="s">
        <v>796</v>
      </c>
      <c r="E644" s="338"/>
      <c r="F644" s="19"/>
      <c r="G644" s="18" t="s">
        <v>135</v>
      </c>
      <c r="H644" s="193"/>
      <c r="I644" s="168" t="s">
        <v>839</v>
      </c>
      <c r="J644" s="37"/>
      <c r="K644" s="254"/>
      <c r="L644" s="176">
        <v>1691</v>
      </c>
      <c r="M644" s="33">
        <v>1035</v>
      </c>
      <c r="N644" s="35">
        <v>1035</v>
      </c>
      <c r="O644" s="32" t="s">
        <v>898</v>
      </c>
      <c r="P644" s="18">
        <v>2006</v>
      </c>
      <c r="Q644" s="559">
        <v>1</v>
      </c>
      <c r="R644" s="61" t="s">
        <v>797</v>
      </c>
      <c r="S644" s="22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c r="GA644"/>
      <c r="GB644"/>
      <c r="GC644"/>
      <c r="GD644"/>
      <c r="GE644"/>
      <c r="GF644"/>
      <c r="GG644"/>
      <c r="GH644"/>
      <c r="GI644"/>
      <c r="GJ644"/>
      <c r="GK644"/>
      <c r="GL644"/>
      <c r="GM644"/>
      <c r="GN644"/>
      <c r="GO644"/>
      <c r="GP644"/>
      <c r="GQ644"/>
      <c r="GR644"/>
      <c r="GS644"/>
      <c r="GT644"/>
      <c r="GU644"/>
      <c r="GV644"/>
      <c r="GW644"/>
      <c r="GX644"/>
      <c r="GY644"/>
      <c r="GZ644"/>
      <c r="HA644"/>
      <c r="HB644"/>
      <c r="HC644"/>
      <c r="HD644"/>
      <c r="HE644"/>
      <c r="HF644"/>
      <c r="HG644"/>
      <c r="HH644"/>
      <c r="HI644"/>
      <c r="HJ644"/>
      <c r="HK644"/>
      <c r="HL644"/>
      <c r="HM644"/>
      <c r="HN644"/>
    </row>
    <row r="645" spans="1:222" s="18" customFormat="1" x14ac:dyDescent="0.3">
      <c r="A645" s="308">
        <v>430</v>
      </c>
      <c r="B645" s="398"/>
      <c r="C645" s="165" t="s">
        <v>515</v>
      </c>
      <c r="D645" s="171" t="s">
        <v>166</v>
      </c>
      <c r="E645" s="338"/>
      <c r="F645" s="19"/>
      <c r="G645" s="18" t="s">
        <v>167</v>
      </c>
      <c r="H645" s="193"/>
      <c r="I645" s="168" t="s">
        <v>839</v>
      </c>
      <c r="J645" s="37"/>
      <c r="K645" s="254"/>
      <c r="L645" s="176">
        <v>1940</v>
      </c>
      <c r="M645" s="33">
        <v>710</v>
      </c>
      <c r="N645" s="35">
        <v>710</v>
      </c>
      <c r="O645" s="32" t="s">
        <v>899</v>
      </c>
      <c r="P645" s="18">
        <v>2006</v>
      </c>
      <c r="Q645" s="559">
        <v>1</v>
      </c>
      <c r="R645" s="61" t="s">
        <v>269</v>
      </c>
      <c r="S645" s="224"/>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c r="HJ645"/>
      <c r="HK645"/>
      <c r="HL645"/>
      <c r="HM645"/>
      <c r="HN645"/>
    </row>
    <row r="646" spans="1:222" s="18" customFormat="1" x14ac:dyDescent="0.3">
      <c r="A646" s="308">
        <v>429</v>
      </c>
      <c r="B646" s="398"/>
      <c r="C646" s="165" t="s">
        <v>515</v>
      </c>
      <c r="D646" s="171" t="s">
        <v>795</v>
      </c>
      <c r="E646" s="338"/>
      <c r="F646" s="19"/>
      <c r="G646" s="18" t="s">
        <v>167</v>
      </c>
      <c r="H646" s="193"/>
      <c r="I646" s="168" t="s">
        <v>839</v>
      </c>
      <c r="J646" s="37" t="s">
        <v>839</v>
      </c>
      <c r="K646" s="254"/>
      <c r="L646" s="176">
        <v>1780</v>
      </c>
      <c r="M646" s="33">
        <v>1050</v>
      </c>
      <c r="N646" s="35">
        <v>1050</v>
      </c>
      <c r="O646" s="300" t="s">
        <v>2230</v>
      </c>
      <c r="P646" s="18">
        <v>2006</v>
      </c>
      <c r="Q646" s="559">
        <v>1</v>
      </c>
      <c r="R646" s="61" t="s">
        <v>269</v>
      </c>
      <c r="S646" s="224">
        <v>1</v>
      </c>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c r="HJ646"/>
      <c r="HK646"/>
      <c r="HL646"/>
      <c r="HM646"/>
      <c r="HN646"/>
    </row>
    <row r="647" spans="1:222" s="18" customFormat="1" x14ac:dyDescent="0.3">
      <c r="A647" s="308">
        <v>428</v>
      </c>
      <c r="B647" s="398"/>
      <c r="C647" s="165" t="s">
        <v>515</v>
      </c>
      <c r="D647" s="171" t="s">
        <v>793</v>
      </c>
      <c r="E647" s="338"/>
      <c r="F647" s="19"/>
      <c r="G647" s="18" t="s">
        <v>794</v>
      </c>
      <c r="H647" s="193" t="s">
        <v>1273</v>
      </c>
      <c r="I647" s="168" t="s">
        <v>839</v>
      </c>
      <c r="J647" s="37"/>
      <c r="K647" s="254"/>
      <c r="L647" s="176">
        <v>2295</v>
      </c>
      <c r="M647" s="33">
        <v>935</v>
      </c>
      <c r="N647" s="35">
        <v>935</v>
      </c>
      <c r="O647" s="32" t="s">
        <v>901</v>
      </c>
      <c r="P647" s="18">
        <v>2006</v>
      </c>
      <c r="Q647" s="559">
        <v>1</v>
      </c>
      <c r="R647" s="61" t="s">
        <v>327</v>
      </c>
      <c r="S647" s="224"/>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row>
    <row r="648" spans="1:222" s="18" customFormat="1" x14ac:dyDescent="0.3">
      <c r="A648" s="308">
        <v>427</v>
      </c>
      <c r="B648" s="398"/>
      <c r="C648" s="165" t="s">
        <v>515</v>
      </c>
      <c r="D648" s="171" t="s">
        <v>791</v>
      </c>
      <c r="E648" s="338"/>
      <c r="F648" s="19"/>
      <c r="G648" s="18" t="s">
        <v>790</v>
      </c>
      <c r="H648" s="193" t="s">
        <v>1273</v>
      </c>
      <c r="I648" s="168" t="s">
        <v>839</v>
      </c>
      <c r="J648" s="37"/>
      <c r="K648" s="254"/>
      <c r="L648" s="176">
        <v>2608</v>
      </c>
      <c r="M648" s="33">
        <v>1100</v>
      </c>
      <c r="N648" s="35">
        <v>1100</v>
      </c>
      <c r="O648" s="32" t="s">
        <v>902</v>
      </c>
      <c r="P648" s="18">
        <v>2006</v>
      </c>
      <c r="Q648" s="559">
        <v>1</v>
      </c>
      <c r="R648" s="61" t="s">
        <v>792</v>
      </c>
      <c r="S648" s="224"/>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row>
    <row r="649" spans="1:222" s="18" customFormat="1" x14ac:dyDescent="0.3">
      <c r="A649" s="308">
        <v>426</v>
      </c>
      <c r="B649" s="398"/>
      <c r="C649" s="165" t="s">
        <v>515</v>
      </c>
      <c r="D649" s="171" t="s">
        <v>789</v>
      </c>
      <c r="E649" s="338"/>
      <c r="F649" s="19"/>
      <c r="G649" s="18" t="s">
        <v>790</v>
      </c>
      <c r="H649" s="193" t="s">
        <v>1273</v>
      </c>
      <c r="I649" s="168" t="s">
        <v>839</v>
      </c>
      <c r="J649" s="37"/>
      <c r="K649" s="254"/>
      <c r="L649" s="176">
        <v>2585</v>
      </c>
      <c r="M649" s="33">
        <v>737</v>
      </c>
      <c r="N649" s="35">
        <v>737</v>
      </c>
      <c r="O649" s="32" t="s">
        <v>903</v>
      </c>
      <c r="P649" s="18">
        <v>2006</v>
      </c>
      <c r="Q649" s="559">
        <v>1</v>
      </c>
      <c r="R649" s="61" t="s">
        <v>327</v>
      </c>
      <c r="S649" s="224"/>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row>
    <row r="650" spans="1:222" x14ac:dyDescent="0.3">
      <c r="A650" s="308">
        <v>425</v>
      </c>
      <c r="B650" s="398"/>
      <c r="C650" s="165" t="s">
        <v>515</v>
      </c>
      <c r="D650" s="171" t="s">
        <v>787</v>
      </c>
      <c r="E650" s="338"/>
      <c r="G650" s="18" t="s">
        <v>1195</v>
      </c>
      <c r="I650" s="168" t="s">
        <v>839</v>
      </c>
      <c r="J650" s="41" t="s">
        <v>856</v>
      </c>
      <c r="K650" s="256"/>
      <c r="L650" s="176">
        <v>1979</v>
      </c>
      <c r="M650" s="33">
        <v>1924</v>
      </c>
      <c r="N650" s="35">
        <v>1924</v>
      </c>
      <c r="O650" s="32" t="s">
        <v>904</v>
      </c>
      <c r="P650" s="18">
        <v>2006</v>
      </c>
      <c r="Q650" s="559">
        <v>2</v>
      </c>
      <c r="R650" s="61" t="s">
        <v>269</v>
      </c>
    </row>
    <row r="651" spans="1:222" x14ac:dyDescent="0.3">
      <c r="A651" s="308">
        <v>424</v>
      </c>
      <c r="B651" s="398"/>
      <c r="C651" s="165" t="s">
        <v>515</v>
      </c>
      <c r="D651" s="171" t="s">
        <v>31</v>
      </c>
      <c r="E651" s="338"/>
      <c r="G651" s="18" t="s">
        <v>1195</v>
      </c>
      <c r="I651" s="168" t="s">
        <v>839</v>
      </c>
      <c r="K651" s="254"/>
      <c r="L651" s="176">
        <v>2153</v>
      </c>
      <c r="M651" s="33">
        <v>1365</v>
      </c>
      <c r="N651" s="35">
        <v>1365</v>
      </c>
      <c r="O651" s="32" t="s">
        <v>905</v>
      </c>
      <c r="P651" s="18">
        <v>2006</v>
      </c>
      <c r="Q651" s="559">
        <v>1</v>
      </c>
      <c r="R651" s="61" t="s">
        <v>334</v>
      </c>
    </row>
    <row r="652" spans="1:222" s="18" customFormat="1" x14ac:dyDescent="0.3">
      <c r="A652" s="308">
        <v>423</v>
      </c>
      <c r="B652" s="398"/>
      <c r="C652" s="165" t="s">
        <v>515</v>
      </c>
      <c r="D652" s="171" t="s">
        <v>774</v>
      </c>
      <c r="E652" s="338"/>
      <c r="F652" s="19"/>
      <c r="G652" s="18" t="s">
        <v>35</v>
      </c>
      <c r="H652" s="193"/>
      <c r="I652" s="168" t="s">
        <v>840</v>
      </c>
      <c r="J652" s="37"/>
      <c r="K652" s="254"/>
      <c r="L652" s="176">
        <v>2370</v>
      </c>
      <c r="M652" s="33">
        <v>610</v>
      </c>
      <c r="N652" s="35">
        <v>610</v>
      </c>
      <c r="O652" s="32" t="s">
        <v>906</v>
      </c>
      <c r="P652" s="18">
        <v>2006</v>
      </c>
      <c r="Q652" s="559">
        <v>1</v>
      </c>
      <c r="R652" s="61" t="s">
        <v>331</v>
      </c>
      <c r="S652" s="224"/>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c r="GA652"/>
      <c r="GB652"/>
      <c r="GC652"/>
      <c r="GD652"/>
      <c r="GE652"/>
      <c r="GF652"/>
      <c r="GG652"/>
      <c r="GH652"/>
      <c r="GI652"/>
      <c r="GJ652"/>
      <c r="GK652"/>
      <c r="GL652"/>
      <c r="GM652"/>
      <c r="GN652"/>
      <c r="GO652"/>
      <c r="GP652"/>
      <c r="GQ652"/>
      <c r="GR652"/>
      <c r="GS652"/>
      <c r="GT652"/>
      <c r="GU652"/>
      <c r="GV652"/>
      <c r="GW652"/>
      <c r="GX652"/>
      <c r="GY652"/>
      <c r="GZ652"/>
      <c r="HA652"/>
      <c r="HB652"/>
      <c r="HC652"/>
      <c r="HD652"/>
      <c r="HE652"/>
      <c r="HF652"/>
      <c r="HG652"/>
      <c r="HH652"/>
      <c r="HI652"/>
      <c r="HJ652"/>
      <c r="HK652"/>
      <c r="HL652"/>
      <c r="HM652"/>
      <c r="HN652"/>
    </row>
    <row r="653" spans="1:222" s="18" customFormat="1" x14ac:dyDescent="0.3">
      <c r="A653" s="308">
        <v>422</v>
      </c>
      <c r="B653" s="398"/>
      <c r="C653" s="165" t="s">
        <v>515</v>
      </c>
      <c r="D653" s="171" t="s">
        <v>773</v>
      </c>
      <c r="E653" s="338"/>
      <c r="F653" s="19"/>
      <c r="G653" s="18" t="s">
        <v>35</v>
      </c>
      <c r="H653" s="193"/>
      <c r="I653" s="168" t="s">
        <v>839</v>
      </c>
      <c r="J653" s="37"/>
      <c r="K653" s="254"/>
      <c r="L653" s="176">
        <v>3021</v>
      </c>
      <c r="M653" s="33">
        <v>1100</v>
      </c>
      <c r="N653" s="35">
        <v>1100</v>
      </c>
      <c r="O653" s="32" t="s">
        <v>907</v>
      </c>
      <c r="P653" s="18">
        <v>2006</v>
      </c>
      <c r="Q653" s="559">
        <v>1</v>
      </c>
      <c r="R653" s="61" t="s">
        <v>331</v>
      </c>
      <c r="S653" s="224"/>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c r="GA653"/>
      <c r="GB653"/>
      <c r="GC653"/>
      <c r="GD653"/>
      <c r="GE653"/>
      <c r="GF653"/>
      <c r="GG653"/>
      <c r="GH653"/>
      <c r="GI653"/>
      <c r="GJ653"/>
      <c r="GK653"/>
      <c r="GL653"/>
      <c r="GM653"/>
      <c r="GN653"/>
      <c r="GO653"/>
      <c r="GP653"/>
      <c r="GQ653"/>
      <c r="GR653"/>
      <c r="GS653"/>
      <c r="GT653"/>
      <c r="GU653"/>
      <c r="GV653"/>
      <c r="GW653"/>
      <c r="GX653"/>
      <c r="GY653"/>
      <c r="GZ653"/>
      <c r="HA653"/>
      <c r="HB653"/>
      <c r="HC653"/>
      <c r="HD653"/>
      <c r="HE653"/>
      <c r="HF653"/>
      <c r="HG653"/>
      <c r="HH653"/>
      <c r="HI653"/>
      <c r="HJ653"/>
      <c r="HK653"/>
      <c r="HL653"/>
      <c r="HM653"/>
      <c r="HN653"/>
    </row>
    <row r="654" spans="1:222" s="18" customFormat="1" x14ac:dyDescent="0.3">
      <c r="A654" s="308">
        <v>421</v>
      </c>
      <c r="B654" s="398"/>
      <c r="C654" s="165" t="s">
        <v>515</v>
      </c>
      <c r="D654" s="171" t="s">
        <v>770</v>
      </c>
      <c r="E654" s="338"/>
      <c r="F654" s="19"/>
      <c r="G654" s="18" t="s">
        <v>20</v>
      </c>
      <c r="H654" s="193"/>
      <c r="I654" s="168" t="s">
        <v>839</v>
      </c>
      <c r="J654" s="37"/>
      <c r="K654" s="254"/>
      <c r="L654" s="176">
        <v>2962</v>
      </c>
      <c r="M654" s="33">
        <v>2300</v>
      </c>
      <c r="N654" s="35">
        <v>2300</v>
      </c>
      <c r="O654" s="32" t="s">
        <v>908</v>
      </c>
      <c r="P654" s="18">
        <v>2006</v>
      </c>
      <c r="Q654" s="559">
        <v>2</v>
      </c>
      <c r="R654" s="61" t="s">
        <v>269</v>
      </c>
      <c r="S654" s="22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c r="HJ654"/>
      <c r="HK654"/>
      <c r="HL654"/>
      <c r="HM654"/>
      <c r="HN654"/>
    </row>
    <row r="655" spans="1:222" s="18" customFormat="1" x14ac:dyDescent="0.3">
      <c r="A655" s="308">
        <v>420</v>
      </c>
      <c r="B655" s="398"/>
      <c r="C655" s="165" t="s">
        <v>515</v>
      </c>
      <c r="D655" s="171" t="s">
        <v>175</v>
      </c>
      <c r="E655" s="338"/>
      <c r="F655" s="19"/>
      <c r="G655" s="18" t="s">
        <v>1196</v>
      </c>
      <c r="H655" s="193"/>
      <c r="I655" s="168" t="s">
        <v>839</v>
      </c>
      <c r="J655" s="37"/>
      <c r="K655" s="254"/>
      <c r="L655" s="176">
        <v>2195</v>
      </c>
      <c r="M655" s="33">
        <v>1310</v>
      </c>
      <c r="N655" s="35">
        <v>1310</v>
      </c>
      <c r="O655" s="32" t="s">
        <v>875</v>
      </c>
      <c r="P655" s="18">
        <v>2006</v>
      </c>
      <c r="Q655" s="559">
        <v>1</v>
      </c>
      <c r="R655" s="61" t="s">
        <v>768</v>
      </c>
      <c r="S655" s="224"/>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c r="GA655"/>
      <c r="GB655"/>
      <c r="GC655"/>
      <c r="GD655"/>
      <c r="GE655"/>
      <c r="GF655"/>
      <c r="GG655"/>
      <c r="GH655"/>
      <c r="GI655"/>
      <c r="GJ655"/>
      <c r="GK655"/>
      <c r="GL655"/>
      <c r="GM655"/>
      <c r="GN655"/>
      <c r="GO655"/>
      <c r="GP655"/>
      <c r="GQ655"/>
      <c r="GR655"/>
      <c r="GS655"/>
      <c r="GT655"/>
      <c r="GU655"/>
      <c r="GV655"/>
      <c r="GW655"/>
      <c r="GX655"/>
      <c r="GY655"/>
      <c r="GZ655"/>
      <c r="HA655"/>
      <c r="HB655"/>
      <c r="HC655"/>
      <c r="HD655"/>
      <c r="HE655"/>
      <c r="HF655"/>
      <c r="HG655"/>
      <c r="HH655"/>
      <c r="HI655"/>
      <c r="HJ655"/>
      <c r="HK655"/>
      <c r="HL655"/>
      <c r="HM655"/>
      <c r="HN655"/>
    </row>
    <row r="656" spans="1:222" s="18" customFormat="1" x14ac:dyDescent="0.3">
      <c r="A656" s="308">
        <v>419</v>
      </c>
      <c r="B656" s="398"/>
      <c r="C656" s="165" t="s">
        <v>515</v>
      </c>
      <c r="D656" s="171" t="s">
        <v>66</v>
      </c>
      <c r="E656" s="338"/>
      <c r="F656" s="19"/>
      <c r="G656" s="18" t="s">
        <v>50</v>
      </c>
      <c r="H656" s="193"/>
      <c r="I656" s="168" t="s">
        <v>839</v>
      </c>
      <c r="J656" s="41" t="s">
        <v>856</v>
      </c>
      <c r="K656" s="256"/>
      <c r="L656" s="176">
        <v>2306</v>
      </c>
      <c r="M656" s="33">
        <v>1450</v>
      </c>
      <c r="N656" s="35">
        <v>1450</v>
      </c>
      <c r="O656" s="32" t="s">
        <v>909</v>
      </c>
      <c r="P656" s="18">
        <v>2006</v>
      </c>
      <c r="Q656" s="559">
        <v>1</v>
      </c>
      <c r="R656" s="61" t="s">
        <v>269</v>
      </c>
      <c r="S656" s="224"/>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c r="HJ656"/>
      <c r="HK656"/>
      <c r="HL656"/>
      <c r="HM656"/>
      <c r="HN656"/>
    </row>
    <row r="657" spans="1:222" s="18" customFormat="1" x14ac:dyDescent="0.3">
      <c r="A657" s="308">
        <v>418</v>
      </c>
      <c r="B657" s="398"/>
      <c r="C657" s="165" t="s">
        <v>515</v>
      </c>
      <c r="D657" s="171" t="s">
        <v>344</v>
      </c>
      <c r="E657" s="339" t="s">
        <v>1721</v>
      </c>
      <c r="F657" s="19"/>
      <c r="G657" s="299" t="s">
        <v>2182</v>
      </c>
      <c r="H657" s="502" t="s">
        <v>1273</v>
      </c>
      <c r="I657" s="168" t="s">
        <v>844</v>
      </c>
      <c r="J657" s="37"/>
      <c r="K657" s="254"/>
      <c r="L657" s="176">
        <v>2744</v>
      </c>
      <c r="M657" s="33">
        <v>2590</v>
      </c>
      <c r="N657" s="35">
        <v>2590</v>
      </c>
      <c r="O657" s="32" t="s">
        <v>910</v>
      </c>
      <c r="P657" s="18">
        <v>2006</v>
      </c>
      <c r="Q657" s="559">
        <v>4</v>
      </c>
      <c r="R657" s="61" t="s">
        <v>269</v>
      </c>
      <c r="S657" s="224"/>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c r="GA657"/>
      <c r="GB657"/>
      <c r="GC657"/>
      <c r="GD657"/>
      <c r="GE657"/>
      <c r="GF657"/>
      <c r="GG657"/>
      <c r="GH657"/>
      <c r="GI657"/>
      <c r="GJ657"/>
      <c r="GK657"/>
      <c r="GL657"/>
      <c r="GM657"/>
      <c r="GN657"/>
      <c r="GO657"/>
      <c r="GP657"/>
      <c r="GQ657"/>
      <c r="GR657"/>
      <c r="GS657"/>
      <c r="GT657"/>
      <c r="GU657"/>
      <c r="GV657"/>
      <c r="GW657"/>
      <c r="GX657"/>
      <c r="GY657"/>
      <c r="GZ657"/>
      <c r="HA657"/>
      <c r="HB657"/>
      <c r="HC657"/>
      <c r="HD657"/>
      <c r="HE657"/>
      <c r="HF657"/>
      <c r="HG657"/>
      <c r="HH657"/>
      <c r="HI657"/>
      <c r="HJ657"/>
      <c r="HK657"/>
      <c r="HL657"/>
      <c r="HM657"/>
      <c r="HN657"/>
    </row>
    <row r="658" spans="1:222" s="18" customFormat="1" x14ac:dyDescent="0.3">
      <c r="A658" s="308">
        <v>417</v>
      </c>
      <c r="B658" s="398"/>
      <c r="C658" s="165" t="s">
        <v>515</v>
      </c>
      <c r="D658" s="171" t="s">
        <v>737</v>
      </c>
      <c r="E658" s="338"/>
      <c r="F658" s="19"/>
      <c r="G658" s="18" t="s">
        <v>16</v>
      </c>
      <c r="H658" s="193"/>
      <c r="I658" s="168" t="s">
        <v>839</v>
      </c>
      <c r="J658" s="37"/>
      <c r="K658" s="254"/>
      <c r="L658" s="176">
        <v>2998</v>
      </c>
      <c r="M658" s="33">
        <v>2865</v>
      </c>
      <c r="N658" s="35">
        <v>2865</v>
      </c>
      <c r="O658" s="32" t="s">
        <v>911</v>
      </c>
      <c r="P658" s="18">
        <v>2006</v>
      </c>
      <c r="Q658" s="559">
        <v>3</v>
      </c>
      <c r="R658" s="61" t="s">
        <v>343</v>
      </c>
      <c r="S658" s="224"/>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c r="HJ658"/>
      <c r="HK658"/>
      <c r="HL658"/>
      <c r="HM658"/>
      <c r="HN658"/>
    </row>
    <row r="659" spans="1:222" s="18" customFormat="1" x14ac:dyDescent="0.3">
      <c r="A659" s="308">
        <v>416</v>
      </c>
      <c r="B659" s="398"/>
      <c r="C659" s="165" t="s">
        <v>515</v>
      </c>
      <c r="D659" s="171" t="s">
        <v>342</v>
      </c>
      <c r="E659" s="338"/>
      <c r="F659" s="19"/>
      <c r="G659" s="18" t="s">
        <v>50</v>
      </c>
      <c r="H659" s="193"/>
      <c r="I659" s="168" t="s">
        <v>839</v>
      </c>
      <c r="J659" s="37"/>
      <c r="K659" s="254"/>
      <c r="L659" s="176">
        <v>2261</v>
      </c>
      <c r="M659" s="33">
        <v>1212</v>
      </c>
      <c r="N659" s="35"/>
      <c r="O659" s="32" t="s">
        <v>912</v>
      </c>
      <c r="P659" s="18">
        <v>2006</v>
      </c>
      <c r="Q659" s="559">
        <v>1</v>
      </c>
      <c r="R659" s="61" t="s">
        <v>1321</v>
      </c>
      <c r="S659" s="224"/>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c r="GA659"/>
      <c r="GB659"/>
      <c r="GC659"/>
      <c r="GD659"/>
      <c r="GE659"/>
      <c r="GF659"/>
      <c r="GG659"/>
      <c r="GH659"/>
      <c r="GI659"/>
      <c r="GJ659"/>
      <c r="GK659"/>
      <c r="GL659"/>
      <c r="GM659"/>
      <c r="GN659"/>
      <c r="GO659"/>
      <c r="GP659"/>
      <c r="GQ659"/>
      <c r="GR659"/>
      <c r="GS659"/>
      <c r="GT659"/>
      <c r="GU659"/>
      <c r="GV659"/>
      <c r="GW659"/>
      <c r="GX659"/>
      <c r="GY659"/>
      <c r="GZ659"/>
      <c r="HA659"/>
      <c r="HB659"/>
      <c r="HC659"/>
      <c r="HD659"/>
      <c r="HE659"/>
      <c r="HF659"/>
      <c r="HG659"/>
      <c r="HH659"/>
      <c r="HI659"/>
      <c r="HJ659"/>
      <c r="HK659"/>
      <c r="HL659"/>
      <c r="HM659"/>
      <c r="HN659"/>
    </row>
    <row r="660" spans="1:222" s="18" customFormat="1" x14ac:dyDescent="0.3">
      <c r="A660" s="308">
        <v>415</v>
      </c>
      <c r="B660" s="398"/>
      <c r="C660" s="165" t="s">
        <v>515</v>
      </c>
      <c r="D660" s="171" t="s">
        <v>150</v>
      </c>
      <c r="E660" s="338"/>
      <c r="F660" s="19"/>
      <c r="G660" s="18" t="s">
        <v>98</v>
      </c>
      <c r="H660" s="193"/>
      <c r="I660" s="168" t="s">
        <v>839</v>
      </c>
      <c r="J660" s="37"/>
      <c r="K660" s="254"/>
      <c r="L660" s="176">
        <v>1828</v>
      </c>
      <c r="M660" s="33">
        <v>1025</v>
      </c>
      <c r="N660" s="35">
        <v>530</v>
      </c>
      <c r="O660" s="32" t="s">
        <v>913</v>
      </c>
      <c r="P660" s="18">
        <v>2006</v>
      </c>
      <c r="Q660" s="559">
        <v>1</v>
      </c>
      <c r="R660" s="61" t="s">
        <v>269</v>
      </c>
      <c r="S660" s="224"/>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c r="HJ660"/>
      <c r="HK660"/>
      <c r="HL660"/>
      <c r="HM660"/>
      <c r="HN660"/>
    </row>
    <row r="661" spans="1:222" s="18" customFormat="1" x14ac:dyDescent="0.3">
      <c r="A661" s="308">
        <v>414</v>
      </c>
      <c r="B661" s="398"/>
      <c r="C661" s="165" t="s">
        <v>515</v>
      </c>
      <c r="D661" s="266" t="s">
        <v>1986</v>
      </c>
      <c r="E661" s="339"/>
      <c r="F661" s="19"/>
      <c r="G661" s="18" t="s">
        <v>298</v>
      </c>
      <c r="H661" s="193"/>
      <c r="I661" s="168" t="s">
        <v>840</v>
      </c>
      <c r="J661" s="37"/>
      <c r="K661" s="254"/>
      <c r="L661" s="176">
        <v>1456</v>
      </c>
      <c r="M661" s="33">
        <v>525</v>
      </c>
      <c r="N661" s="35">
        <v>525</v>
      </c>
      <c r="O661" s="32" t="s">
        <v>914</v>
      </c>
      <c r="P661" s="18">
        <v>2006</v>
      </c>
      <c r="Q661" s="559">
        <v>1</v>
      </c>
      <c r="R661" s="61" t="s">
        <v>341</v>
      </c>
      <c r="S661" s="224"/>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c r="HJ661"/>
      <c r="HK661"/>
      <c r="HL661"/>
      <c r="HM661"/>
      <c r="HN661"/>
    </row>
    <row r="662" spans="1:222" s="18" customFormat="1" x14ac:dyDescent="0.3">
      <c r="A662" s="308">
        <v>413</v>
      </c>
      <c r="B662" s="398"/>
      <c r="C662" s="165" t="s">
        <v>515</v>
      </c>
      <c r="D662" s="171" t="s">
        <v>88</v>
      </c>
      <c r="E662" s="339" t="s">
        <v>839</v>
      </c>
      <c r="F662" s="19"/>
      <c r="G662" s="500" t="s">
        <v>1197</v>
      </c>
      <c r="H662" s="504" t="s">
        <v>1273</v>
      </c>
      <c r="I662" s="168" t="s">
        <v>844</v>
      </c>
      <c r="J662" s="37"/>
      <c r="K662" s="254"/>
      <c r="L662" s="176">
        <v>909</v>
      </c>
      <c r="M662" s="33">
        <v>1020</v>
      </c>
      <c r="N662" s="35">
        <v>1020</v>
      </c>
      <c r="O662" s="32" t="s">
        <v>885</v>
      </c>
      <c r="P662" s="18">
        <v>2006</v>
      </c>
      <c r="Q662" s="559">
        <v>1</v>
      </c>
      <c r="R662" s="61" t="s">
        <v>269</v>
      </c>
      <c r="S662" s="224"/>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c r="HJ662"/>
      <c r="HK662"/>
      <c r="HL662"/>
      <c r="HM662"/>
      <c r="HN662"/>
    </row>
    <row r="663" spans="1:222" s="18" customFormat="1" x14ac:dyDescent="0.3">
      <c r="A663" s="308">
        <v>412</v>
      </c>
      <c r="B663" s="398"/>
      <c r="C663" s="165" t="s">
        <v>515</v>
      </c>
      <c r="D663" s="171" t="s">
        <v>340</v>
      </c>
      <c r="E663" s="338"/>
      <c r="F663" s="19"/>
      <c r="G663" s="500" t="s">
        <v>1197</v>
      </c>
      <c r="H663" s="504" t="s">
        <v>1273</v>
      </c>
      <c r="I663" s="168" t="s">
        <v>839</v>
      </c>
      <c r="J663" s="37"/>
      <c r="K663" s="254"/>
      <c r="L663" s="176">
        <v>2059</v>
      </c>
      <c r="M663" s="33">
        <v>1010</v>
      </c>
      <c r="N663" s="35">
        <v>1010</v>
      </c>
      <c r="O663" s="32" t="s">
        <v>915</v>
      </c>
      <c r="P663" s="18">
        <v>2006</v>
      </c>
      <c r="Q663" s="559">
        <v>1</v>
      </c>
      <c r="R663" s="61" t="s">
        <v>269</v>
      </c>
      <c r="S663" s="224"/>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c r="HJ663"/>
      <c r="HK663"/>
      <c r="HL663"/>
      <c r="HM663"/>
      <c r="HN663"/>
    </row>
    <row r="664" spans="1:222" s="18" customFormat="1" x14ac:dyDescent="0.3">
      <c r="A664" s="308">
        <v>411</v>
      </c>
      <c r="B664" s="398"/>
      <c r="C664" s="165" t="s">
        <v>515</v>
      </c>
      <c r="D664" s="171" t="s">
        <v>120</v>
      </c>
      <c r="E664" s="339" t="s">
        <v>1718</v>
      </c>
      <c r="F664" s="19"/>
      <c r="G664" s="500" t="s">
        <v>1197</v>
      </c>
      <c r="H664" s="504" t="s">
        <v>1273</v>
      </c>
      <c r="I664" s="168" t="s">
        <v>844</v>
      </c>
      <c r="J664" s="37"/>
      <c r="K664" s="254"/>
      <c r="L664" s="176">
        <v>2098</v>
      </c>
      <c r="M664" s="33">
        <v>767</v>
      </c>
      <c r="N664" s="35">
        <v>767</v>
      </c>
      <c r="O664" s="32" t="s">
        <v>916</v>
      </c>
      <c r="P664" s="18">
        <v>2006</v>
      </c>
      <c r="Q664" s="559">
        <v>1</v>
      </c>
      <c r="R664" s="61" t="s">
        <v>269</v>
      </c>
      <c r="S664" s="22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c r="HJ664"/>
      <c r="HK664"/>
      <c r="HL664"/>
      <c r="HM664"/>
      <c r="HN664"/>
    </row>
    <row r="665" spans="1:222" s="18" customFormat="1" x14ac:dyDescent="0.3">
      <c r="A665" s="308">
        <v>410</v>
      </c>
      <c r="B665" s="398"/>
      <c r="C665" s="165" t="s">
        <v>515</v>
      </c>
      <c r="D665" s="171" t="s">
        <v>338</v>
      </c>
      <c r="E665" s="338"/>
      <c r="F665" s="19"/>
      <c r="G665" s="18" t="s">
        <v>26</v>
      </c>
      <c r="H665" s="193"/>
      <c r="I665" s="168" t="s">
        <v>839</v>
      </c>
      <c r="J665" s="37" t="s">
        <v>1472</v>
      </c>
      <c r="K665" s="254"/>
      <c r="L665" s="176">
        <v>1838</v>
      </c>
      <c r="M665" s="33">
        <v>1065</v>
      </c>
      <c r="N665" s="35"/>
      <c r="O665" s="32" t="s">
        <v>917</v>
      </c>
      <c r="P665" s="18">
        <v>2006</v>
      </c>
      <c r="Q665" s="559">
        <v>1</v>
      </c>
      <c r="R665" s="61" t="s">
        <v>339</v>
      </c>
      <c r="S665" s="224"/>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c r="HJ665"/>
      <c r="HK665"/>
      <c r="HL665"/>
      <c r="HM665"/>
      <c r="HN665"/>
    </row>
    <row r="666" spans="1:222" s="18" customFormat="1" x14ac:dyDescent="0.3">
      <c r="A666" s="308">
        <v>409</v>
      </c>
      <c r="B666" s="398"/>
      <c r="C666" s="165" t="s">
        <v>515</v>
      </c>
      <c r="D666" s="266" t="s">
        <v>1731</v>
      </c>
      <c r="E666" s="339" t="s">
        <v>1730</v>
      </c>
      <c r="F666" s="19"/>
      <c r="G666" s="18" t="s">
        <v>103</v>
      </c>
      <c r="H666" s="193"/>
      <c r="I666" s="168" t="s">
        <v>844</v>
      </c>
      <c r="J666" s="37"/>
      <c r="K666" s="254"/>
      <c r="L666" s="176"/>
      <c r="M666" s="33">
        <v>475</v>
      </c>
      <c r="N666" s="35"/>
      <c r="O666" s="32" t="s">
        <v>918</v>
      </c>
      <c r="P666" s="18">
        <v>2006</v>
      </c>
      <c r="Q666" s="559">
        <v>1</v>
      </c>
      <c r="R666" s="61" t="s">
        <v>859</v>
      </c>
      <c r="S666" s="224"/>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c r="HJ666"/>
      <c r="HK666"/>
      <c r="HL666"/>
      <c r="HM666"/>
      <c r="HN666"/>
    </row>
    <row r="667" spans="1:222" s="18" customFormat="1" x14ac:dyDescent="0.3">
      <c r="A667" s="308">
        <v>408</v>
      </c>
      <c r="B667" s="398"/>
      <c r="C667" s="165" t="s">
        <v>515</v>
      </c>
      <c r="D667" s="171" t="s">
        <v>22</v>
      </c>
      <c r="E667" s="338"/>
      <c r="F667" s="19"/>
      <c r="G667" s="18" t="s">
        <v>23</v>
      </c>
      <c r="H667" s="193"/>
      <c r="I667" s="168" t="s">
        <v>840</v>
      </c>
      <c r="J667" s="37"/>
      <c r="K667" s="254"/>
      <c r="L667" s="176">
        <v>1470</v>
      </c>
      <c r="M667" s="33">
        <v>430</v>
      </c>
      <c r="N667" s="35">
        <v>430</v>
      </c>
      <c r="O667" s="32" t="s">
        <v>919</v>
      </c>
      <c r="P667" s="18">
        <v>2006</v>
      </c>
      <c r="Q667" s="559">
        <v>1</v>
      </c>
      <c r="R667" s="61" t="s">
        <v>269</v>
      </c>
      <c r="S667" s="224"/>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c r="GA667"/>
      <c r="GB667"/>
      <c r="GC667"/>
      <c r="GD667"/>
      <c r="GE667"/>
      <c r="GF667"/>
      <c r="GG667"/>
      <c r="GH667"/>
      <c r="GI667"/>
      <c r="GJ667"/>
      <c r="GK667"/>
      <c r="GL667"/>
      <c r="GM667"/>
      <c r="GN667"/>
      <c r="GO667"/>
      <c r="GP667"/>
      <c r="GQ667"/>
      <c r="GR667"/>
      <c r="GS667"/>
      <c r="GT667"/>
      <c r="GU667"/>
      <c r="GV667"/>
      <c r="GW667"/>
      <c r="GX667"/>
      <c r="GY667"/>
      <c r="GZ667"/>
      <c r="HA667"/>
      <c r="HB667"/>
      <c r="HC667"/>
      <c r="HD667"/>
      <c r="HE667"/>
      <c r="HF667"/>
      <c r="HG667"/>
      <c r="HH667"/>
      <c r="HI667"/>
      <c r="HJ667"/>
      <c r="HK667"/>
      <c r="HL667"/>
      <c r="HM667"/>
      <c r="HN667"/>
    </row>
    <row r="668" spans="1:222" s="18" customFormat="1" x14ac:dyDescent="0.3">
      <c r="A668" s="308">
        <v>407</v>
      </c>
      <c r="B668" s="398"/>
      <c r="C668" s="165" t="s">
        <v>515</v>
      </c>
      <c r="D668" s="171" t="s">
        <v>337</v>
      </c>
      <c r="E668" s="338"/>
      <c r="F668" s="19"/>
      <c r="G668" s="18" t="s">
        <v>23</v>
      </c>
      <c r="H668" s="193"/>
      <c r="I668" s="168" t="s">
        <v>839</v>
      </c>
      <c r="J668" s="37"/>
      <c r="K668" s="253" t="s">
        <v>1255</v>
      </c>
      <c r="L668" s="176">
        <v>2200</v>
      </c>
      <c r="M668" s="33">
        <v>700</v>
      </c>
      <c r="N668" s="35"/>
      <c r="O668" s="32" t="s">
        <v>919</v>
      </c>
      <c r="P668" s="18">
        <v>2006</v>
      </c>
      <c r="Q668" s="559"/>
      <c r="R668" s="61" t="s">
        <v>336</v>
      </c>
      <c r="S668" s="224"/>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c r="HJ668"/>
      <c r="HK668"/>
      <c r="HL668"/>
      <c r="HM668"/>
      <c r="HN668"/>
    </row>
    <row r="669" spans="1:222" s="18" customFormat="1" x14ac:dyDescent="0.3">
      <c r="A669" s="308">
        <v>406</v>
      </c>
      <c r="B669" s="398"/>
      <c r="C669" s="165" t="s">
        <v>515</v>
      </c>
      <c r="D669" s="171" t="s">
        <v>425</v>
      </c>
      <c r="E669" s="338"/>
      <c r="F669" s="19"/>
      <c r="G669" s="18" t="s">
        <v>23</v>
      </c>
      <c r="H669" s="193"/>
      <c r="I669" s="168" t="s">
        <v>840</v>
      </c>
      <c r="J669" s="37"/>
      <c r="K669" s="253" t="s">
        <v>1255</v>
      </c>
      <c r="L669" s="176">
        <v>1750</v>
      </c>
      <c r="M669" s="33">
        <v>718</v>
      </c>
      <c r="N669" s="35">
        <v>718</v>
      </c>
      <c r="O669" s="32" t="s">
        <v>920</v>
      </c>
      <c r="P669" s="18">
        <v>2006</v>
      </c>
      <c r="Q669" s="559">
        <v>1</v>
      </c>
      <c r="R669" s="61" t="s">
        <v>336</v>
      </c>
      <c r="S669" s="224"/>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c r="GA669"/>
      <c r="GB669"/>
      <c r="GC669"/>
      <c r="GD669"/>
      <c r="GE669"/>
      <c r="GF669"/>
      <c r="GG669"/>
      <c r="GH669"/>
      <c r="GI669"/>
      <c r="GJ669"/>
      <c r="GK669"/>
      <c r="GL669"/>
      <c r="GM669"/>
      <c r="GN669"/>
      <c r="GO669"/>
      <c r="GP669"/>
      <c r="GQ669"/>
      <c r="GR669"/>
      <c r="GS669"/>
      <c r="GT669"/>
      <c r="GU669"/>
      <c r="GV669"/>
      <c r="GW669"/>
      <c r="GX669"/>
      <c r="GY669"/>
      <c r="GZ669"/>
      <c r="HA669"/>
      <c r="HB669"/>
      <c r="HC669"/>
      <c r="HD669"/>
      <c r="HE669"/>
      <c r="HF669"/>
      <c r="HG669"/>
      <c r="HH669"/>
      <c r="HI669"/>
      <c r="HJ669"/>
      <c r="HK669"/>
      <c r="HL669"/>
      <c r="HM669"/>
      <c r="HN669"/>
    </row>
    <row r="670" spans="1:222" s="18" customFormat="1" x14ac:dyDescent="0.3">
      <c r="A670" s="308">
        <v>405</v>
      </c>
      <c r="B670" s="398"/>
      <c r="C670" s="165" t="s">
        <v>515</v>
      </c>
      <c r="D670" s="171" t="s">
        <v>1482</v>
      </c>
      <c r="E670" s="338"/>
      <c r="F670" s="19"/>
      <c r="G670" s="18" t="s">
        <v>73</v>
      </c>
      <c r="H670" s="193"/>
      <c r="I670" s="168" t="s">
        <v>842</v>
      </c>
      <c r="J670" s="37" t="s">
        <v>839</v>
      </c>
      <c r="K670" s="254"/>
      <c r="L670" s="176">
        <v>3144</v>
      </c>
      <c r="M670" s="33">
        <v>1743</v>
      </c>
      <c r="N670" s="35">
        <v>1743</v>
      </c>
      <c r="O670" s="32" t="s">
        <v>921</v>
      </c>
      <c r="P670" s="18">
        <v>2006</v>
      </c>
      <c r="Q670" s="559">
        <v>3</v>
      </c>
      <c r="R670" s="61" t="s">
        <v>269</v>
      </c>
      <c r="S670" s="224">
        <v>1</v>
      </c>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c r="FZ670"/>
      <c r="GA670"/>
      <c r="GB670"/>
      <c r="GC670"/>
      <c r="GD670"/>
      <c r="GE670"/>
      <c r="GF670"/>
      <c r="GG670"/>
      <c r="GH670"/>
      <c r="GI670"/>
      <c r="GJ670"/>
      <c r="GK670"/>
      <c r="GL670"/>
      <c r="GM670"/>
      <c r="GN670"/>
      <c r="GO670"/>
      <c r="GP670"/>
      <c r="GQ670"/>
      <c r="GR670"/>
      <c r="GS670"/>
      <c r="GT670"/>
      <c r="GU670"/>
      <c r="GV670"/>
      <c r="GW670"/>
      <c r="GX670"/>
      <c r="GY670"/>
      <c r="GZ670"/>
      <c r="HA670"/>
      <c r="HB670"/>
      <c r="HC670"/>
      <c r="HD670"/>
      <c r="HE670"/>
      <c r="HF670"/>
      <c r="HG670"/>
      <c r="HH670"/>
      <c r="HI670"/>
      <c r="HJ670"/>
      <c r="HK670"/>
      <c r="HL670"/>
      <c r="HM670"/>
      <c r="HN670"/>
    </row>
    <row r="671" spans="1:222" s="18" customFormat="1" x14ac:dyDescent="0.3">
      <c r="A671" s="308">
        <v>404</v>
      </c>
      <c r="B671" s="398"/>
      <c r="C671" s="165" t="s">
        <v>515</v>
      </c>
      <c r="D671" s="171" t="s">
        <v>1215</v>
      </c>
      <c r="E671" s="338"/>
      <c r="F671" s="19" t="s">
        <v>1216</v>
      </c>
      <c r="G671" s="18" t="s">
        <v>98</v>
      </c>
      <c r="H671" s="193"/>
      <c r="I671" s="168" t="s">
        <v>839</v>
      </c>
      <c r="J671" s="37"/>
      <c r="K671" s="254"/>
      <c r="L671" s="176">
        <v>1594</v>
      </c>
      <c r="M671" s="33">
        <v>950</v>
      </c>
      <c r="N671" s="35">
        <v>950</v>
      </c>
      <c r="O671" s="32" t="s">
        <v>922</v>
      </c>
      <c r="P671" s="18">
        <v>2006</v>
      </c>
      <c r="Q671" s="559">
        <v>1</v>
      </c>
      <c r="R671" s="61" t="s">
        <v>269</v>
      </c>
      <c r="S671" s="224"/>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c r="GA671"/>
      <c r="GB671"/>
      <c r="GC671"/>
      <c r="GD671"/>
      <c r="GE671"/>
      <c r="GF671"/>
      <c r="GG671"/>
      <c r="GH671"/>
      <c r="GI671"/>
      <c r="GJ671"/>
      <c r="GK671"/>
      <c r="GL671"/>
      <c r="GM671"/>
      <c r="GN671"/>
      <c r="GO671"/>
      <c r="GP671"/>
      <c r="GQ671"/>
      <c r="GR671"/>
      <c r="GS671"/>
      <c r="GT671"/>
      <c r="GU671"/>
      <c r="GV671"/>
      <c r="GW671"/>
      <c r="GX671"/>
      <c r="GY671"/>
      <c r="GZ671"/>
      <c r="HA671"/>
      <c r="HB671"/>
      <c r="HC671"/>
      <c r="HD671"/>
      <c r="HE671"/>
      <c r="HF671"/>
      <c r="HG671"/>
      <c r="HH671"/>
      <c r="HI671"/>
      <c r="HJ671"/>
      <c r="HK671"/>
      <c r="HL671"/>
      <c r="HM671"/>
      <c r="HN671"/>
    </row>
    <row r="672" spans="1:222" s="18" customFormat="1" x14ac:dyDescent="0.3">
      <c r="A672" s="308">
        <v>403</v>
      </c>
      <c r="B672" s="398"/>
      <c r="C672" s="165" t="s">
        <v>515</v>
      </c>
      <c r="D672" s="171" t="s">
        <v>248</v>
      </c>
      <c r="E672" s="338"/>
      <c r="F672" s="19"/>
      <c r="G672" s="18" t="s">
        <v>26</v>
      </c>
      <c r="H672" s="193"/>
      <c r="I672" s="168" t="s">
        <v>842</v>
      </c>
      <c r="J672" s="37"/>
      <c r="K672" s="254"/>
      <c r="L672" s="176">
        <v>1746</v>
      </c>
      <c r="M672" s="33">
        <v>675</v>
      </c>
      <c r="N672" s="35">
        <v>675</v>
      </c>
      <c r="O672" s="32" t="s">
        <v>923</v>
      </c>
      <c r="P672" s="18">
        <v>2006</v>
      </c>
      <c r="Q672" s="559">
        <v>1</v>
      </c>
      <c r="R672" s="61" t="s">
        <v>269</v>
      </c>
      <c r="S672" s="224"/>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c r="GA672"/>
      <c r="GB672"/>
      <c r="GC672"/>
      <c r="GD672"/>
      <c r="GE672"/>
      <c r="GF672"/>
      <c r="GG672"/>
      <c r="GH672"/>
      <c r="GI672"/>
      <c r="GJ672"/>
      <c r="GK672"/>
      <c r="GL672"/>
      <c r="GM672"/>
      <c r="GN672"/>
      <c r="GO672"/>
      <c r="GP672"/>
      <c r="GQ672"/>
      <c r="GR672"/>
      <c r="GS672"/>
      <c r="GT672"/>
      <c r="GU672"/>
      <c r="GV672"/>
      <c r="GW672"/>
      <c r="GX672"/>
      <c r="GY672"/>
      <c r="GZ672"/>
      <c r="HA672"/>
      <c r="HB672"/>
      <c r="HC672"/>
      <c r="HD672"/>
      <c r="HE672"/>
      <c r="HF672"/>
      <c r="HG672"/>
      <c r="HH672"/>
      <c r="HI672"/>
      <c r="HJ672"/>
      <c r="HK672"/>
      <c r="HL672"/>
      <c r="HM672"/>
      <c r="HN672"/>
    </row>
    <row r="673" spans="1:222" x14ac:dyDescent="0.3">
      <c r="A673" s="308">
        <v>402</v>
      </c>
      <c r="B673" s="398"/>
      <c r="C673" s="165" t="s">
        <v>515</v>
      </c>
      <c r="D673" s="171" t="s">
        <v>125</v>
      </c>
      <c r="E673" s="338"/>
      <c r="G673" s="18" t="s">
        <v>1195</v>
      </c>
      <c r="I673" s="168" t="s">
        <v>843</v>
      </c>
      <c r="J673" s="37" t="s">
        <v>839</v>
      </c>
      <c r="K673" s="254"/>
      <c r="L673" s="176">
        <v>2276</v>
      </c>
      <c r="M673" s="33">
        <v>1700</v>
      </c>
      <c r="N673" s="35">
        <v>1700</v>
      </c>
      <c r="O673" s="32" t="s">
        <v>924</v>
      </c>
      <c r="P673" s="18">
        <v>2006</v>
      </c>
      <c r="Q673" s="559">
        <v>2</v>
      </c>
      <c r="R673" s="61" t="s">
        <v>269</v>
      </c>
      <c r="S673" s="224">
        <v>1</v>
      </c>
    </row>
    <row r="674" spans="1:222" x14ac:dyDescent="0.3">
      <c r="A674" s="308">
        <v>401</v>
      </c>
      <c r="B674" s="398"/>
      <c r="C674" s="276" t="s">
        <v>1698</v>
      </c>
      <c r="D674" s="266" t="s">
        <v>82</v>
      </c>
      <c r="E674" s="339"/>
      <c r="G674" s="299" t="s">
        <v>135</v>
      </c>
      <c r="H674" s="502"/>
      <c r="I674" s="168" t="s">
        <v>842</v>
      </c>
      <c r="K674" s="253" t="s">
        <v>1255</v>
      </c>
      <c r="L674" s="176"/>
      <c r="M674" s="33"/>
      <c r="N674" s="35"/>
      <c r="O674" s="300" t="s">
        <v>1142</v>
      </c>
      <c r="P674" s="18">
        <v>2006</v>
      </c>
      <c r="Q674" s="559">
        <v>1</v>
      </c>
      <c r="R674" s="61" t="s">
        <v>269</v>
      </c>
    </row>
    <row r="675" spans="1:222" s="18" customFormat="1" x14ac:dyDescent="0.3">
      <c r="A675" s="308">
        <v>400</v>
      </c>
      <c r="B675" s="398"/>
      <c r="C675" s="165" t="s">
        <v>515</v>
      </c>
      <c r="D675" s="171" t="s">
        <v>335</v>
      </c>
      <c r="E675" s="338"/>
      <c r="F675" s="19"/>
      <c r="G675" s="18" t="s">
        <v>98</v>
      </c>
      <c r="H675" s="193"/>
      <c r="I675" s="168" t="s">
        <v>842</v>
      </c>
      <c r="J675" s="37"/>
      <c r="K675" s="254"/>
      <c r="L675" s="176">
        <v>1925</v>
      </c>
      <c r="M675" s="33">
        <v>1182</v>
      </c>
      <c r="N675" s="35"/>
      <c r="O675" s="32" t="s">
        <v>925</v>
      </c>
      <c r="P675" s="18">
        <v>2006</v>
      </c>
      <c r="Q675" s="559">
        <v>1</v>
      </c>
      <c r="R675" s="61" t="s">
        <v>859</v>
      </c>
      <c r="S675" s="224"/>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c r="GA675"/>
      <c r="GB675"/>
      <c r="GC675"/>
      <c r="GD675"/>
      <c r="GE675"/>
      <c r="GF675"/>
      <c r="GG675"/>
      <c r="GH675"/>
      <c r="GI675"/>
      <c r="GJ675"/>
      <c r="GK675"/>
      <c r="GL675"/>
      <c r="GM675"/>
      <c r="GN675"/>
      <c r="GO675"/>
      <c r="GP675"/>
      <c r="GQ675"/>
      <c r="GR675"/>
      <c r="GS675"/>
      <c r="GT675"/>
      <c r="GU675"/>
      <c r="GV675"/>
      <c r="GW675"/>
      <c r="GX675"/>
      <c r="GY675"/>
      <c r="GZ675"/>
      <c r="HA675"/>
      <c r="HB675"/>
      <c r="HC675"/>
      <c r="HD675"/>
      <c r="HE675"/>
      <c r="HF675"/>
      <c r="HG675"/>
      <c r="HH675"/>
      <c r="HI675"/>
      <c r="HJ675"/>
      <c r="HK675"/>
      <c r="HL675"/>
      <c r="HM675"/>
      <c r="HN675"/>
    </row>
    <row r="676" spans="1:222" x14ac:dyDescent="0.3">
      <c r="A676" s="308">
        <v>399</v>
      </c>
      <c r="B676" s="398"/>
      <c r="C676" s="165" t="s">
        <v>515</v>
      </c>
      <c r="D676" s="171" t="s">
        <v>79</v>
      </c>
      <c r="E676" s="338"/>
      <c r="F676" s="19" t="s">
        <v>1264</v>
      </c>
      <c r="G676" s="18" t="s">
        <v>1195</v>
      </c>
      <c r="I676" s="168" t="s">
        <v>845</v>
      </c>
      <c r="J676" s="37" t="s">
        <v>838</v>
      </c>
      <c r="K676" s="254"/>
      <c r="L676" s="176">
        <v>1420</v>
      </c>
      <c r="M676" s="33">
        <v>970</v>
      </c>
      <c r="N676" s="35">
        <v>970</v>
      </c>
      <c r="O676" s="32" t="s">
        <v>926</v>
      </c>
      <c r="P676" s="18">
        <v>2006</v>
      </c>
      <c r="Q676" s="559">
        <v>1</v>
      </c>
      <c r="R676" s="61" t="s">
        <v>1181</v>
      </c>
    </row>
    <row r="677" spans="1:222" s="18" customFormat="1" ht="13.5" thickBot="1" x14ac:dyDescent="0.35">
      <c r="A677" s="308">
        <v>398</v>
      </c>
      <c r="B677" s="400"/>
      <c r="C677" s="166" t="s">
        <v>515</v>
      </c>
      <c r="D677" s="177" t="s">
        <v>94</v>
      </c>
      <c r="E677" s="340"/>
      <c r="F677" s="178"/>
      <c r="G677" s="394" t="s">
        <v>26</v>
      </c>
      <c r="H677" s="505"/>
      <c r="I677" s="169" t="s">
        <v>842</v>
      </c>
      <c r="J677" s="48"/>
      <c r="K677" s="257"/>
      <c r="L677" s="179">
        <v>1622</v>
      </c>
      <c r="M677" s="49">
        <v>870</v>
      </c>
      <c r="N677" s="50">
        <v>870</v>
      </c>
      <c r="O677" s="51" t="s">
        <v>927</v>
      </c>
      <c r="P677" s="47">
        <v>2006</v>
      </c>
      <c r="Q677" s="558">
        <v>1</v>
      </c>
      <c r="R677" s="60" t="s">
        <v>334</v>
      </c>
      <c r="S677" s="225"/>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row>
    <row r="678" spans="1:222" s="18" customFormat="1" x14ac:dyDescent="0.3">
      <c r="A678" s="308">
        <v>397</v>
      </c>
      <c r="B678" s="401"/>
      <c r="C678" s="165" t="s">
        <v>515</v>
      </c>
      <c r="D678" s="171" t="s">
        <v>333</v>
      </c>
      <c r="E678" s="338"/>
      <c r="F678" s="19"/>
      <c r="G678" s="18" t="s">
        <v>53</v>
      </c>
      <c r="H678" s="193"/>
      <c r="I678" s="168" t="s">
        <v>839</v>
      </c>
      <c r="J678" s="37" t="s">
        <v>840</v>
      </c>
      <c r="K678" s="254"/>
      <c r="L678" s="176">
        <v>1449</v>
      </c>
      <c r="M678" s="33">
        <v>750</v>
      </c>
      <c r="N678" s="35">
        <v>750</v>
      </c>
      <c r="O678" s="32" t="s">
        <v>897</v>
      </c>
      <c r="P678" s="18">
        <v>2005</v>
      </c>
      <c r="Q678" s="559">
        <v>1</v>
      </c>
      <c r="R678" s="61" t="s">
        <v>269</v>
      </c>
      <c r="S678" s="224"/>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row>
    <row r="679" spans="1:222" s="18" customFormat="1" x14ac:dyDescent="0.3">
      <c r="A679" s="308">
        <v>396</v>
      </c>
      <c r="B679" s="401"/>
      <c r="C679" s="165" t="s">
        <v>515</v>
      </c>
      <c r="D679" s="171" t="s">
        <v>219</v>
      </c>
      <c r="E679" s="338"/>
      <c r="F679" s="19"/>
      <c r="G679" s="18" t="s">
        <v>135</v>
      </c>
      <c r="H679" s="193"/>
      <c r="I679" s="168" t="s">
        <v>842</v>
      </c>
      <c r="J679" s="37"/>
      <c r="K679" s="254"/>
      <c r="L679" s="176">
        <v>1961</v>
      </c>
      <c r="M679" s="33">
        <v>1013</v>
      </c>
      <c r="N679" s="35"/>
      <c r="O679" s="32" t="s">
        <v>928</v>
      </c>
      <c r="P679" s="18">
        <v>2005</v>
      </c>
      <c r="Q679" s="559">
        <v>1</v>
      </c>
      <c r="R679" s="61" t="s">
        <v>332</v>
      </c>
      <c r="S679" s="224"/>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row>
    <row r="680" spans="1:222" s="18" customFormat="1" x14ac:dyDescent="0.3">
      <c r="A680" s="308">
        <v>395</v>
      </c>
      <c r="B680" s="401"/>
      <c r="C680" s="165" t="s">
        <v>515</v>
      </c>
      <c r="D680" s="171" t="s">
        <v>330</v>
      </c>
      <c r="E680" s="338"/>
      <c r="F680" s="19"/>
      <c r="G680" s="18" t="s">
        <v>135</v>
      </c>
      <c r="H680" s="193"/>
      <c r="I680" s="168" t="s">
        <v>843</v>
      </c>
      <c r="J680" s="37"/>
      <c r="K680" s="254"/>
      <c r="L680" s="176">
        <v>1408</v>
      </c>
      <c r="M680" s="33">
        <v>725</v>
      </c>
      <c r="N680" s="35">
        <v>725</v>
      </c>
      <c r="O680" s="32" t="s">
        <v>929</v>
      </c>
      <c r="P680" s="18">
        <v>2005</v>
      </c>
      <c r="Q680" s="559">
        <v>1</v>
      </c>
      <c r="R680" s="61" t="s">
        <v>1524</v>
      </c>
      <c r="S680" s="224"/>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row>
    <row r="681" spans="1:222" s="18" customFormat="1" x14ac:dyDescent="0.3">
      <c r="A681" s="308">
        <v>394</v>
      </c>
      <c r="B681" s="401"/>
      <c r="C681" s="165" t="s">
        <v>515</v>
      </c>
      <c r="D681" s="171" t="s">
        <v>329</v>
      </c>
      <c r="E681" s="338"/>
      <c r="F681" s="19"/>
      <c r="G681" s="500" t="s">
        <v>1197</v>
      </c>
      <c r="H681" s="504" t="s">
        <v>1273</v>
      </c>
      <c r="I681" s="168" t="s">
        <v>839</v>
      </c>
      <c r="J681" s="37"/>
      <c r="K681" s="254"/>
      <c r="L681" s="176">
        <v>908</v>
      </c>
      <c r="M681" s="33">
        <v>860</v>
      </c>
      <c r="N681" s="35">
        <v>860</v>
      </c>
      <c r="O681" s="32" t="s">
        <v>930</v>
      </c>
      <c r="P681" s="18">
        <v>2005</v>
      </c>
      <c r="Q681" s="559">
        <v>1</v>
      </c>
      <c r="R681" s="61" t="s">
        <v>327</v>
      </c>
      <c r="S681" s="224"/>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row>
    <row r="682" spans="1:222" s="18" customFormat="1" x14ac:dyDescent="0.3">
      <c r="A682" s="308">
        <v>393</v>
      </c>
      <c r="B682" s="401"/>
      <c r="C682" s="165" t="s">
        <v>515</v>
      </c>
      <c r="D682" s="171" t="s">
        <v>115</v>
      </c>
      <c r="E682" s="339" t="s">
        <v>1272</v>
      </c>
      <c r="F682" s="19"/>
      <c r="G682" s="500" t="s">
        <v>1197</v>
      </c>
      <c r="H682" s="504" t="s">
        <v>1273</v>
      </c>
      <c r="I682" s="168" t="s">
        <v>844</v>
      </c>
      <c r="J682" s="37"/>
      <c r="K682" s="253" t="s">
        <v>1255</v>
      </c>
      <c r="L682" s="176">
        <v>500</v>
      </c>
      <c r="M682" s="33">
        <v>350</v>
      </c>
      <c r="N682" s="35"/>
      <c r="O682" s="32" t="s">
        <v>931</v>
      </c>
      <c r="P682" s="18">
        <v>2005</v>
      </c>
      <c r="Q682" s="559">
        <v>1</v>
      </c>
      <c r="R682" s="61" t="s">
        <v>328</v>
      </c>
      <c r="S682" s="224"/>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row>
    <row r="683" spans="1:222" s="18" customFormat="1" x14ac:dyDescent="0.3">
      <c r="A683" s="308">
        <v>392</v>
      </c>
      <c r="B683" s="401"/>
      <c r="C683" s="165" t="s">
        <v>515</v>
      </c>
      <c r="D683" s="171" t="s">
        <v>86</v>
      </c>
      <c r="E683" s="339" t="s">
        <v>839</v>
      </c>
      <c r="F683" s="19"/>
      <c r="G683" s="500" t="s">
        <v>1197</v>
      </c>
      <c r="H683" s="504" t="s">
        <v>1273</v>
      </c>
      <c r="I683" s="168" t="s">
        <v>844</v>
      </c>
      <c r="J683" s="37"/>
      <c r="K683" s="253" t="s">
        <v>1255</v>
      </c>
      <c r="L683" s="176">
        <v>400</v>
      </c>
      <c r="M683" s="33">
        <v>310</v>
      </c>
      <c r="N683" s="35">
        <v>310</v>
      </c>
      <c r="O683" s="32" t="s">
        <v>931</v>
      </c>
      <c r="P683" s="18">
        <v>2005</v>
      </c>
      <c r="Q683" s="559"/>
      <c r="R683" s="61" t="s">
        <v>327</v>
      </c>
      <c r="S683" s="224"/>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row>
    <row r="684" spans="1:222" s="18" customFormat="1" x14ac:dyDescent="0.3">
      <c r="A684" s="308">
        <v>391</v>
      </c>
      <c r="B684" s="401"/>
      <c r="C684" s="165" t="s">
        <v>515</v>
      </c>
      <c r="D684" s="171" t="s">
        <v>89</v>
      </c>
      <c r="E684" s="339" t="s">
        <v>1721</v>
      </c>
      <c r="F684" s="19"/>
      <c r="G684" s="500" t="s">
        <v>1197</v>
      </c>
      <c r="H684" s="504" t="s">
        <v>1273</v>
      </c>
      <c r="I684" s="168" t="s">
        <v>844</v>
      </c>
      <c r="J684" s="37"/>
      <c r="K684" s="254"/>
      <c r="L684" s="176">
        <v>1082</v>
      </c>
      <c r="M684" s="33">
        <v>1040</v>
      </c>
      <c r="N684" s="35">
        <v>1040</v>
      </c>
      <c r="O684" s="32" t="s">
        <v>932</v>
      </c>
      <c r="P684" s="18">
        <v>2005</v>
      </c>
      <c r="Q684" s="559">
        <v>1</v>
      </c>
      <c r="R684" s="61" t="s">
        <v>327</v>
      </c>
      <c r="S684" s="22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row>
    <row r="685" spans="1:222" s="18" customFormat="1" x14ac:dyDescent="0.3">
      <c r="A685" s="308">
        <v>390</v>
      </c>
      <c r="B685" s="401"/>
      <c r="C685" s="165" t="s">
        <v>515</v>
      </c>
      <c r="D685" s="171" t="s">
        <v>326</v>
      </c>
      <c r="E685" s="338"/>
      <c r="F685" s="19"/>
      <c r="G685" s="500" t="s">
        <v>1197</v>
      </c>
      <c r="H685" s="504" t="s">
        <v>1273</v>
      </c>
      <c r="I685" s="168" t="s">
        <v>840</v>
      </c>
      <c r="J685" s="37"/>
      <c r="K685" s="253" t="s">
        <v>1255</v>
      </c>
      <c r="L685" s="176">
        <v>700</v>
      </c>
      <c r="M685" s="33">
        <v>675</v>
      </c>
      <c r="N685" s="35">
        <v>675</v>
      </c>
      <c r="O685" s="32" t="s">
        <v>902</v>
      </c>
      <c r="P685" s="18">
        <v>2005</v>
      </c>
      <c r="Q685" s="559">
        <v>1</v>
      </c>
      <c r="R685" s="61" t="s">
        <v>327</v>
      </c>
      <c r="S685" s="224"/>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row>
    <row r="686" spans="1:222" s="18" customFormat="1" x14ac:dyDescent="0.3">
      <c r="A686" s="308">
        <v>389</v>
      </c>
      <c r="B686" s="401"/>
      <c r="C686" s="165" t="s">
        <v>515</v>
      </c>
      <c r="D686" s="171" t="s">
        <v>217</v>
      </c>
      <c r="E686" s="338"/>
      <c r="F686" s="269" t="s">
        <v>3604</v>
      </c>
      <c r="G686" s="18" t="s">
        <v>73</v>
      </c>
      <c r="H686" s="193"/>
      <c r="I686" s="168" t="s">
        <v>839</v>
      </c>
      <c r="J686" s="41" t="s">
        <v>856</v>
      </c>
      <c r="K686" s="256"/>
      <c r="L686" s="176">
        <v>2718</v>
      </c>
      <c r="M686" s="33">
        <v>1300</v>
      </c>
      <c r="N686" s="35">
        <v>1300</v>
      </c>
      <c r="O686" s="32" t="s">
        <v>933</v>
      </c>
      <c r="P686" s="18">
        <v>2005</v>
      </c>
      <c r="Q686" s="559">
        <v>1</v>
      </c>
      <c r="R686" s="61" t="s">
        <v>269</v>
      </c>
      <c r="S686" s="224"/>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row>
    <row r="687" spans="1:222" s="18" customFormat="1" x14ac:dyDescent="0.3">
      <c r="A687" s="308">
        <v>388</v>
      </c>
      <c r="B687" s="401"/>
      <c r="C687" s="165" t="s">
        <v>515</v>
      </c>
      <c r="D687" s="171" t="s">
        <v>215</v>
      </c>
      <c r="E687" s="338"/>
      <c r="F687" s="19"/>
      <c r="G687" s="18" t="s">
        <v>13</v>
      </c>
      <c r="H687" s="193"/>
      <c r="I687" s="168" t="s">
        <v>839</v>
      </c>
      <c r="J687" s="37"/>
      <c r="K687" s="254"/>
      <c r="L687" s="176">
        <v>2085</v>
      </c>
      <c r="M687" s="33">
        <v>1490</v>
      </c>
      <c r="N687" s="35">
        <v>1490</v>
      </c>
      <c r="O687" s="32" t="s">
        <v>905</v>
      </c>
      <c r="P687" s="18">
        <v>2005</v>
      </c>
      <c r="Q687" s="559">
        <v>1</v>
      </c>
      <c r="R687" s="61" t="s">
        <v>325</v>
      </c>
      <c r="S687" s="224"/>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row>
    <row r="688" spans="1:222" s="18" customFormat="1" x14ac:dyDescent="0.3">
      <c r="A688" s="308">
        <v>387</v>
      </c>
      <c r="B688" s="401"/>
      <c r="C688" s="165" t="s">
        <v>515</v>
      </c>
      <c r="D688" s="171" t="s">
        <v>324</v>
      </c>
      <c r="E688" s="338"/>
      <c r="F688" s="19"/>
      <c r="G688" s="18" t="s">
        <v>13</v>
      </c>
      <c r="H688" s="193"/>
      <c r="I688" s="168" t="s">
        <v>839</v>
      </c>
      <c r="J688" s="37"/>
      <c r="K688" s="254"/>
      <c r="L688" s="176">
        <v>2106</v>
      </c>
      <c r="M688" s="33">
        <v>1510</v>
      </c>
      <c r="N688" s="35">
        <v>1510</v>
      </c>
      <c r="O688" s="32" t="s">
        <v>934</v>
      </c>
      <c r="P688" s="18">
        <v>2005</v>
      </c>
      <c r="Q688" s="559">
        <v>1</v>
      </c>
      <c r="R688" s="61" t="s">
        <v>269</v>
      </c>
      <c r="S688" s="224"/>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row>
    <row r="689" spans="1:222" s="18" customFormat="1" x14ac:dyDescent="0.3">
      <c r="A689" s="308">
        <v>386</v>
      </c>
      <c r="B689" s="401"/>
      <c r="C689" s="165" t="s">
        <v>515</v>
      </c>
      <c r="D689" s="171" t="s">
        <v>51</v>
      </c>
      <c r="E689" s="338"/>
      <c r="F689" s="19"/>
      <c r="G689" s="18" t="s">
        <v>135</v>
      </c>
      <c r="H689" s="193"/>
      <c r="I689" s="168" t="s">
        <v>839</v>
      </c>
      <c r="J689" s="37"/>
      <c r="K689" s="254"/>
      <c r="L689" s="176">
        <v>1771</v>
      </c>
      <c r="M689" s="33">
        <v>1210</v>
      </c>
      <c r="N689" s="35">
        <v>1210</v>
      </c>
      <c r="O689" s="32" t="s">
        <v>935</v>
      </c>
      <c r="P689" s="18">
        <v>2005</v>
      </c>
      <c r="Q689" s="559">
        <v>1</v>
      </c>
      <c r="R689" s="61" t="s">
        <v>269</v>
      </c>
      <c r="S689" s="224"/>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row>
    <row r="690" spans="1:222" s="18" customFormat="1" x14ac:dyDescent="0.3">
      <c r="A690" s="308">
        <v>385</v>
      </c>
      <c r="B690" s="401"/>
      <c r="C690" s="165" t="s">
        <v>515</v>
      </c>
      <c r="D690" s="171" t="s">
        <v>92</v>
      </c>
      <c r="E690" s="338"/>
      <c r="F690" s="19"/>
      <c r="G690" s="18" t="s">
        <v>50</v>
      </c>
      <c r="H690" s="193"/>
      <c r="I690" s="168" t="s">
        <v>839</v>
      </c>
      <c r="J690" s="37"/>
      <c r="K690" s="254"/>
      <c r="L690" s="176">
        <v>2122</v>
      </c>
      <c r="M690" s="33">
        <v>1230</v>
      </c>
      <c r="N690" s="35">
        <v>1230</v>
      </c>
      <c r="O690" s="32" t="s">
        <v>909</v>
      </c>
      <c r="P690" s="18">
        <v>2005</v>
      </c>
      <c r="Q690" s="559">
        <v>1</v>
      </c>
      <c r="R690" s="61" t="s">
        <v>269</v>
      </c>
      <c r="S690" s="224"/>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row>
    <row r="691" spans="1:222" s="18" customFormat="1" x14ac:dyDescent="0.3">
      <c r="A691" s="308">
        <v>384</v>
      </c>
      <c r="B691" s="401"/>
      <c r="C691" s="165" t="s">
        <v>515</v>
      </c>
      <c r="D691" s="171" t="s">
        <v>322</v>
      </c>
      <c r="E691" s="338"/>
      <c r="F691" s="19"/>
      <c r="G691" s="18" t="s">
        <v>13</v>
      </c>
      <c r="H691" s="193"/>
      <c r="I691" s="168" t="s">
        <v>840</v>
      </c>
      <c r="J691" s="37"/>
      <c r="K691" s="253" t="s">
        <v>1255</v>
      </c>
      <c r="L691" s="176">
        <v>1600</v>
      </c>
      <c r="M691" s="33">
        <v>725</v>
      </c>
      <c r="N691" s="35"/>
      <c r="O691" s="32" t="s">
        <v>936</v>
      </c>
      <c r="P691" s="18">
        <v>2005</v>
      </c>
      <c r="Q691" s="559">
        <v>1</v>
      </c>
      <c r="R691" s="61" t="s">
        <v>323</v>
      </c>
      <c r="S691" s="224"/>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row>
    <row r="692" spans="1:222" s="18" customFormat="1" x14ac:dyDescent="0.3">
      <c r="A692" s="308">
        <v>383</v>
      </c>
      <c r="B692" s="401"/>
      <c r="C692" s="165" t="s">
        <v>515</v>
      </c>
      <c r="D692" s="171" t="s">
        <v>321</v>
      </c>
      <c r="E692" s="339" t="s">
        <v>839</v>
      </c>
      <c r="F692" s="19"/>
      <c r="G692" s="18" t="s">
        <v>1257</v>
      </c>
      <c r="H692" s="193" t="s">
        <v>1273</v>
      </c>
      <c r="I692" s="168" t="s">
        <v>844</v>
      </c>
      <c r="J692" s="37"/>
      <c r="K692" s="253" t="s">
        <v>1255</v>
      </c>
      <c r="L692" s="176">
        <v>1100</v>
      </c>
      <c r="M692" s="33">
        <v>950</v>
      </c>
      <c r="N692" s="35">
        <v>950</v>
      </c>
      <c r="O692" s="32" t="s">
        <v>937</v>
      </c>
      <c r="P692" s="18">
        <v>2005</v>
      </c>
      <c r="Q692" s="559">
        <v>1</v>
      </c>
      <c r="R692" s="61" t="s">
        <v>269</v>
      </c>
      <c r="S692" s="224"/>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row>
    <row r="693" spans="1:222" s="18" customFormat="1" x14ac:dyDescent="0.3">
      <c r="A693" s="308">
        <v>382</v>
      </c>
      <c r="B693" s="401"/>
      <c r="C693" s="165" t="s">
        <v>515</v>
      </c>
      <c r="D693" s="171" t="s">
        <v>1251</v>
      </c>
      <c r="E693" s="338"/>
      <c r="F693" s="19" t="s">
        <v>1252</v>
      </c>
      <c r="G693" s="18" t="s">
        <v>320</v>
      </c>
      <c r="H693" s="193" t="s">
        <v>1273</v>
      </c>
      <c r="I693" s="168" t="s">
        <v>839</v>
      </c>
      <c r="J693" s="37"/>
      <c r="K693" s="254"/>
      <c r="L693" s="176">
        <v>2653</v>
      </c>
      <c r="M693" s="33">
        <v>1300</v>
      </c>
      <c r="N693" s="35">
        <v>1300</v>
      </c>
      <c r="O693" s="32" t="s">
        <v>938</v>
      </c>
      <c r="P693" s="18">
        <v>2005</v>
      </c>
      <c r="Q693" s="559">
        <v>1</v>
      </c>
      <c r="R693" s="61" t="s">
        <v>269</v>
      </c>
      <c r="S693" s="224"/>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row>
    <row r="694" spans="1:222" s="18" customFormat="1" x14ac:dyDescent="0.3">
      <c r="A694" s="308">
        <v>381</v>
      </c>
      <c r="B694" s="401"/>
      <c r="C694" s="165" t="s">
        <v>515</v>
      </c>
      <c r="D694" s="171" t="s">
        <v>319</v>
      </c>
      <c r="E694" s="338"/>
      <c r="F694" s="19"/>
      <c r="G694" s="18" t="s">
        <v>318</v>
      </c>
      <c r="H694" s="193" t="s">
        <v>1273</v>
      </c>
      <c r="I694" s="168" t="s">
        <v>840</v>
      </c>
      <c r="J694" s="37"/>
      <c r="K694" s="253" t="s">
        <v>1255</v>
      </c>
      <c r="L694" s="176">
        <v>1750</v>
      </c>
      <c r="M694" s="33">
        <v>255</v>
      </c>
      <c r="N694" s="35">
        <v>255</v>
      </c>
      <c r="O694" s="32" t="s">
        <v>939</v>
      </c>
      <c r="P694" s="18">
        <v>2005</v>
      </c>
      <c r="Q694" s="559">
        <v>1</v>
      </c>
      <c r="R694" s="61" t="s">
        <v>269</v>
      </c>
      <c r="S694" s="22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c r="DD694"/>
      <c r="DE694"/>
      <c r="DF694"/>
      <c r="DG694"/>
      <c r="DH694"/>
      <c r="DI694"/>
      <c r="DJ694"/>
      <c r="DK694"/>
      <c r="DL694"/>
      <c r="DM694"/>
      <c r="DN694"/>
      <c r="DO694"/>
      <c r="DP694"/>
      <c r="DQ694"/>
      <c r="DR694"/>
      <c r="DS694"/>
      <c r="DT694"/>
      <c r="DU694"/>
      <c r="DV694"/>
      <c r="DW694"/>
      <c r="DX694"/>
      <c r="DY694"/>
      <c r="DZ694"/>
      <c r="EA694"/>
      <c r="EB694"/>
      <c r="EC694"/>
      <c r="ED694"/>
      <c r="EE694"/>
      <c r="EF694"/>
      <c r="EG694"/>
      <c r="EH694"/>
      <c r="EI694"/>
      <c r="EJ694"/>
      <c r="EK694"/>
      <c r="EL694"/>
      <c r="EM694"/>
      <c r="EN694"/>
      <c r="EO694"/>
      <c r="EP694"/>
      <c r="EQ694"/>
      <c r="ER694"/>
      <c r="ES694"/>
      <c r="ET694"/>
      <c r="EU694"/>
      <c r="EV694"/>
      <c r="EW694"/>
      <c r="EX694"/>
      <c r="EY694"/>
      <c r="EZ694"/>
      <c r="FA694"/>
      <c r="FB694"/>
      <c r="FC694"/>
      <c r="FD694"/>
      <c r="FE694"/>
      <c r="FF694"/>
      <c r="FG694"/>
      <c r="FH694"/>
      <c r="FI694"/>
      <c r="FJ694"/>
      <c r="FK694"/>
      <c r="FL694"/>
      <c r="FM694"/>
      <c r="FN694"/>
      <c r="FO694"/>
      <c r="FP694"/>
      <c r="FQ694"/>
      <c r="FR694"/>
      <c r="FS694"/>
      <c r="FT694"/>
      <c r="FU694"/>
      <c r="FV694"/>
      <c r="FW694"/>
      <c r="FX694"/>
      <c r="FY694"/>
      <c r="FZ694"/>
      <c r="GA694"/>
      <c r="GB694"/>
      <c r="GC694"/>
      <c r="GD694"/>
      <c r="GE694"/>
      <c r="GF694"/>
      <c r="GG694"/>
      <c r="GH694"/>
      <c r="GI694"/>
      <c r="GJ694"/>
      <c r="GK694"/>
      <c r="GL694"/>
      <c r="GM694"/>
      <c r="GN694"/>
      <c r="GO694"/>
      <c r="GP694"/>
      <c r="GQ694"/>
      <c r="GR694"/>
      <c r="GS694"/>
      <c r="GT694"/>
      <c r="GU694"/>
      <c r="GV694"/>
      <c r="GW694"/>
      <c r="GX694"/>
      <c r="GY694"/>
      <c r="GZ694"/>
      <c r="HA694"/>
      <c r="HB694"/>
      <c r="HC694"/>
      <c r="HD694"/>
      <c r="HE694"/>
      <c r="HF694"/>
      <c r="HG694"/>
      <c r="HH694"/>
      <c r="HI694"/>
      <c r="HJ694"/>
      <c r="HK694"/>
      <c r="HL694"/>
      <c r="HM694"/>
      <c r="HN694"/>
    </row>
    <row r="695" spans="1:222" s="18" customFormat="1" x14ac:dyDescent="0.3">
      <c r="A695" s="308">
        <v>380</v>
      </c>
      <c r="B695" s="401"/>
      <c r="C695" s="165" t="s">
        <v>515</v>
      </c>
      <c r="D695" s="171" t="s">
        <v>243</v>
      </c>
      <c r="E695" s="338"/>
      <c r="F695" s="19"/>
      <c r="G695" s="18" t="s">
        <v>50</v>
      </c>
      <c r="H695" s="193"/>
      <c r="I695" s="168" t="s">
        <v>839</v>
      </c>
      <c r="J695" s="37"/>
      <c r="K695" s="254"/>
      <c r="L695" s="176">
        <v>2111</v>
      </c>
      <c r="M695" s="33">
        <v>1163</v>
      </c>
      <c r="N695" s="35">
        <v>1163</v>
      </c>
      <c r="O695" s="32" t="s">
        <v>940</v>
      </c>
      <c r="P695" s="18">
        <v>2005</v>
      </c>
      <c r="Q695" s="559">
        <v>1</v>
      </c>
      <c r="R695" s="61" t="s">
        <v>269</v>
      </c>
      <c r="S695" s="224"/>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c r="DD695"/>
      <c r="DE695"/>
      <c r="DF695"/>
      <c r="DG695"/>
      <c r="DH695"/>
      <c r="DI695"/>
      <c r="DJ695"/>
      <c r="DK695"/>
      <c r="DL695"/>
      <c r="DM695"/>
      <c r="DN695"/>
      <c r="DO695"/>
      <c r="DP695"/>
      <c r="DQ695"/>
      <c r="DR695"/>
      <c r="DS695"/>
      <c r="DT695"/>
      <c r="DU695"/>
      <c r="DV695"/>
      <c r="DW695"/>
      <c r="DX695"/>
      <c r="DY695"/>
      <c r="DZ695"/>
      <c r="EA695"/>
      <c r="EB695"/>
      <c r="EC695"/>
      <c r="ED695"/>
      <c r="EE695"/>
      <c r="EF695"/>
      <c r="EG695"/>
      <c r="EH695"/>
      <c r="EI695"/>
      <c r="EJ695"/>
      <c r="EK695"/>
      <c r="EL695"/>
      <c r="EM695"/>
      <c r="EN695"/>
      <c r="EO695"/>
      <c r="EP695"/>
      <c r="EQ695"/>
      <c r="ER695"/>
      <c r="ES695"/>
      <c r="ET695"/>
      <c r="EU695"/>
      <c r="EV695"/>
      <c r="EW695"/>
      <c r="EX695"/>
      <c r="EY695"/>
      <c r="EZ695"/>
      <c r="FA695"/>
      <c r="FB695"/>
      <c r="FC695"/>
      <c r="FD695"/>
      <c r="FE695"/>
      <c r="FF695"/>
      <c r="FG695"/>
      <c r="FH695"/>
      <c r="FI695"/>
      <c r="FJ695"/>
      <c r="FK695"/>
      <c r="FL695"/>
      <c r="FM695"/>
      <c r="FN695"/>
      <c r="FO695"/>
      <c r="FP695"/>
      <c r="FQ695"/>
      <c r="FR695"/>
      <c r="FS695"/>
      <c r="FT695"/>
      <c r="FU695"/>
      <c r="FV695"/>
      <c r="FW695"/>
      <c r="FX695"/>
      <c r="FY695"/>
      <c r="FZ695"/>
      <c r="GA695"/>
      <c r="GB695"/>
      <c r="GC695"/>
      <c r="GD695"/>
      <c r="GE695"/>
      <c r="GF695"/>
      <c r="GG695"/>
      <c r="GH695"/>
      <c r="GI695"/>
      <c r="GJ695"/>
      <c r="GK695"/>
      <c r="GL695"/>
      <c r="GM695"/>
      <c r="GN695"/>
      <c r="GO695"/>
      <c r="GP695"/>
      <c r="GQ695"/>
      <c r="GR695"/>
      <c r="GS695"/>
      <c r="GT695"/>
      <c r="GU695"/>
      <c r="GV695"/>
      <c r="GW695"/>
      <c r="GX695"/>
      <c r="GY695"/>
      <c r="GZ695"/>
      <c r="HA695"/>
      <c r="HB695"/>
      <c r="HC695"/>
      <c r="HD695"/>
      <c r="HE695"/>
      <c r="HF695"/>
      <c r="HG695"/>
      <c r="HH695"/>
      <c r="HI695"/>
      <c r="HJ695"/>
      <c r="HK695"/>
      <c r="HL695"/>
      <c r="HM695"/>
      <c r="HN695"/>
    </row>
    <row r="696" spans="1:222" s="18" customFormat="1" x14ac:dyDescent="0.3">
      <c r="A696" s="308">
        <v>379</v>
      </c>
      <c r="B696" s="401"/>
      <c r="C696" s="165" t="s">
        <v>515</v>
      </c>
      <c r="D696" s="171" t="s">
        <v>317</v>
      </c>
      <c r="E696" s="338"/>
      <c r="F696" s="19"/>
      <c r="G696" s="18" t="s">
        <v>318</v>
      </c>
      <c r="H696" s="193" t="s">
        <v>1273</v>
      </c>
      <c r="I696" s="168" t="s">
        <v>840</v>
      </c>
      <c r="J696" s="37"/>
      <c r="K696" s="254"/>
      <c r="L696" s="176">
        <v>2439</v>
      </c>
      <c r="M696" s="33">
        <v>680</v>
      </c>
      <c r="N696" s="35">
        <v>680</v>
      </c>
      <c r="O696" s="32" t="s">
        <v>941</v>
      </c>
      <c r="P696" s="18">
        <v>2005</v>
      </c>
      <c r="Q696" s="559">
        <v>1</v>
      </c>
      <c r="R696" s="61" t="s">
        <v>269</v>
      </c>
      <c r="S696" s="224"/>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c r="DD696"/>
      <c r="DE696"/>
      <c r="DF696"/>
      <c r="DG696"/>
      <c r="DH696"/>
      <c r="DI696"/>
      <c r="DJ696"/>
      <c r="DK696"/>
      <c r="DL696"/>
      <c r="DM696"/>
      <c r="DN696"/>
      <c r="DO696"/>
      <c r="DP696"/>
      <c r="DQ696"/>
      <c r="DR696"/>
      <c r="DS696"/>
      <c r="DT696"/>
      <c r="DU696"/>
      <c r="DV696"/>
      <c r="DW696"/>
      <c r="DX696"/>
      <c r="DY696"/>
      <c r="DZ696"/>
      <c r="EA696"/>
      <c r="EB696"/>
      <c r="EC696"/>
      <c r="ED696"/>
      <c r="EE696"/>
      <c r="EF696"/>
      <c r="EG696"/>
      <c r="EH696"/>
      <c r="EI696"/>
      <c r="EJ696"/>
      <c r="EK696"/>
      <c r="EL696"/>
      <c r="EM696"/>
      <c r="EN696"/>
      <c r="EO696"/>
      <c r="EP696"/>
      <c r="EQ696"/>
      <c r="ER696"/>
      <c r="ES696"/>
      <c r="ET696"/>
      <c r="EU696"/>
      <c r="EV696"/>
      <c r="EW696"/>
      <c r="EX696"/>
      <c r="EY696"/>
      <c r="EZ696"/>
      <c r="FA696"/>
      <c r="FB696"/>
      <c r="FC696"/>
      <c r="FD696"/>
      <c r="FE696"/>
      <c r="FF696"/>
      <c r="FG696"/>
      <c r="FH696"/>
      <c r="FI696"/>
      <c r="FJ696"/>
      <c r="FK696"/>
      <c r="FL696"/>
      <c r="FM696"/>
      <c r="FN696"/>
      <c r="FO696"/>
      <c r="FP696"/>
      <c r="FQ696"/>
      <c r="FR696"/>
      <c r="FS696"/>
      <c r="FT696"/>
      <c r="FU696"/>
      <c r="FV696"/>
      <c r="FW696"/>
      <c r="FX696"/>
      <c r="FY696"/>
      <c r="FZ696"/>
      <c r="GA696"/>
      <c r="GB696"/>
      <c r="GC696"/>
      <c r="GD696"/>
      <c r="GE696"/>
      <c r="GF696"/>
      <c r="GG696"/>
      <c r="GH696"/>
      <c r="GI696"/>
      <c r="GJ696"/>
      <c r="GK696"/>
      <c r="GL696"/>
      <c r="GM696"/>
      <c r="GN696"/>
      <c r="GO696"/>
      <c r="GP696"/>
      <c r="GQ696"/>
      <c r="GR696"/>
      <c r="GS696"/>
      <c r="GT696"/>
      <c r="GU696"/>
      <c r="GV696"/>
      <c r="GW696"/>
      <c r="GX696"/>
      <c r="GY696"/>
      <c r="GZ696"/>
      <c r="HA696"/>
      <c r="HB696"/>
      <c r="HC696"/>
      <c r="HD696"/>
      <c r="HE696"/>
      <c r="HF696"/>
      <c r="HG696"/>
      <c r="HH696"/>
      <c r="HI696"/>
      <c r="HJ696"/>
      <c r="HK696"/>
      <c r="HL696"/>
      <c r="HM696"/>
      <c r="HN696"/>
    </row>
    <row r="697" spans="1:222" s="18" customFormat="1" x14ac:dyDescent="0.3">
      <c r="A697" s="308">
        <v>378</v>
      </c>
      <c r="B697" s="401"/>
      <c r="C697" s="165" t="s">
        <v>515</v>
      </c>
      <c r="D697" s="171" t="s">
        <v>315</v>
      </c>
      <c r="E697" s="338"/>
      <c r="F697" s="19"/>
      <c r="G697" s="18" t="s">
        <v>35</v>
      </c>
      <c r="H697" s="193"/>
      <c r="I697" s="168" t="s">
        <v>838</v>
      </c>
      <c r="J697" s="37"/>
      <c r="K697" s="254"/>
      <c r="L697" s="176">
        <v>3772</v>
      </c>
      <c r="M697" s="33">
        <v>2483</v>
      </c>
      <c r="N697" s="35">
        <v>2483</v>
      </c>
      <c r="O697" s="32" t="s">
        <v>942</v>
      </c>
      <c r="P697" s="18">
        <v>2005</v>
      </c>
      <c r="Q697" s="559">
        <v>1</v>
      </c>
      <c r="R697" s="61" t="s">
        <v>316</v>
      </c>
      <c r="S697" s="224"/>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c r="DD697"/>
      <c r="DE697"/>
      <c r="DF697"/>
      <c r="DG697"/>
      <c r="DH697"/>
      <c r="DI697"/>
      <c r="DJ697"/>
      <c r="DK697"/>
      <c r="DL697"/>
      <c r="DM697"/>
      <c r="DN697"/>
      <c r="DO697"/>
      <c r="DP697"/>
      <c r="DQ697"/>
      <c r="DR697"/>
      <c r="DS697"/>
      <c r="DT697"/>
      <c r="DU697"/>
      <c r="DV697"/>
      <c r="DW697"/>
      <c r="DX697"/>
      <c r="DY697"/>
      <c r="DZ697"/>
      <c r="EA697"/>
      <c r="EB697"/>
      <c r="EC697"/>
      <c r="ED697"/>
      <c r="EE697"/>
      <c r="EF697"/>
      <c r="EG697"/>
      <c r="EH697"/>
      <c r="EI697"/>
      <c r="EJ697"/>
      <c r="EK697"/>
      <c r="EL697"/>
      <c r="EM697"/>
      <c r="EN697"/>
      <c r="EO697"/>
      <c r="EP697"/>
      <c r="EQ697"/>
      <c r="ER697"/>
      <c r="ES697"/>
      <c r="ET697"/>
      <c r="EU697"/>
      <c r="EV697"/>
      <c r="EW697"/>
      <c r="EX697"/>
      <c r="EY697"/>
      <c r="EZ697"/>
      <c r="FA697"/>
      <c r="FB697"/>
      <c r="FC697"/>
      <c r="FD697"/>
      <c r="FE697"/>
      <c r="FF697"/>
      <c r="FG697"/>
      <c r="FH697"/>
      <c r="FI697"/>
      <c r="FJ697"/>
      <c r="FK697"/>
      <c r="FL697"/>
      <c r="FM697"/>
      <c r="FN697"/>
      <c r="FO697"/>
      <c r="FP697"/>
      <c r="FQ697"/>
      <c r="FR697"/>
      <c r="FS697"/>
      <c r="FT697"/>
      <c r="FU697"/>
      <c r="FV697"/>
      <c r="FW697"/>
      <c r="FX697"/>
      <c r="FY697"/>
      <c r="FZ697"/>
      <c r="GA697"/>
      <c r="GB697"/>
      <c r="GC697"/>
      <c r="GD697"/>
      <c r="GE697"/>
      <c r="GF697"/>
      <c r="GG697"/>
      <c r="GH697"/>
      <c r="GI697"/>
      <c r="GJ697"/>
      <c r="GK697"/>
      <c r="GL697"/>
      <c r="GM697"/>
      <c r="GN697"/>
      <c r="GO697"/>
      <c r="GP697"/>
      <c r="GQ697"/>
      <c r="GR697"/>
      <c r="GS697"/>
      <c r="GT697"/>
      <c r="GU697"/>
      <c r="GV697"/>
      <c r="GW697"/>
      <c r="GX697"/>
      <c r="GY697"/>
      <c r="GZ697"/>
      <c r="HA697"/>
      <c r="HB697"/>
      <c r="HC697"/>
      <c r="HD697"/>
      <c r="HE697"/>
      <c r="HF697"/>
      <c r="HG697"/>
      <c r="HH697"/>
      <c r="HI697"/>
      <c r="HJ697"/>
      <c r="HK697"/>
      <c r="HL697"/>
      <c r="HM697"/>
      <c r="HN697"/>
    </row>
    <row r="698" spans="1:222" s="18" customFormat="1" x14ac:dyDescent="0.3">
      <c r="A698" s="308">
        <v>377</v>
      </c>
      <c r="B698" s="401"/>
      <c r="C698" s="165" t="s">
        <v>515</v>
      </c>
      <c r="D698" s="171" t="s">
        <v>137</v>
      </c>
      <c r="E698" s="338"/>
      <c r="F698" s="19"/>
      <c r="G698" s="18" t="s">
        <v>135</v>
      </c>
      <c r="H698" s="193"/>
      <c r="I698" s="168" t="s">
        <v>839</v>
      </c>
      <c r="J698" s="37"/>
      <c r="K698" s="254"/>
      <c r="L698" s="176">
        <v>1669</v>
      </c>
      <c r="M698" s="33">
        <v>1130</v>
      </c>
      <c r="N698" s="35">
        <v>1130</v>
      </c>
      <c r="O698" s="32" t="s">
        <v>943</v>
      </c>
      <c r="P698" s="18">
        <v>2005</v>
      </c>
      <c r="Q698" s="559">
        <v>1</v>
      </c>
      <c r="R698" s="61" t="s">
        <v>269</v>
      </c>
      <c r="S698" s="224"/>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c r="DD698"/>
      <c r="DE698"/>
      <c r="DF698"/>
      <c r="DG698"/>
      <c r="DH698"/>
      <c r="DI698"/>
      <c r="DJ698"/>
      <c r="DK698"/>
      <c r="DL698"/>
      <c r="DM698"/>
      <c r="DN698"/>
      <c r="DO698"/>
      <c r="DP698"/>
      <c r="DQ698"/>
      <c r="DR698"/>
      <c r="DS698"/>
      <c r="DT698"/>
      <c r="DU698"/>
      <c r="DV698"/>
      <c r="DW698"/>
      <c r="DX698"/>
      <c r="DY698"/>
      <c r="DZ698"/>
      <c r="EA698"/>
      <c r="EB698"/>
      <c r="EC698"/>
      <c r="ED698"/>
      <c r="EE698"/>
      <c r="EF698"/>
      <c r="EG698"/>
      <c r="EH698"/>
      <c r="EI698"/>
      <c r="EJ698"/>
      <c r="EK698"/>
      <c r="EL698"/>
      <c r="EM698"/>
      <c r="EN698"/>
      <c r="EO698"/>
      <c r="EP698"/>
      <c r="EQ698"/>
      <c r="ER698"/>
      <c r="ES698"/>
      <c r="ET698"/>
      <c r="EU698"/>
      <c r="EV698"/>
      <c r="EW698"/>
      <c r="EX698"/>
      <c r="EY698"/>
      <c r="EZ698"/>
      <c r="FA698"/>
      <c r="FB698"/>
      <c r="FC698"/>
      <c r="FD698"/>
      <c r="FE698"/>
      <c r="FF698"/>
      <c r="FG698"/>
      <c r="FH698"/>
      <c r="FI698"/>
      <c r="FJ698"/>
      <c r="FK698"/>
      <c r="FL698"/>
      <c r="FM698"/>
      <c r="FN698"/>
      <c r="FO698"/>
      <c r="FP698"/>
      <c r="FQ698"/>
      <c r="FR698"/>
      <c r="FS698"/>
      <c r="FT698"/>
      <c r="FU698"/>
      <c r="FV698"/>
      <c r="FW698"/>
      <c r="FX698"/>
      <c r="FY698"/>
      <c r="FZ698"/>
      <c r="GA698"/>
      <c r="GB698"/>
      <c r="GC698"/>
      <c r="GD698"/>
      <c r="GE698"/>
      <c r="GF698"/>
      <c r="GG698"/>
      <c r="GH698"/>
      <c r="GI698"/>
      <c r="GJ698"/>
      <c r="GK698"/>
      <c r="GL698"/>
      <c r="GM698"/>
      <c r="GN698"/>
      <c r="GO698"/>
      <c r="GP698"/>
      <c r="GQ698"/>
      <c r="GR698"/>
      <c r="GS698"/>
      <c r="GT698"/>
      <c r="GU698"/>
      <c r="GV698"/>
      <c r="GW698"/>
      <c r="GX698"/>
      <c r="GY698"/>
      <c r="GZ698"/>
      <c r="HA698"/>
      <c r="HB698"/>
      <c r="HC698"/>
      <c r="HD698"/>
      <c r="HE698"/>
      <c r="HF698"/>
      <c r="HG698"/>
      <c r="HH698"/>
      <c r="HI698"/>
      <c r="HJ698"/>
      <c r="HK698"/>
      <c r="HL698"/>
      <c r="HM698"/>
      <c r="HN698"/>
    </row>
    <row r="699" spans="1:222" s="18" customFormat="1" x14ac:dyDescent="0.3">
      <c r="A699" s="308">
        <v>376</v>
      </c>
      <c r="B699" s="401"/>
      <c r="C699" s="165" t="s">
        <v>515</v>
      </c>
      <c r="D699" s="171" t="s">
        <v>313</v>
      </c>
      <c r="E699" s="338"/>
      <c r="F699" s="19"/>
      <c r="G699" s="18" t="s">
        <v>16</v>
      </c>
      <c r="H699" s="193"/>
      <c r="I699" s="168" t="s">
        <v>839</v>
      </c>
      <c r="J699" s="37"/>
      <c r="K699" s="253" t="s">
        <v>1255</v>
      </c>
      <c r="L699" s="176">
        <v>2800</v>
      </c>
      <c r="M699" s="33">
        <v>2188</v>
      </c>
      <c r="N699" s="35"/>
      <c r="O699" s="32" t="s">
        <v>944</v>
      </c>
      <c r="P699" s="18">
        <v>2005</v>
      </c>
      <c r="Q699" s="559">
        <v>3</v>
      </c>
      <c r="R699" s="61" t="s">
        <v>314</v>
      </c>
      <c r="S699" s="224"/>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c r="DD699"/>
      <c r="DE699"/>
      <c r="DF699"/>
      <c r="DG699"/>
      <c r="DH699"/>
      <c r="DI699"/>
      <c r="DJ699"/>
      <c r="DK699"/>
      <c r="DL699"/>
      <c r="DM699"/>
      <c r="DN699"/>
      <c r="DO699"/>
      <c r="DP699"/>
      <c r="DQ699"/>
      <c r="DR699"/>
      <c r="DS699"/>
      <c r="DT699"/>
      <c r="DU699"/>
      <c r="DV699"/>
      <c r="DW699"/>
      <c r="DX699"/>
      <c r="DY699"/>
      <c r="DZ699"/>
      <c r="EA699"/>
      <c r="EB699"/>
      <c r="EC699"/>
      <c r="ED699"/>
      <c r="EE699"/>
      <c r="EF699"/>
      <c r="EG699"/>
      <c r="EH699"/>
      <c r="EI699"/>
      <c r="EJ699"/>
      <c r="EK699"/>
      <c r="EL699"/>
      <c r="EM699"/>
      <c r="EN699"/>
      <c r="EO699"/>
      <c r="EP699"/>
      <c r="EQ699"/>
      <c r="ER699"/>
      <c r="ES699"/>
      <c r="ET699"/>
      <c r="EU699"/>
      <c r="EV699"/>
      <c r="EW699"/>
      <c r="EX699"/>
      <c r="EY699"/>
      <c r="EZ699"/>
      <c r="FA699"/>
      <c r="FB699"/>
      <c r="FC699"/>
      <c r="FD699"/>
      <c r="FE699"/>
      <c r="FF699"/>
      <c r="FG699"/>
      <c r="FH699"/>
      <c r="FI699"/>
      <c r="FJ699"/>
      <c r="FK699"/>
      <c r="FL699"/>
      <c r="FM699"/>
      <c r="FN699"/>
      <c r="FO699"/>
      <c r="FP699"/>
      <c r="FQ699"/>
      <c r="FR699"/>
      <c r="FS699"/>
      <c r="FT699"/>
      <c r="FU699"/>
      <c r="FV699"/>
      <c r="FW699"/>
      <c r="FX699"/>
      <c r="FY699"/>
      <c r="FZ699"/>
      <c r="GA699"/>
      <c r="GB699"/>
      <c r="GC699"/>
      <c r="GD699"/>
      <c r="GE699"/>
      <c r="GF699"/>
      <c r="GG699"/>
      <c r="GH699"/>
      <c r="GI699"/>
      <c r="GJ699"/>
      <c r="GK699"/>
      <c r="GL699"/>
      <c r="GM699"/>
      <c r="GN699"/>
      <c r="GO699"/>
      <c r="GP699"/>
      <c r="GQ699"/>
      <c r="GR699"/>
      <c r="GS699"/>
      <c r="GT699"/>
      <c r="GU699"/>
      <c r="GV699"/>
      <c r="GW699"/>
      <c r="GX699"/>
      <c r="GY699"/>
      <c r="GZ699"/>
      <c r="HA699"/>
      <c r="HB699"/>
      <c r="HC699"/>
      <c r="HD699"/>
      <c r="HE699"/>
      <c r="HF699"/>
      <c r="HG699"/>
      <c r="HH699"/>
      <c r="HI699"/>
      <c r="HJ699"/>
      <c r="HK699"/>
      <c r="HL699"/>
      <c r="HM699"/>
      <c r="HN699"/>
    </row>
    <row r="700" spans="1:222" s="18" customFormat="1" x14ac:dyDescent="0.3">
      <c r="A700" s="308">
        <v>375</v>
      </c>
      <c r="B700" s="401"/>
      <c r="C700" s="165" t="s">
        <v>515</v>
      </c>
      <c r="D700" s="332" t="s">
        <v>30</v>
      </c>
      <c r="E700" s="343"/>
      <c r="F700" s="19"/>
      <c r="G700" s="18" t="s">
        <v>50</v>
      </c>
      <c r="H700" s="193"/>
      <c r="I700" s="168" t="s">
        <v>839</v>
      </c>
      <c r="J700" s="37"/>
      <c r="K700" s="254"/>
      <c r="L700" s="176">
        <v>1745</v>
      </c>
      <c r="M700" s="33">
        <v>1405</v>
      </c>
      <c r="N700" s="35">
        <v>1405</v>
      </c>
      <c r="O700" s="32" t="s">
        <v>945</v>
      </c>
      <c r="P700" s="18">
        <v>2005</v>
      </c>
      <c r="Q700" s="559">
        <v>3</v>
      </c>
      <c r="R700" s="61" t="s">
        <v>312</v>
      </c>
      <c r="S700" s="224"/>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c r="DD700"/>
      <c r="DE700"/>
      <c r="DF700"/>
      <c r="DG700"/>
      <c r="DH700"/>
      <c r="DI700"/>
      <c r="DJ700"/>
      <c r="DK700"/>
      <c r="DL700"/>
      <c r="DM700"/>
      <c r="DN700"/>
      <c r="DO700"/>
      <c r="DP700"/>
      <c r="DQ700"/>
      <c r="DR700"/>
      <c r="DS700"/>
      <c r="DT700"/>
      <c r="DU700"/>
      <c r="DV700"/>
      <c r="DW700"/>
      <c r="DX700"/>
      <c r="DY700"/>
      <c r="DZ700"/>
      <c r="EA700"/>
      <c r="EB700"/>
      <c r="EC700"/>
      <c r="ED700"/>
      <c r="EE700"/>
      <c r="EF700"/>
      <c r="EG700"/>
      <c r="EH700"/>
      <c r="EI700"/>
      <c r="EJ700"/>
      <c r="EK700"/>
      <c r="EL700"/>
      <c r="EM700"/>
      <c r="EN700"/>
      <c r="EO700"/>
      <c r="EP700"/>
      <c r="EQ700"/>
      <c r="ER700"/>
      <c r="ES700"/>
      <c r="ET700"/>
      <c r="EU700"/>
      <c r="EV700"/>
      <c r="EW700"/>
      <c r="EX700"/>
      <c r="EY700"/>
      <c r="EZ700"/>
      <c r="FA700"/>
      <c r="FB700"/>
      <c r="FC700"/>
      <c r="FD700"/>
      <c r="FE700"/>
      <c r="FF700"/>
      <c r="FG700"/>
      <c r="FH700"/>
      <c r="FI700"/>
      <c r="FJ700"/>
      <c r="FK700"/>
      <c r="FL700"/>
      <c r="FM700"/>
      <c r="FN700"/>
      <c r="FO700"/>
      <c r="FP700"/>
      <c r="FQ700"/>
      <c r="FR700"/>
      <c r="FS700"/>
      <c r="FT700"/>
      <c r="FU700"/>
      <c r="FV700"/>
      <c r="FW700"/>
      <c r="FX700"/>
      <c r="FY700"/>
      <c r="FZ700"/>
      <c r="GA700"/>
      <c r="GB700"/>
      <c r="GC700"/>
      <c r="GD700"/>
      <c r="GE700"/>
      <c r="GF700"/>
      <c r="GG700"/>
      <c r="GH700"/>
      <c r="GI700"/>
      <c r="GJ700"/>
      <c r="GK700"/>
      <c r="GL700"/>
      <c r="GM700"/>
      <c r="GN700"/>
      <c r="GO700"/>
      <c r="GP700"/>
      <c r="GQ700"/>
      <c r="GR700"/>
      <c r="GS700"/>
      <c r="GT700"/>
      <c r="GU700"/>
      <c r="GV700"/>
      <c r="GW700"/>
      <c r="GX700"/>
      <c r="GY700"/>
      <c r="GZ700"/>
      <c r="HA700"/>
      <c r="HB700"/>
      <c r="HC700"/>
      <c r="HD700"/>
      <c r="HE700"/>
      <c r="HF700"/>
      <c r="HG700"/>
      <c r="HH700"/>
      <c r="HI700"/>
      <c r="HJ700"/>
      <c r="HK700"/>
      <c r="HL700"/>
      <c r="HM700"/>
      <c r="HN700"/>
    </row>
    <row r="701" spans="1:222" s="18" customFormat="1" x14ac:dyDescent="0.3">
      <c r="A701" s="308">
        <v>374</v>
      </c>
      <c r="B701" s="401"/>
      <c r="C701" s="165" t="s">
        <v>515</v>
      </c>
      <c r="D701" s="171" t="s">
        <v>93</v>
      </c>
      <c r="E701" s="338"/>
      <c r="F701" s="19"/>
      <c r="G701" s="18" t="s">
        <v>141</v>
      </c>
      <c r="H701" s="193"/>
      <c r="I701" s="168" t="s">
        <v>839</v>
      </c>
      <c r="J701" s="37"/>
      <c r="K701" s="254"/>
      <c r="L701" s="176">
        <v>1985</v>
      </c>
      <c r="M701" s="33">
        <v>1315</v>
      </c>
      <c r="N701" s="35">
        <v>1315</v>
      </c>
      <c r="O701" s="32" t="s">
        <v>946</v>
      </c>
      <c r="P701" s="18">
        <v>2005</v>
      </c>
      <c r="Q701" s="559">
        <v>1</v>
      </c>
      <c r="R701" s="61" t="s">
        <v>863</v>
      </c>
      <c r="S701" s="224"/>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c r="GA701"/>
      <c r="GB701"/>
      <c r="GC701"/>
      <c r="GD701"/>
      <c r="GE701"/>
      <c r="GF701"/>
      <c r="GG701"/>
      <c r="GH701"/>
      <c r="GI701"/>
      <c r="GJ701"/>
      <c r="GK701"/>
      <c r="GL701"/>
      <c r="GM701"/>
      <c r="GN701"/>
      <c r="GO701"/>
      <c r="GP701"/>
      <c r="GQ701"/>
      <c r="GR701"/>
      <c r="GS701"/>
      <c r="GT701"/>
      <c r="GU701"/>
      <c r="GV701"/>
      <c r="GW701"/>
      <c r="GX701"/>
      <c r="GY701"/>
      <c r="GZ701"/>
      <c r="HA701"/>
      <c r="HB701"/>
      <c r="HC701"/>
      <c r="HD701"/>
      <c r="HE701"/>
      <c r="HF701"/>
      <c r="HG701"/>
      <c r="HH701"/>
      <c r="HI701"/>
      <c r="HJ701"/>
      <c r="HK701"/>
      <c r="HL701"/>
      <c r="HM701"/>
      <c r="HN701"/>
    </row>
    <row r="702" spans="1:222" s="18" customFormat="1" x14ac:dyDescent="0.3">
      <c r="A702" s="308">
        <v>373</v>
      </c>
      <c r="B702" s="401"/>
      <c r="C702" s="165" t="s">
        <v>515</v>
      </c>
      <c r="D702" s="171" t="s">
        <v>311</v>
      </c>
      <c r="E702" s="338"/>
      <c r="F702" s="19"/>
      <c r="G702" s="509" t="s">
        <v>293</v>
      </c>
      <c r="H702" s="193" t="s">
        <v>856</v>
      </c>
      <c r="I702" s="168" t="s">
        <v>840</v>
      </c>
      <c r="J702" s="37"/>
      <c r="K702" s="254"/>
      <c r="L702" s="176">
        <v>1352</v>
      </c>
      <c r="M702" s="33">
        <v>813</v>
      </c>
      <c r="N702" s="35">
        <v>813</v>
      </c>
      <c r="O702" s="32" t="s">
        <v>887</v>
      </c>
      <c r="P702" s="18">
        <v>2005</v>
      </c>
      <c r="Q702" s="559">
        <v>1</v>
      </c>
      <c r="R702" s="61" t="s">
        <v>269</v>
      </c>
      <c r="S702" s="224" t="s">
        <v>515</v>
      </c>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row>
    <row r="703" spans="1:222" s="18" customFormat="1" x14ac:dyDescent="0.3">
      <c r="A703" s="308">
        <v>372</v>
      </c>
      <c r="B703" s="401"/>
      <c r="C703" s="165" t="s">
        <v>515</v>
      </c>
      <c r="D703" s="171" t="s">
        <v>310</v>
      </c>
      <c r="E703" s="338"/>
      <c r="F703" s="19"/>
      <c r="G703" s="509" t="s">
        <v>293</v>
      </c>
      <c r="H703" s="193" t="s">
        <v>856</v>
      </c>
      <c r="I703" s="168" t="s">
        <v>840</v>
      </c>
      <c r="J703" s="37"/>
      <c r="K703" s="254"/>
      <c r="L703" s="176"/>
      <c r="M703" s="33">
        <v>75</v>
      </c>
      <c r="N703" s="35">
        <v>75</v>
      </c>
      <c r="O703" s="32" t="s">
        <v>947</v>
      </c>
      <c r="P703" s="18">
        <v>2005</v>
      </c>
      <c r="Q703" s="559">
        <v>1</v>
      </c>
      <c r="R703" s="61" t="s">
        <v>269</v>
      </c>
      <c r="S703" s="224" t="s">
        <v>515</v>
      </c>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row>
    <row r="704" spans="1:222" s="18" customFormat="1" x14ac:dyDescent="0.3">
      <c r="A704" s="308">
        <v>371</v>
      </c>
      <c r="B704" s="401"/>
      <c r="C704" s="165" t="s">
        <v>515</v>
      </c>
      <c r="D704" s="171" t="s">
        <v>309</v>
      </c>
      <c r="E704" s="338"/>
      <c r="F704" s="19"/>
      <c r="G704" s="509" t="s">
        <v>293</v>
      </c>
      <c r="H704" s="193" t="s">
        <v>856</v>
      </c>
      <c r="I704" s="168" t="s">
        <v>840</v>
      </c>
      <c r="J704" s="37"/>
      <c r="K704" s="254"/>
      <c r="L704" s="176">
        <v>1103</v>
      </c>
      <c r="M704" s="33">
        <v>481</v>
      </c>
      <c r="N704" s="35">
        <v>481</v>
      </c>
      <c r="O704" s="32" t="s">
        <v>948</v>
      </c>
      <c r="P704" s="18">
        <v>2005</v>
      </c>
      <c r="Q704" s="559">
        <v>1</v>
      </c>
      <c r="R704" s="61" t="s">
        <v>269</v>
      </c>
      <c r="S704" s="224" t="s">
        <v>515</v>
      </c>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c r="DD704"/>
      <c r="DE704"/>
      <c r="DF704"/>
      <c r="DG704"/>
      <c r="DH704"/>
      <c r="DI704"/>
      <c r="DJ704"/>
      <c r="DK704"/>
      <c r="DL704"/>
      <c r="DM704"/>
      <c r="DN704"/>
      <c r="DO704"/>
      <c r="DP704"/>
      <c r="DQ704"/>
      <c r="DR704"/>
      <c r="DS704"/>
      <c r="DT704"/>
      <c r="DU704"/>
      <c r="DV704"/>
      <c r="DW704"/>
      <c r="DX704"/>
      <c r="DY704"/>
      <c r="DZ704"/>
      <c r="EA704"/>
      <c r="EB704"/>
      <c r="EC704"/>
      <c r="ED704"/>
      <c r="EE704"/>
      <c r="EF704"/>
      <c r="EG704"/>
      <c r="EH704"/>
      <c r="EI704"/>
      <c r="EJ704"/>
      <c r="EK704"/>
      <c r="EL704"/>
      <c r="EM704"/>
      <c r="EN704"/>
      <c r="EO704"/>
      <c r="EP704"/>
      <c r="EQ704"/>
      <c r="ER704"/>
      <c r="ES704"/>
      <c r="ET704"/>
      <c r="EU704"/>
      <c r="EV704"/>
      <c r="EW704"/>
      <c r="EX704"/>
      <c r="EY704"/>
      <c r="EZ704"/>
      <c r="FA704"/>
      <c r="FB704"/>
      <c r="FC704"/>
      <c r="FD704"/>
      <c r="FE704"/>
      <c r="FF704"/>
      <c r="FG704"/>
      <c r="FH704"/>
      <c r="FI704"/>
      <c r="FJ704"/>
      <c r="FK704"/>
      <c r="FL704"/>
      <c r="FM704"/>
      <c r="FN704"/>
      <c r="FO704"/>
      <c r="FP704"/>
      <c r="FQ704"/>
      <c r="FR704"/>
      <c r="FS704"/>
      <c r="FT704"/>
      <c r="FU704"/>
      <c r="FV704"/>
      <c r="FW704"/>
      <c r="FX704"/>
      <c r="FY704"/>
      <c r="FZ704"/>
      <c r="GA704"/>
      <c r="GB704"/>
      <c r="GC704"/>
      <c r="GD704"/>
      <c r="GE704"/>
      <c r="GF704"/>
      <c r="GG704"/>
      <c r="GH704"/>
      <c r="GI704"/>
      <c r="GJ704"/>
      <c r="GK704"/>
      <c r="GL704"/>
      <c r="GM704"/>
      <c r="GN704"/>
      <c r="GO704"/>
      <c r="GP704"/>
      <c r="GQ704"/>
      <c r="GR704"/>
      <c r="GS704"/>
      <c r="GT704"/>
      <c r="GU704"/>
      <c r="GV704"/>
      <c r="GW704"/>
      <c r="GX704"/>
      <c r="GY704"/>
      <c r="GZ704"/>
      <c r="HA704"/>
      <c r="HB704"/>
      <c r="HC704"/>
      <c r="HD704"/>
      <c r="HE704"/>
      <c r="HF704"/>
      <c r="HG704"/>
      <c r="HH704"/>
      <c r="HI704"/>
      <c r="HJ704"/>
      <c r="HK704"/>
      <c r="HL704"/>
      <c r="HM704"/>
      <c r="HN704"/>
    </row>
    <row r="705" spans="1:222" s="18" customFormat="1" x14ac:dyDescent="0.3">
      <c r="A705" s="308">
        <v>370</v>
      </c>
      <c r="B705" s="401"/>
      <c r="C705" s="165" t="s">
        <v>515</v>
      </c>
      <c r="D705" s="171" t="s">
        <v>308</v>
      </c>
      <c r="E705" s="338"/>
      <c r="F705" s="19"/>
      <c r="G705" s="509" t="s">
        <v>293</v>
      </c>
      <c r="H705" s="193" t="s">
        <v>856</v>
      </c>
      <c r="I705" s="168" t="s">
        <v>840</v>
      </c>
      <c r="J705" s="37"/>
      <c r="K705" s="254"/>
      <c r="L705" s="176">
        <v>333</v>
      </c>
      <c r="M705" s="33">
        <v>400</v>
      </c>
      <c r="N705" s="35">
        <v>400</v>
      </c>
      <c r="O705" s="32" t="s">
        <v>949</v>
      </c>
      <c r="P705" s="18">
        <v>2005</v>
      </c>
      <c r="Q705" s="559">
        <v>1</v>
      </c>
      <c r="R705" s="61" t="s">
        <v>269</v>
      </c>
      <c r="S705" s="224" t="s">
        <v>515</v>
      </c>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c r="DD705"/>
      <c r="DE705"/>
      <c r="DF705"/>
      <c r="DG705"/>
      <c r="DH705"/>
      <c r="DI705"/>
      <c r="DJ705"/>
      <c r="DK705"/>
      <c r="DL705"/>
      <c r="DM705"/>
      <c r="DN705"/>
      <c r="DO705"/>
      <c r="DP705"/>
      <c r="DQ705"/>
      <c r="DR705"/>
      <c r="DS705"/>
      <c r="DT705"/>
      <c r="DU705"/>
      <c r="DV705"/>
      <c r="DW705"/>
      <c r="DX705"/>
      <c r="DY705"/>
      <c r="DZ705"/>
      <c r="EA705"/>
      <c r="EB705"/>
      <c r="EC705"/>
      <c r="ED705"/>
      <c r="EE705"/>
      <c r="EF705"/>
      <c r="EG705"/>
      <c r="EH705"/>
      <c r="EI705"/>
      <c r="EJ705"/>
      <c r="EK705"/>
      <c r="EL705"/>
      <c r="EM705"/>
      <c r="EN705"/>
      <c r="EO705"/>
      <c r="EP705"/>
      <c r="EQ705"/>
      <c r="ER705"/>
      <c r="ES705"/>
      <c r="ET705"/>
      <c r="EU705"/>
      <c r="EV705"/>
      <c r="EW705"/>
      <c r="EX705"/>
      <c r="EY705"/>
      <c r="EZ705"/>
      <c r="FA705"/>
      <c r="FB705"/>
      <c r="FC705"/>
      <c r="FD705"/>
      <c r="FE705"/>
      <c r="FF705"/>
      <c r="FG705"/>
      <c r="FH705"/>
      <c r="FI705"/>
      <c r="FJ705"/>
      <c r="FK705"/>
      <c r="FL705"/>
      <c r="FM705"/>
      <c r="FN705"/>
      <c r="FO705"/>
      <c r="FP705"/>
      <c r="FQ705"/>
      <c r="FR705"/>
      <c r="FS705"/>
      <c r="FT705"/>
      <c r="FU705"/>
      <c r="FV705"/>
      <c r="FW705"/>
      <c r="FX705"/>
      <c r="FY705"/>
      <c r="FZ705"/>
      <c r="GA705"/>
      <c r="GB705"/>
      <c r="GC705"/>
      <c r="GD705"/>
      <c r="GE705"/>
      <c r="GF705"/>
      <c r="GG705"/>
      <c r="GH705"/>
      <c r="GI705"/>
      <c r="GJ705"/>
      <c r="GK705"/>
      <c r="GL705"/>
      <c r="GM705"/>
      <c r="GN705"/>
      <c r="GO705"/>
      <c r="GP705"/>
      <c r="GQ705"/>
      <c r="GR705"/>
      <c r="GS705"/>
      <c r="GT705"/>
      <c r="GU705"/>
      <c r="GV705"/>
      <c r="GW705"/>
      <c r="GX705"/>
      <c r="GY705"/>
      <c r="GZ705"/>
      <c r="HA705"/>
      <c r="HB705"/>
      <c r="HC705"/>
      <c r="HD705"/>
      <c r="HE705"/>
      <c r="HF705"/>
      <c r="HG705"/>
      <c r="HH705"/>
      <c r="HI705"/>
      <c r="HJ705"/>
      <c r="HK705"/>
      <c r="HL705"/>
      <c r="HM705"/>
      <c r="HN705"/>
    </row>
    <row r="706" spans="1:222" s="18" customFormat="1" x14ac:dyDescent="0.3">
      <c r="A706" s="308">
        <v>369</v>
      </c>
      <c r="B706" s="401"/>
      <c r="C706" s="165" t="s">
        <v>515</v>
      </c>
      <c r="D706" s="171" t="s">
        <v>307</v>
      </c>
      <c r="E706" s="338"/>
      <c r="F706" s="19"/>
      <c r="G706" s="509" t="s">
        <v>293</v>
      </c>
      <c r="H706" s="193" t="s">
        <v>856</v>
      </c>
      <c r="I706" s="168" t="s">
        <v>840</v>
      </c>
      <c r="J706" s="37"/>
      <c r="K706" s="253" t="s">
        <v>1255</v>
      </c>
      <c r="L706" s="176">
        <v>1000</v>
      </c>
      <c r="M706" s="33">
        <v>611</v>
      </c>
      <c r="N706" s="35">
        <v>550</v>
      </c>
      <c r="O706" s="32" t="s">
        <v>950</v>
      </c>
      <c r="P706" s="18">
        <v>2005</v>
      </c>
      <c r="Q706" s="559">
        <v>1</v>
      </c>
      <c r="R706" s="61" t="s">
        <v>269</v>
      </c>
      <c r="S706" s="224" t="s">
        <v>515</v>
      </c>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c r="DD706"/>
      <c r="DE706"/>
      <c r="DF706"/>
      <c r="DG706"/>
      <c r="DH706"/>
      <c r="DI706"/>
      <c r="DJ706"/>
      <c r="DK706"/>
      <c r="DL706"/>
      <c r="DM706"/>
      <c r="DN706"/>
      <c r="DO706"/>
      <c r="DP706"/>
      <c r="DQ706"/>
      <c r="DR706"/>
      <c r="DS706"/>
      <c r="DT706"/>
      <c r="DU706"/>
      <c r="DV706"/>
      <c r="DW706"/>
      <c r="DX706"/>
      <c r="DY706"/>
      <c r="DZ706"/>
      <c r="EA706"/>
      <c r="EB706"/>
      <c r="EC706"/>
      <c r="ED706"/>
      <c r="EE706"/>
      <c r="EF706"/>
      <c r="EG706"/>
      <c r="EH706"/>
      <c r="EI706"/>
      <c r="EJ706"/>
      <c r="EK706"/>
      <c r="EL706"/>
      <c r="EM706"/>
      <c r="EN706"/>
      <c r="EO706"/>
      <c r="EP706"/>
      <c r="EQ706"/>
      <c r="ER706"/>
      <c r="ES706"/>
      <c r="ET706"/>
      <c r="EU706"/>
      <c r="EV706"/>
      <c r="EW706"/>
      <c r="EX706"/>
      <c r="EY706"/>
      <c r="EZ706"/>
      <c r="FA706"/>
      <c r="FB706"/>
      <c r="FC706"/>
      <c r="FD706"/>
      <c r="FE706"/>
      <c r="FF706"/>
      <c r="FG706"/>
      <c r="FH706"/>
      <c r="FI706"/>
      <c r="FJ706"/>
      <c r="FK706"/>
      <c r="FL706"/>
      <c r="FM706"/>
      <c r="FN706"/>
      <c r="FO706"/>
      <c r="FP706"/>
      <c r="FQ706"/>
      <c r="FR706"/>
      <c r="FS706"/>
      <c r="FT706"/>
      <c r="FU706"/>
      <c r="FV706"/>
      <c r="FW706"/>
      <c r="FX706"/>
      <c r="FY706"/>
      <c r="FZ706"/>
      <c r="GA706"/>
      <c r="GB706"/>
      <c r="GC706"/>
      <c r="GD706"/>
      <c r="GE706"/>
      <c r="GF706"/>
      <c r="GG706"/>
      <c r="GH706"/>
      <c r="GI706"/>
      <c r="GJ706"/>
      <c r="GK706"/>
      <c r="GL706"/>
      <c r="GM706"/>
      <c r="GN706"/>
      <c r="GO706"/>
      <c r="GP706"/>
      <c r="GQ706"/>
      <c r="GR706"/>
      <c r="GS706"/>
      <c r="GT706"/>
      <c r="GU706"/>
      <c r="GV706"/>
      <c r="GW706"/>
      <c r="GX706"/>
      <c r="GY706"/>
      <c r="GZ706"/>
      <c r="HA706"/>
      <c r="HB706"/>
      <c r="HC706"/>
      <c r="HD706"/>
      <c r="HE706"/>
      <c r="HF706"/>
      <c r="HG706"/>
      <c r="HH706"/>
      <c r="HI706"/>
      <c r="HJ706"/>
      <c r="HK706"/>
      <c r="HL706"/>
      <c r="HM706"/>
      <c r="HN706"/>
    </row>
    <row r="707" spans="1:222" s="18" customFormat="1" x14ac:dyDescent="0.3">
      <c r="A707" s="308">
        <v>368</v>
      </c>
      <c r="B707" s="401"/>
      <c r="C707" s="165" t="s">
        <v>515</v>
      </c>
      <c r="D707" s="171" t="s">
        <v>306</v>
      </c>
      <c r="E707" s="338"/>
      <c r="F707" s="19"/>
      <c r="G707" s="18" t="s">
        <v>1196</v>
      </c>
      <c r="H707" s="193"/>
      <c r="I707" s="168" t="s">
        <v>839</v>
      </c>
      <c r="J707" s="37"/>
      <c r="K707" s="254"/>
      <c r="L707" s="176">
        <v>1565</v>
      </c>
      <c r="M707" s="33">
        <v>526</v>
      </c>
      <c r="N707" s="35">
        <v>526</v>
      </c>
      <c r="O707" s="32" t="s">
        <v>951</v>
      </c>
      <c r="P707" s="18">
        <v>2005</v>
      </c>
      <c r="Q707" s="559">
        <v>1</v>
      </c>
      <c r="R707" s="61" t="s">
        <v>269</v>
      </c>
      <c r="S707" s="224">
        <v>1</v>
      </c>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c r="DD707"/>
      <c r="DE707"/>
      <c r="DF707"/>
      <c r="DG707"/>
      <c r="DH707"/>
      <c r="DI707"/>
      <c r="DJ707"/>
      <c r="DK707"/>
      <c r="DL707"/>
      <c r="DM707"/>
      <c r="DN707"/>
      <c r="DO707"/>
      <c r="DP707"/>
      <c r="DQ707"/>
      <c r="DR707"/>
      <c r="DS707"/>
      <c r="DT707"/>
      <c r="DU707"/>
      <c r="DV707"/>
      <c r="DW707"/>
      <c r="DX707"/>
      <c r="DY707"/>
      <c r="DZ707"/>
      <c r="EA707"/>
      <c r="EB707"/>
      <c r="EC707"/>
      <c r="ED707"/>
      <c r="EE707"/>
      <c r="EF707"/>
      <c r="EG707"/>
      <c r="EH707"/>
      <c r="EI707"/>
      <c r="EJ707"/>
      <c r="EK707"/>
      <c r="EL707"/>
      <c r="EM707"/>
      <c r="EN707"/>
      <c r="EO707"/>
      <c r="EP707"/>
      <c r="EQ707"/>
      <c r="ER707"/>
      <c r="ES707"/>
      <c r="ET707"/>
      <c r="EU707"/>
      <c r="EV707"/>
      <c r="EW707"/>
      <c r="EX707"/>
      <c r="EY707"/>
      <c r="EZ707"/>
      <c r="FA707"/>
      <c r="FB707"/>
      <c r="FC707"/>
      <c r="FD707"/>
      <c r="FE707"/>
      <c r="FF707"/>
      <c r="FG707"/>
      <c r="FH707"/>
      <c r="FI707"/>
      <c r="FJ707"/>
      <c r="FK707"/>
      <c r="FL707"/>
      <c r="FM707"/>
      <c r="FN707"/>
      <c r="FO707"/>
      <c r="FP707"/>
      <c r="FQ707"/>
      <c r="FR707"/>
      <c r="FS707"/>
      <c r="FT707"/>
      <c r="FU707"/>
      <c r="FV707"/>
      <c r="FW707"/>
      <c r="FX707"/>
      <c r="FY707"/>
      <c r="FZ707"/>
      <c r="GA707"/>
      <c r="GB707"/>
      <c r="GC707"/>
      <c r="GD707"/>
      <c r="GE707"/>
      <c r="GF707"/>
      <c r="GG707"/>
      <c r="GH707"/>
      <c r="GI707"/>
      <c r="GJ707"/>
      <c r="GK707"/>
      <c r="GL707"/>
      <c r="GM707"/>
      <c r="GN707"/>
      <c r="GO707"/>
      <c r="GP707"/>
      <c r="GQ707"/>
      <c r="GR707"/>
      <c r="GS707"/>
      <c r="GT707"/>
      <c r="GU707"/>
      <c r="GV707"/>
      <c r="GW707"/>
      <c r="GX707"/>
      <c r="GY707"/>
      <c r="GZ707"/>
      <c r="HA707"/>
      <c r="HB707"/>
      <c r="HC707"/>
      <c r="HD707"/>
      <c r="HE707"/>
      <c r="HF707"/>
      <c r="HG707"/>
      <c r="HH707"/>
      <c r="HI707"/>
      <c r="HJ707"/>
      <c r="HK707"/>
      <c r="HL707"/>
      <c r="HM707"/>
      <c r="HN707"/>
    </row>
    <row r="708" spans="1:222" s="18" customFormat="1" x14ac:dyDescent="0.3">
      <c r="A708" s="308">
        <v>367</v>
      </c>
      <c r="B708" s="401"/>
      <c r="C708" s="165" t="s">
        <v>515</v>
      </c>
      <c r="D708" s="171" t="s">
        <v>305</v>
      </c>
      <c r="E708" s="338"/>
      <c r="F708" s="19"/>
      <c r="G708" s="18" t="s">
        <v>187</v>
      </c>
      <c r="H708" s="193"/>
      <c r="I708" s="168" t="s">
        <v>843</v>
      </c>
      <c r="J708" s="37" t="s">
        <v>839</v>
      </c>
      <c r="K708" s="254"/>
      <c r="L708" s="176">
        <v>2506</v>
      </c>
      <c r="M708" s="33">
        <v>1305</v>
      </c>
      <c r="N708" s="35">
        <v>1305</v>
      </c>
      <c r="O708" s="300" t="s">
        <v>2231</v>
      </c>
      <c r="P708" s="18">
        <v>2005</v>
      </c>
      <c r="Q708" s="559">
        <v>1</v>
      </c>
      <c r="R708" s="61" t="s">
        <v>269</v>
      </c>
      <c r="S708" s="224">
        <v>1</v>
      </c>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c r="DD708"/>
      <c r="DE708"/>
      <c r="DF708"/>
      <c r="DG708"/>
      <c r="DH708"/>
      <c r="DI708"/>
      <c r="DJ708"/>
      <c r="DK708"/>
      <c r="DL708"/>
      <c r="DM708"/>
      <c r="DN708"/>
      <c r="DO708"/>
      <c r="DP708"/>
      <c r="DQ708"/>
      <c r="DR708"/>
      <c r="DS708"/>
      <c r="DT708"/>
      <c r="DU708"/>
      <c r="DV708"/>
      <c r="DW708"/>
      <c r="DX708"/>
      <c r="DY708"/>
      <c r="DZ708"/>
      <c r="EA708"/>
      <c r="EB708"/>
      <c r="EC708"/>
      <c r="ED708"/>
      <c r="EE708"/>
      <c r="EF708"/>
      <c r="EG708"/>
      <c r="EH708"/>
      <c r="EI708"/>
      <c r="EJ708"/>
      <c r="EK708"/>
      <c r="EL708"/>
      <c r="EM708"/>
      <c r="EN708"/>
      <c r="EO708"/>
      <c r="EP708"/>
      <c r="EQ708"/>
      <c r="ER708"/>
      <c r="ES708"/>
      <c r="ET708"/>
      <c r="EU708"/>
      <c r="EV708"/>
      <c r="EW708"/>
      <c r="EX708"/>
      <c r="EY708"/>
      <c r="EZ708"/>
      <c r="FA708"/>
      <c r="FB708"/>
      <c r="FC708"/>
      <c r="FD708"/>
      <c r="FE708"/>
      <c r="FF708"/>
      <c r="FG708"/>
      <c r="FH708"/>
      <c r="FI708"/>
      <c r="FJ708"/>
      <c r="FK708"/>
      <c r="FL708"/>
      <c r="FM708"/>
      <c r="FN708"/>
      <c r="FO708"/>
      <c r="FP708"/>
      <c r="FQ708"/>
      <c r="FR708"/>
      <c r="FS708"/>
      <c r="FT708"/>
      <c r="FU708"/>
      <c r="FV708"/>
      <c r="FW708"/>
      <c r="FX708"/>
      <c r="FY708"/>
      <c r="FZ708"/>
      <c r="GA708"/>
      <c r="GB708"/>
      <c r="GC708"/>
      <c r="GD708"/>
      <c r="GE708"/>
      <c r="GF708"/>
      <c r="GG708"/>
      <c r="GH708"/>
      <c r="GI708"/>
      <c r="GJ708"/>
      <c r="GK708"/>
      <c r="GL708"/>
      <c r="GM708"/>
      <c r="GN708"/>
      <c r="GO708"/>
      <c r="GP708"/>
      <c r="GQ708"/>
      <c r="GR708"/>
      <c r="GS708"/>
      <c r="GT708"/>
      <c r="GU708"/>
      <c r="GV708"/>
      <c r="GW708"/>
      <c r="GX708"/>
      <c r="GY708"/>
      <c r="GZ708"/>
      <c r="HA708"/>
      <c r="HB708"/>
      <c r="HC708"/>
      <c r="HD708"/>
      <c r="HE708"/>
      <c r="HF708"/>
      <c r="HG708"/>
      <c r="HH708"/>
      <c r="HI708"/>
      <c r="HJ708"/>
      <c r="HK708"/>
      <c r="HL708"/>
      <c r="HM708"/>
      <c r="HN708"/>
    </row>
    <row r="709" spans="1:222" s="18" customFormat="1" x14ac:dyDescent="0.3">
      <c r="A709" s="308">
        <v>366</v>
      </c>
      <c r="B709" s="401"/>
      <c r="C709" s="165" t="s">
        <v>515</v>
      </c>
      <c r="D709" s="171" t="s">
        <v>100</v>
      </c>
      <c r="E709" s="338"/>
      <c r="F709" s="19"/>
      <c r="G709" s="18" t="s">
        <v>81</v>
      </c>
      <c r="H709" s="193"/>
      <c r="I709" s="168" t="s">
        <v>839</v>
      </c>
      <c r="J709" s="37"/>
      <c r="K709" s="254"/>
      <c r="L709" s="176">
        <v>1619</v>
      </c>
      <c r="M709" s="33">
        <v>1023</v>
      </c>
      <c r="N709" s="35">
        <v>1023</v>
      </c>
      <c r="O709" s="32" t="s">
        <v>953</v>
      </c>
      <c r="P709" s="18">
        <v>2005</v>
      </c>
      <c r="Q709" s="559">
        <v>1</v>
      </c>
      <c r="R709" s="61" t="s">
        <v>304</v>
      </c>
      <c r="S709" s="224"/>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c r="DD709"/>
      <c r="DE709"/>
      <c r="DF709"/>
      <c r="DG709"/>
      <c r="DH709"/>
      <c r="DI709"/>
      <c r="DJ709"/>
      <c r="DK709"/>
      <c r="DL709"/>
      <c r="DM709"/>
      <c r="DN709"/>
      <c r="DO709"/>
      <c r="DP709"/>
      <c r="DQ709"/>
      <c r="DR709"/>
      <c r="DS709"/>
      <c r="DT709"/>
      <c r="DU709"/>
      <c r="DV709"/>
      <c r="DW709"/>
      <c r="DX709"/>
      <c r="DY709"/>
      <c r="DZ709"/>
      <c r="EA709"/>
      <c r="EB709"/>
      <c r="EC709"/>
      <c r="ED709"/>
      <c r="EE709"/>
      <c r="EF709"/>
      <c r="EG709"/>
      <c r="EH709"/>
      <c r="EI709"/>
      <c r="EJ709"/>
      <c r="EK709"/>
      <c r="EL709"/>
      <c r="EM709"/>
      <c r="EN709"/>
      <c r="EO709"/>
      <c r="EP709"/>
      <c r="EQ709"/>
      <c r="ER709"/>
      <c r="ES709"/>
      <c r="ET709"/>
      <c r="EU709"/>
      <c r="EV709"/>
      <c r="EW709"/>
      <c r="EX709"/>
      <c r="EY709"/>
      <c r="EZ709"/>
      <c r="FA709"/>
      <c r="FB709"/>
      <c r="FC709"/>
      <c r="FD709"/>
      <c r="FE709"/>
      <c r="FF709"/>
      <c r="FG709"/>
      <c r="FH709"/>
      <c r="FI709"/>
      <c r="FJ709"/>
      <c r="FK709"/>
      <c r="FL709"/>
      <c r="FM709"/>
      <c r="FN709"/>
      <c r="FO709"/>
      <c r="FP709"/>
      <c r="FQ709"/>
      <c r="FR709"/>
      <c r="FS709"/>
      <c r="FT709"/>
      <c r="FU709"/>
      <c r="FV709"/>
      <c r="FW709"/>
      <c r="FX709"/>
      <c r="FY709"/>
      <c r="FZ709"/>
      <c r="GA709"/>
      <c r="GB709"/>
      <c r="GC709"/>
      <c r="GD709"/>
      <c r="GE709"/>
      <c r="GF709"/>
      <c r="GG709"/>
      <c r="GH709"/>
      <c r="GI709"/>
      <c r="GJ709"/>
      <c r="GK709"/>
      <c r="GL709"/>
      <c r="GM709"/>
      <c r="GN709"/>
      <c r="GO709"/>
      <c r="GP709"/>
      <c r="GQ709"/>
      <c r="GR709"/>
      <c r="GS709"/>
      <c r="GT709"/>
      <c r="GU709"/>
      <c r="GV709"/>
      <c r="GW709"/>
      <c r="GX709"/>
      <c r="GY709"/>
      <c r="GZ709"/>
      <c r="HA709"/>
      <c r="HB709"/>
      <c r="HC709"/>
      <c r="HD709"/>
      <c r="HE709"/>
      <c r="HF709"/>
      <c r="HG709"/>
      <c r="HH709"/>
      <c r="HI709"/>
      <c r="HJ709"/>
      <c r="HK709"/>
      <c r="HL709"/>
      <c r="HM709"/>
      <c r="HN709"/>
    </row>
    <row r="710" spans="1:222" s="18" customFormat="1" x14ac:dyDescent="0.3">
      <c r="A710" s="308">
        <v>365</v>
      </c>
      <c r="B710" s="401"/>
      <c r="C710" s="165" t="s">
        <v>515</v>
      </c>
      <c r="D710" s="171" t="s">
        <v>303</v>
      </c>
      <c r="E710" s="338"/>
      <c r="F710" s="19"/>
      <c r="G710" s="18" t="s">
        <v>98</v>
      </c>
      <c r="H710" s="193"/>
      <c r="I710" s="168" t="s">
        <v>843</v>
      </c>
      <c r="J710" s="37"/>
      <c r="K710" s="254"/>
      <c r="L710" s="176">
        <v>2030</v>
      </c>
      <c r="M710" s="33">
        <v>1010</v>
      </c>
      <c r="N710" s="35">
        <v>1010</v>
      </c>
      <c r="O710" s="32" t="s">
        <v>954</v>
      </c>
      <c r="P710" s="18">
        <v>2005</v>
      </c>
      <c r="Q710" s="559">
        <v>1</v>
      </c>
      <c r="R710" s="61" t="s">
        <v>269</v>
      </c>
      <c r="S710" s="224"/>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c r="DD710"/>
      <c r="DE710"/>
      <c r="DF710"/>
      <c r="DG710"/>
      <c r="DH710"/>
      <c r="DI710"/>
      <c r="DJ710"/>
      <c r="DK710"/>
      <c r="DL710"/>
      <c r="DM710"/>
      <c r="DN710"/>
      <c r="DO710"/>
      <c r="DP710"/>
      <c r="DQ710"/>
      <c r="DR710"/>
      <c r="DS710"/>
      <c r="DT710"/>
      <c r="DU710"/>
      <c r="DV710"/>
      <c r="DW710"/>
      <c r="DX710"/>
      <c r="DY710"/>
      <c r="DZ710"/>
      <c r="EA710"/>
      <c r="EB710"/>
      <c r="EC710"/>
      <c r="ED710"/>
      <c r="EE710"/>
      <c r="EF710"/>
      <c r="EG710"/>
      <c r="EH710"/>
      <c r="EI710"/>
      <c r="EJ710"/>
      <c r="EK710"/>
      <c r="EL710"/>
      <c r="EM710"/>
      <c r="EN710"/>
      <c r="EO710"/>
      <c r="EP710"/>
      <c r="EQ710"/>
      <c r="ER710"/>
      <c r="ES710"/>
      <c r="ET710"/>
      <c r="EU710"/>
      <c r="EV710"/>
      <c r="EW710"/>
      <c r="EX710"/>
      <c r="EY710"/>
      <c r="EZ710"/>
      <c r="FA710"/>
      <c r="FB710"/>
      <c r="FC710"/>
      <c r="FD710"/>
      <c r="FE710"/>
      <c r="FF710"/>
      <c r="FG710"/>
      <c r="FH710"/>
      <c r="FI710"/>
      <c r="FJ710"/>
      <c r="FK710"/>
      <c r="FL710"/>
      <c r="FM710"/>
      <c r="FN710"/>
      <c r="FO710"/>
      <c r="FP710"/>
      <c r="FQ710"/>
      <c r="FR710"/>
      <c r="FS710"/>
      <c r="FT710"/>
      <c r="FU710"/>
      <c r="FV710"/>
      <c r="FW710"/>
      <c r="FX710"/>
      <c r="FY710"/>
      <c r="FZ710"/>
      <c r="GA710"/>
      <c r="GB710"/>
      <c r="GC710"/>
      <c r="GD710"/>
      <c r="GE710"/>
      <c r="GF710"/>
      <c r="GG710"/>
      <c r="GH710"/>
      <c r="GI710"/>
      <c r="GJ710"/>
      <c r="GK710"/>
      <c r="GL710"/>
      <c r="GM710"/>
      <c r="GN710"/>
      <c r="GO710"/>
      <c r="GP710"/>
      <c r="GQ710"/>
      <c r="GR710"/>
      <c r="GS710"/>
      <c r="GT710"/>
      <c r="GU710"/>
      <c r="GV710"/>
      <c r="GW710"/>
      <c r="GX710"/>
      <c r="GY710"/>
      <c r="GZ710"/>
      <c r="HA710"/>
      <c r="HB710"/>
      <c r="HC710"/>
      <c r="HD710"/>
      <c r="HE710"/>
      <c r="HF710"/>
      <c r="HG710"/>
      <c r="HH710"/>
      <c r="HI710"/>
      <c r="HJ710"/>
      <c r="HK710"/>
      <c r="HL710"/>
      <c r="HM710"/>
      <c r="HN710"/>
    </row>
    <row r="711" spans="1:222" s="18" customFormat="1" x14ac:dyDescent="0.3">
      <c r="A711" s="308">
        <v>364</v>
      </c>
      <c r="B711" s="401"/>
      <c r="C711" s="165" t="s">
        <v>515</v>
      </c>
      <c r="D711" s="171" t="s">
        <v>301</v>
      </c>
      <c r="E711" s="338"/>
      <c r="F711" s="19"/>
      <c r="G711" s="18" t="s">
        <v>73</v>
      </c>
      <c r="H711" s="193"/>
      <c r="I711" s="168" t="s">
        <v>843</v>
      </c>
      <c r="J711" s="37"/>
      <c r="K711" s="254"/>
      <c r="L711" s="176">
        <v>3218</v>
      </c>
      <c r="M711" s="33">
        <v>1805</v>
      </c>
      <c r="N711" s="35">
        <v>1805</v>
      </c>
      <c r="O711" s="32" t="s">
        <v>955</v>
      </c>
      <c r="P711" s="18">
        <v>2005</v>
      </c>
      <c r="Q711" s="559">
        <v>1</v>
      </c>
      <c r="R711" s="61" t="s">
        <v>302</v>
      </c>
      <c r="S711" s="224"/>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c r="DD711"/>
      <c r="DE711"/>
      <c r="DF711"/>
      <c r="DG711"/>
      <c r="DH711"/>
      <c r="DI711"/>
      <c r="DJ711"/>
      <c r="DK711"/>
      <c r="DL711"/>
      <c r="DM711"/>
      <c r="DN711"/>
      <c r="DO711"/>
      <c r="DP711"/>
      <c r="DQ711"/>
      <c r="DR711"/>
      <c r="DS711"/>
      <c r="DT711"/>
      <c r="DU711"/>
      <c r="DV711"/>
      <c r="DW711"/>
      <c r="DX711"/>
      <c r="DY711"/>
      <c r="DZ711"/>
      <c r="EA711"/>
      <c r="EB711"/>
      <c r="EC711"/>
      <c r="ED711"/>
      <c r="EE711"/>
      <c r="EF711"/>
      <c r="EG711"/>
      <c r="EH711"/>
      <c r="EI711"/>
      <c r="EJ711"/>
      <c r="EK711"/>
      <c r="EL711"/>
      <c r="EM711"/>
      <c r="EN711"/>
      <c r="EO711"/>
      <c r="EP711"/>
      <c r="EQ711"/>
      <c r="ER711"/>
      <c r="ES711"/>
      <c r="ET711"/>
      <c r="EU711"/>
      <c r="EV711"/>
      <c r="EW711"/>
      <c r="EX711"/>
      <c r="EY711"/>
      <c r="EZ711"/>
      <c r="FA711"/>
      <c r="FB711"/>
      <c r="FC711"/>
      <c r="FD711"/>
      <c r="FE711"/>
      <c r="FF711"/>
      <c r="FG711"/>
      <c r="FH711"/>
      <c r="FI711"/>
      <c r="FJ711"/>
      <c r="FK711"/>
      <c r="FL711"/>
      <c r="FM711"/>
      <c r="FN711"/>
      <c r="FO711"/>
      <c r="FP711"/>
      <c r="FQ711"/>
      <c r="FR711"/>
      <c r="FS711"/>
      <c r="FT711"/>
      <c r="FU711"/>
      <c r="FV711"/>
      <c r="FW711"/>
      <c r="FX711"/>
      <c r="FY711"/>
      <c r="FZ711"/>
      <c r="GA711"/>
      <c r="GB711"/>
      <c r="GC711"/>
      <c r="GD711"/>
      <c r="GE711"/>
      <c r="GF711"/>
      <c r="GG711"/>
      <c r="GH711"/>
      <c r="GI711"/>
      <c r="GJ711"/>
      <c r="GK711"/>
      <c r="GL711"/>
      <c r="GM711"/>
      <c r="GN711"/>
      <c r="GO711"/>
      <c r="GP711"/>
      <c r="GQ711"/>
      <c r="GR711"/>
      <c r="GS711"/>
      <c r="GT711"/>
      <c r="GU711"/>
      <c r="GV711"/>
      <c r="GW711"/>
      <c r="GX711"/>
      <c r="GY711"/>
      <c r="GZ711"/>
      <c r="HA711"/>
      <c r="HB711"/>
      <c r="HC711"/>
      <c r="HD711"/>
      <c r="HE711"/>
      <c r="HF711"/>
      <c r="HG711"/>
      <c r="HH711"/>
      <c r="HI711"/>
      <c r="HJ711"/>
      <c r="HK711"/>
      <c r="HL711"/>
      <c r="HM711"/>
      <c r="HN711"/>
    </row>
    <row r="712" spans="1:222" s="18" customFormat="1" x14ac:dyDescent="0.3">
      <c r="A712" s="308">
        <v>363</v>
      </c>
      <c r="B712" s="401"/>
      <c r="C712" s="165" t="s">
        <v>515</v>
      </c>
      <c r="D712" s="171" t="s">
        <v>300</v>
      </c>
      <c r="E712" s="338"/>
      <c r="F712" s="19"/>
      <c r="G712" s="18" t="s">
        <v>98</v>
      </c>
      <c r="H712" s="193"/>
      <c r="I712" s="168" t="s">
        <v>843</v>
      </c>
      <c r="J712" s="37"/>
      <c r="K712" s="254"/>
      <c r="L712" s="176">
        <v>1998</v>
      </c>
      <c r="M712" s="33">
        <v>1098</v>
      </c>
      <c r="N712" s="35">
        <v>1098</v>
      </c>
      <c r="O712" s="32" t="s">
        <v>956</v>
      </c>
      <c r="P712" s="18">
        <v>2005</v>
      </c>
      <c r="Q712" s="559">
        <v>2</v>
      </c>
      <c r="R712" s="61" t="s">
        <v>269</v>
      </c>
      <c r="S712" s="224"/>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c r="DD712"/>
      <c r="DE712"/>
      <c r="DF712"/>
      <c r="DG712"/>
      <c r="DH712"/>
      <c r="DI712"/>
      <c r="DJ712"/>
      <c r="DK712"/>
      <c r="DL712"/>
      <c r="DM712"/>
      <c r="DN712"/>
      <c r="DO712"/>
      <c r="DP712"/>
      <c r="DQ712"/>
      <c r="DR712"/>
      <c r="DS712"/>
      <c r="DT712"/>
      <c r="DU712"/>
      <c r="DV712"/>
      <c r="DW712"/>
      <c r="DX712"/>
      <c r="DY712"/>
      <c r="DZ712"/>
      <c r="EA712"/>
      <c r="EB712"/>
      <c r="EC712"/>
      <c r="ED712"/>
      <c r="EE712"/>
      <c r="EF712"/>
      <c r="EG712"/>
      <c r="EH712"/>
      <c r="EI712"/>
      <c r="EJ712"/>
      <c r="EK712"/>
      <c r="EL712"/>
      <c r="EM712"/>
      <c r="EN712"/>
      <c r="EO712"/>
      <c r="EP712"/>
      <c r="EQ712"/>
      <c r="ER712"/>
      <c r="ES712"/>
      <c r="ET712"/>
      <c r="EU712"/>
      <c r="EV712"/>
      <c r="EW712"/>
      <c r="EX712"/>
      <c r="EY712"/>
      <c r="EZ712"/>
      <c r="FA712"/>
      <c r="FB712"/>
      <c r="FC712"/>
      <c r="FD712"/>
      <c r="FE712"/>
      <c r="FF712"/>
      <c r="FG712"/>
      <c r="FH712"/>
      <c r="FI712"/>
      <c r="FJ712"/>
      <c r="FK712"/>
      <c r="FL712"/>
      <c r="FM712"/>
      <c r="FN712"/>
      <c r="FO712"/>
      <c r="FP712"/>
      <c r="FQ712"/>
      <c r="FR712"/>
      <c r="FS712"/>
      <c r="FT712"/>
      <c r="FU712"/>
      <c r="FV712"/>
      <c r="FW712"/>
      <c r="FX712"/>
      <c r="FY712"/>
      <c r="FZ712"/>
      <c r="GA712"/>
      <c r="GB712"/>
      <c r="GC712"/>
      <c r="GD712"/>
      <c r="GE712"/>
      <c r="GF712"/>
      <c r="GG712"/>
      <c r="GH712"/>
      <c r="GI712"/>
      <c r="GJ712"/>
      <c r="GK712"/>
      <c r="GL712"/>
      <c r="GM712"/>
      <c r="GN712"/>
      <c r="GO712"/>
      <c r="GP712"/>
      <c r="GQ712"/>
      <c r="GR712"/>
      <c r="GS712"/>
      <c r="GT712"/>
      <c r="GU712"/>
      <c r="GV712"/>
      <c r="GW712"/>
      <c r="GX712"/>
      <c r="GY712"/>
      <c r="GZ712"/>
      <c r="HA712"/>
      <c r="HB712"/>
      <c r="HC712"/>
      <c r="HD712"/>
      <c r="HE712"/>
      <c r="HF712"/>
      <c r="HG712"/>
      <c r="HH712"/>
      <c r="HI712"/>
      <c r="HJ712"/>
      <c r="HK712"/>
      <c r="HL712"/>
      <c r="HM712"/>
      <c r="HN712"/>
    </row>
    <row r="713" spans="1:222" s="18" customFormat="1" x14ac:dyDescent="0.3">
      <c r="A713" s="308">
        <v>362</v>
      </c>
      <c r="B713" s="401"/>
      <c r="C713" s="165" t="s">
        <v>515</v>
      </c>
      <c r="D713" s="171" t="s">
        <v>270</v>
      </c>
      <c r="E713" s="338"/>
      <c r="F713" s="19" t="s">
        <v>1217</v>
      </c>
      <c r="G713" s="18" t="s">
        <v>26</v>
      </c>
      <c r="H713" s="193"/>
      <c r="I713" s="168" t="s">
        <v>840</v>
      </c>
      <c r="J713" s="37" t="s">
        <v>838</v>
      </c>
      <c r="K713" s="254"/>
      <c r="L713" s="176">
        <v>1115</v>
      </c>
      <c r="M713" s="33">
        <v>365</v>
      </c>
      <c r="N713" s="35">
        <v>365</v>
      </c>
      <c r="O713" s="32" t="s">
        <v>926</v>
      </c>
      <c r="P713" s="18">
        <v>2005</v>
      </c>
      <c r="Q713" s="559">
        <v>1</v>
      </c>
      <c r="R713" s="61" t="s">
        <v>1181</v>
      </c>
      <c r="S713" s="224"/>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c r="DD713"/>
      <c r="DE713"/>
      <c r="DF713"/>
      <c r="DG713"/>
      <c r="DH713"/>
      <c r="DI713"/>
      <c r="DJ713"/>
      <c r="DK713"/>
      <c r="DL713"/>
      <c r="DM713"/>
      <c r="DN713"/>
      <c r="DO713"/>
      <c r="DP713"/>
      <c r="DQ713"/>
      <c r="DR713"/>
      <c r="DS713"/>
      <c r="DT713"/>
      <c r="DU713"/>
      <c r="DV713"/>
      <c r="DW713"/>
      <c r="DX713"/>
      <c r="DY713"/>
      <c r="DZ713"/>
      <c r="EA713"/>
      <c r="EB713"/>
      <c r="EC713"/>
      <c r="ED713"/>
      <c r="EE713"/>
      <c r="EF713"/>
      <c r="EG713"/>
      <c r="EH713"/>
      <c r="EI713"/>
      <c r="EJ713"/>
      <c r="EK713"/>
      <c r="EL713"/>
      <c r="EM713"/>
      <c r="EN713"/>
      <c r="EO713"/>
      <c r="EP713"/>
      <c r="EQ713"/>
      <c r="ER713"/>
      <c r="ES713"/>
      <c r="ET713"/>
      <c r="EU713"/>
      <c r="EV713"/>
      <c r="EW713"/>
      <c r="EX713"/>
      <c r="EY713"/>
      <c r="EZ713"/>
      <c r="FA713"/>
      <c r="FB713"/>
      <c r="FC713"/>
      <c r="FD713"/>
      <c r="FE713"/>
      <c r="FF713"/>
      <c r="FG713"/>
      <c r="FH713"/>
      <c r="FI713"/>
      <c r="FJ713"/>
      <c r="FK713"/>
      <c r="FL713"/>
      <c r="FM713"/>
      <c r="FN713"/>
      <c r="FO713"/>
      <c r="FP713"/>
      <c r="FQ713"/>
      <c r="FR713"/>
      <c r="FS713"/>
      <c r="FT713"/>
      <c r="FU713"/>
      <c r="FV713"/>
      <c r="FW713"/>
      <c r="FX713"/>
      <c r="FY713"/>
      <c r="FZ713"/>
      <c r="GA713"/>
      <c r="GB713"/>
      <c r="GC713"/>
      <c r="GD713"/>
      <c r="GE713"/>
      <c r="GF713"/>
      <c r="GG713"/>
      <c r="GH713"/>
      <c r="GI713"/>
      <c r="GJ713"/>
      <c r="GK713"/>
      <c r="GL713"/>
      <c r="GM713"/>
      <c r="GN713"/>
      <c r="GO713"/>
      <c r="GP713"/>
      <c r="GQ713"/>
      <c r="GR713"/>
      <c r="GS713"/>
      <c r="GT713"/>
      <c r="GU713"/>
      <c r="GV713"/>
      <c r="GW713"/>
      <c r="GX713"/>
      <c r="GY713"/>
      <c r="GZ713"/>
      <c r="HA713"/>
      <c r="HB713"/>
      <c r="HC713"/>
      <c r="HD713"/>
      <c r="HE713"/>
      <c r="HF713"/>
      <c r="HG713"/>
      <c r="HH713"/>
      <c r="HI713"/>
      <c r="HJ713"/>
      <c r="HK713"/>
      <c r="HL713"/>
      <c r="HM713"/>
      <c r="HN713"/>
    </row>
    <row r="714" spans="1:222" s="18" customFormat="1" x14ac:dyDescent="0.3">
      <c r="A714" s="308">
        <v>361</v>
      </c>
      <c r="B714" s="401"/>
      <c r="C714" s="165" t="s">
        <v>515</v>
      </c>
      <c r="D714" s="171" t="s">
        <v>299</v>
      </c>
      <c r="E714" s="338"/>
      <c r="F714" s="19"/>
      <c r="G714" s="18" t="s">
        <v>135</v>
      </c>
      <c r="H714" s="193"/>
      <c r="I714" s="168" t="s">
        <v>843</v>
      </c>
      <c r="J714" s="37"/>
      <c r="K714" s="254"/>
      <c r="L714" s="176">
        <v>1645</v>
      </c>
      <c r="M714" s="33">
        <v>915</v>
      </c>
      <c r="N714" s="35">
        <v>915</v>
      </c>
      <c r="O714" s="32" t="s">
        <v>957</v>
      </c>
      <c r="P714" s="18">
        <v>2005</v>
      </c>
      <c r="Q714" s="559">
        <v>1</v>
      </c>
      <c r="R714" s="61" t="s">
        <v>331</v>
      </c>
      <c r="S714" s="22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c r="DD714"/>
      <c r="DE714"/>
      <c r="DF714"/>
      <c r="DG714"/>
      <c r="DH714"/>
      <c r="DI714"/>
      <c r="DJ714"/>
      <c r="DK714"/>
      <c r="DL714"/>
      <c r="DM714"/>
      <c r="DN714"/>
      <c r="DO714"/>
      <c r="DP714"/>
      <c r="DQ714"/>
      <c r="DR714"/>
      <c r="DS714"/>
      <c r="DT714"/>
      <c r="DU714"/>
      <c r="DV714"/>
      <c r="DW714"/>
      <c r="DX714"/>
      <c r="DY714"/>
      <c r="DZ714"/>
      <c r="EA714"/>
      <c r="EB714"/>
      <c r="EC714"/>
      <c r="ED714"/>
      <c r="EE714"/>
      <c r="EF714"/>
      <c r="EG714"/>
      <c r="EH714"/>
      <c r="EI714"/>
      <c r="EJ714"/>
      <c r="EK714"/>
      <c r="EL714"/>
      <c r="EM714"/>
      <c r="EN714"/>
      <c r="EO714"/>
      <c r="EP714"/>
      <c r="EQ714"/>
      <c r="ER714"/>
      <c r="ES714"/>
      <c r="ET714"/>
      <c r="EU714"/>
      <c r="EV714"/>
      <c r="EW714"/>
      <c r="EX714"/>
      <c r="EY714"/>
      <c r="EZ714"/>
      <c r="FA714"/>
      <c r="FB714"/>
      <c r="FC714"/>
      <c r="FD714"/>
      <c r="FE714"/>
      <c r="FF714"/>
      <c r="FG714"/>
      <c r="FH714"/>
      <c r="FI714"/>
      <c r="FJ714"/>
      <c r="FK714"/>
      <c r="FL714"/>
      <c r="FM714"/>
      <c r="FN714"/>
      <c r="FO714"/>
      <c r="FP714"/>
      <c r="FQ714"/>
      <c r="FR714"/>
      <c r="FS714"/>
      <c r="FT714"/>
      <c r="FU714"/>
      <c r="FV714"/>
      <c r="FW714"/>
      <c r="FX714"/>
      <c r="FY714"/>
      <c r="FZ714"/>
      <c r="GA714"/>
      <c r="GB714"/>
      <c r="GC714"/>
      <c r="GD714"/>
      <c r="GE714"/>
      <c r="GF714"/>
      <c r="GG714"/>
      <c r="GH714"/>
      <c r="GI714"/>
      <c r="GJ714"/>
      <c r="GK714"/>
      <c r="GL714"/>
      <c r="GM714"/>
      <c r="GN714"/>
      <c r="GO714"/>
      <c r="GP714"/>
      <c r="GQ714"/>
      <c r="GR714"/>
      <c r="GS714"/>
      <c r="GT714"/>
      <c r="GU714"/>
      <c r="GV714"/>
      <c r="GW714"/>
      <c r="GX714"/>
      <c r="GY714"/>
      <c r="GZ714"/>
      <c r="HA714"/>
      <c r="HB714"/>
      <c r="HC714"/>
      <c r="HD714"/>
      <c r="HE714"/>
      <c r="HF714"/>
      <c r="HG714"/>
      <c r="HH714"/>
      <c r="HI714"/>
      <c r="HJ714"/>
      <c r="HK714"/>
      <c r="HL714"/>
      <c r="HM714"/>
      <c r="HN714"/>
    </row>
    <row r="715" spans="1:222" s="18" customFormat="1" x14ac:dyDescent="0.3">
      <c r="A715" s="308">
        <v>360</v>
      </c>
      <c r="B715" s="401"/>
      <c r="C715" s="165" t="s">
        <v>515</v>
      </c>
      <c r="D715" s="171" t="s">
        <v>297</v>
      </c>
      <c r="E715" s="338"/>
      <c r="F715" s="19"/>
      <c r="G715" s="18" t="s">
        <v>298</v>
      </c>
      <c r="H715" s="193"/>
      <c r="I715" s="168" t="s">
        <v>843</v>
      </c>
      <c r="J715" s="37"/>
      <c r="K715" s="254"/>
      <c r="L715" s="176">
        <v>1332</v>
      </c>
      <c r="M715" s="33">
        <v>530</v>
      </c>
      <c r="N715" s="35">
        <v>530</v>
      </c>
      <c r="O715" s="32" t="s">
        <v>958</v>
      </c>
      <c r="P715" s="18">
        <v>2005</v>
      </c>
      <c r="Q715" s="559">
        <v>1</v>
      </c>
      <c r="R715" s="61" t="s">
        <v>269</v>
      </c>
      <c r="S715" s="224"/>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c r="DD715"/>
      <c r="DE715"/>
      <c r="DF715"/>
      <c r="DG715"/>
      <c r="DH715"/>
      <c r="DI715"/>
      <c r="DJ715"/>
      <c r="DK715"/>
      <c r="DL715"/>
      <c r="DM715"/>
      <c r="DN715"/>
      <c r="DO715"/>
      <c r="DP715"/>
      <c r="DQ715"/>
      <c r="DR715"/>
      <c r="DS715"/>
      <c r="DT715"/>
      <c r="DU715"/>
      <c r="DV715"/>
      <c r="DW715"/>
      <c r="DX715"/>
      <c r="DY715"/>
      <c r="DZ715"/>
      <c r="EA715"/>
      <c r="EB715"/>
      <c r="EC715"/>
      <c r="ED715"/>
      <c r="EE715"/>
      <c r="EF715"/>
      <c r="EG715"/>
      <c r="EH715"/>
      <c r="EI715"/>
      <c r="EJ715"/>
      <c r="EK715"/>
      <c r="EL715"/>
      <c r="EM715"/>
      <c r="EN715"/>
      <c r="EO715"/>
      <c r="EP715"/>
      <c r="EQ715"/>
      <c r="ER715"/>
      <c r="ES715"/>
      <c r="ET715"/>
      <c r="EU715"/>
      <c r="EV715"/>
      <c r="EW715"/>
      <c r="EX715"/>
      <c r="EY715"/>
      <c r="EZ715"/>
      <c r="FA715"/>
      <c r="FB715"/>
      <c r="FC715"/>
      <c r="FD715"/>
      <c r="FE715"/>
      <c r="FF715"/>
      <c r="FG715"/>
      <c r="FH715"/>
      <c r="FI715"/>
      <c r="FJ715"/>
      <c r="FK715"/>
      <c r="FL715"/>
      <c r="FM715"/>
      <c r="FN715"/>
      <c r="FO715"/>
      <c r="FP715"/>
      <c r="FQ715"/>
      <c r="FR715"/>
      <c r="FS715"/>
      <c r="FT715"/>
      <c r="FU715"/>
      <c r="FV715"/>
      <c r="FW715"/>
      <c r="FX715"/>
      <c r="FY715"/>
      <c r="FZ715"/>
      <c r="GA715"/>
      <c r="GB715"/>
      <c r="GC715"/>
      <c r="GD715"/>
      <c r="GE715"/>
      <c r="GF715"/>
      <c r="GG715"/>
      <c r="GH715"/>
      <c r="GI715"/>
      <c r="GJ715"/>
      <c r="GK715"/>
      <c r="GL715"/>
      <c r="GM715"/>
      <c r="GN715"/>
      <c r="GO715"/>
      <c r="GP715"/>
      <c r="GQ715"/>
      <c r="GR715"/>
      <c r="GS715"/>
      <c r="GT715"/>
      <c r="GU715"/>
      <c r="GV715"/>
      <c r="GW715"/>
      <c r="GX715"/>
      <c r="GY715"/>
      <c r="GZ715"/>
      <c r="HA715"/>
      <c r="HB715"/>
      <c r="HC715"/>
      <c r="HD715"/>
      <c r="HE715"/>
      <c r="HF715"/>
      <c r="HG715"/>
      <c r="HH715"/>
      <c r="HI715"/>
      <c r="HJ715"/>
      <c r="HK715"/>
      <c r="HL715"/>
      <c r="HM715"/>
      <c r="HN715"/>
    </row>
    <row r="716" spans="1:222" s="18" customFormat="1" ht="13.5" thickBot="1" x14ac:dyDescent="0.35">
      <c r="A716" s="308">
        <v>359</v>
      </c>
      <c r="B716" s="400"/>
      <c r="C716" s="166" t="s">
        <v>515</v>
      </c>
      <c r="D716" s="177" t="s">
        <v>1245</v>
      </c>
      <c r="E716" s="340"/>
      <c r="F716" s="178" t="s">
        <v>1246</v>
      </c>
      <c r="G716" s="47" t="s">
        <v>98</v>
      </c>
      <c r="H716" s="194"/>
      <c r="I716" s="169" t="s">
        <v>843</v>
      </c>
      <c r="J716" s="48"/>
      <c r="K716" s="257"/>
      <c r="L716" s="179">
        <v>1525</v>
      </c>
      <c r="M716" s="49">
        <v>750</v>
      </c>
      <c r="N716" s="50">
        <v>750</v>
      </c>
      <c r="O716" s="51" t="s">
        <v>959</v>
      </c>
      <c r="P716" s="47">
        <v>2005</v>
      </c>
      <c r="Q716" s="558">
        <v>1</v>
      </c>
      <c r="R716" s="60" t="s">
        <v>269</v>
      </c>
      <c r="S716" s="225"/>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c r="DD716"/>
      <c r="DE716"/>
      <c r="DF716"/>
      <c r="DG716"/>
      <c r="DH716"/>
      <c r="DI716"/>
      <c r="DJ716"/>
      <c r="DK716"/>
      <c r="DL716"/>
      <c r="DM716"/>
      <c r="DN716"/>
      <c r="DO716"/>
      <c r="DP716"/>
      <c r="DQ716"/>
      <c r="DR716"/>
      <c r="DS716"/>
      <c r="DT716"/>
      <c r="DU716"/>
      <c r="DV716"/>
      <c r="DW716"/>
      <c r="DX716"/>
      <c r="DY716"/>
      <c r="DZ716"/>
      <c r="EA716"/>
      <c r="EB716"/>
      <c r="EC716"/>
      <c r="ED716"/>
      <c r="EE716"/>
      <c r="EF716"/>
      <c r="EG716"/>
      <c r="EH716"/>
      <c r="EI716"/>
      <c r="EJ716"/>
      <c r="EK716"/>
      <c r="EL716"/>
      <c r="EM716"/>
      <c r="EN716"/>
      <c r="EO716"/>
      <c r="EP716"/>
      <c r="EQ716"/>
      <c r="ER716"/>
      <c r="ES716"/>
      <c r="ET716"/>
      <c r="EU716"/>
      <c r="EV716"/>
      <c r="EW716"/>
      <c r="EX716"/>
      <c r="EY716"/>
      <c r="EZ716"/>
      <c r="FA716"/>
      <c r="FB716"/>
      <c r="FC716"/>
      <c r="FD716"/>
      <c r="FE716"/>
      <c r="FF716"/>
      <c r="FG716"/>
      <c r="FH716"/>
      <c r="FI716"/>
      <c r="FJ716"/>
      <c r="FK716"/>
      <c r="FL716"/>
      <c r="FM716"/>
      <c r="FN716"/>
      <c r="FO716"/>
      <c r="FP716"/>
      <c r="FQ716"/>
      <c r="FR716"/>
      <c r="FS716"/>
      <c r="FT716"/>
      <c r="FU716"/>
      <c r="FV716"/>
      <c r="FW716"/>
      <c r="FX716"/>
      <c r="FY716"/>
      <c r="FZ716"/>
      <c r="GA716"/>
      <c r="GB716"/>
      <c r="GC716"/>
      <c r="GD716"/>
      <c r="GE716"/>
      <c r="GF716"/>
      <c r="GG716"/>
      <c r="GH716"/>
      <c r="GI716"/>
      <c r="GJ716"/>
      <c r="GK716"/>
      <c r="GL716"/>
      <c r="GM716"/>
      <c r="GN716"/>
      <c r="GO716"/>
      <c r="GP716"/>
      <c r="GQ716"/>
      <c r="GR716"/>
      <c r="GS716"/>
      <c r="GT716"/>
      <c r="GU716"/>
      <c r="GV716"/>
      <c r="GW716"/>
      <c r="GX716"/>
      <c r="GY716"/>
      <c r="GZ716"/>
      <c r="HA716"/>
      <c r="HB716"/>
      <c r="HC716"/>
      <c r="HD716"/>
      <c r="HE716"/>
      <c r="HF716"/>
      <c r="HG716"/>
      <c r="HH716"/>
      <c r="HI716"/>
      <c r="HJ716"/>
      <c r="HK716"/>
      <c r="HL716"/>
      <c r="HM716"/>
      <c r="HN716"/>
    </row>
    <row r="717" spans="1:222" x14ac:dyDescent="0.3">
      <c r="A717" s="308">
        <v>358</v>
      </c>
      <c r="B717" s="401"/>
      <c r="C717" s="165" t="s">
        <v>515</v>
      </c>
      <c r="D717" s="171" t="s">
        <v>51</v>
      </c>
      <c r="E717" s="338"/>
      <c r="G717" s="18" t="s">
        <v>135</v>
      </c>
      <c r="I717" s="168" t="s">
        <v>839</v>
      </c>
      <c r="J717" s="37" t="s">
        <v>840</v>
      </c>
      <c r="K717" s="253" t="s">
        <v>1255</v>
      </c>
      <c r="L717" s="176">
        <v>1725</v>
      </c>
      <c r="M717" s="33">
        <v>1140</v>
      </c>
      <c r="N717" s="35">
        <v>1140</v>
      </c>
      <c r="O717" s="32" t="s">
        <v>897</v>
      </c>
      <c r="P717" s="18">
        <v>2004</v>
      </c>
      <c r="Q717" s="559">
        <v>1</v>
      </c>
      <c r="R717" s="61" t="s">
        <v>269</v>
      </c>
    </row>
    <row r="718" spans="1:222" s="18" customFormat="1" x14ac:dyDescent="0.3">
      <c r="A718" s="308">
        <v>357</v>
      </c>
      <c r="B718" s="401"/>
      <c r="C718" s="165" t="s">
        <v>515</v>
      </c>
      <c r="D718" s="171" t="s">
        <v>62</v>
      </c>
      <c r="E718" s="338"/>
      <c r="F718" s="19"/>
      <c r="G718" s="18" t="s">
        <v>61</v>
      </c>
      <c r="H718" s="193"/>
      <c r="I718" s="168" t="s">
        <v>839</v>
      </c>
      <c r="J718" s="37"/>
      <c r="K718" s="254"/>
      <c r="L718" s="176">
        <v>1801</v>
      </c>
      <c r="M718" s="33">
        <v>1095</v>
      </c>
      <c r="N718" s="35">
        <v>1095</v>
      </c>
      <c r="O718" s="32" t="s">
        <v>960</v>
      </c>
      <c r="P718" s="18">
        <v>2004</v>
      </c>
      <c r="Q718" s="559">
        <v>1</v>
      </c>
      <c r="R718" s="61" t="s">
        <v>296</v>
      </c>
      <c r="S718" s="224"/>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c r="DD718"/>
      <c r="DE718"/>
      <c r="DF718"/>
      <c r="DG718"/>
      <c r="DH718"/>
      <c r="DI718"/>
      <c r="DJ718"/>
      <c r="DK718"/>
      <c r="DL718"/>
      <c r="DM718"/>
      <c r="DN718"/>
      <c r="DO718"/>
      <c r="DP718"/>
      <c r="DQ718"/>
      <c r="DR718"/>
      <c r="DS718"/>
      <c r="DT718"/>
      <c r="DU718"/>
      <c r="DV718"/>
      <c r="DW718"/>
      <c r="DX718"/>
      <c r="DY718"/>
      <c r="DZ718"/>
      <c r="EA718"/>
      <c r="EB718"/>
      <c r="EC718"/>
      <c r="ED718"/>
      <c r="EE718"/>
      <c r="EF718"/>
      <c r="EG718"/>
      <c r="EH718"/>
      <c r="EI718"/>
      <c r="EJ718"/>
      <c r="EK718"/>
      <c r="EL718"/>
      <c r="EM718"/>
      <c r="EN718"/>
      <c r="EO718"/>
      <c r="EP718"/>
      <c r="EQ718"/>
      <c r="ER718"/>
      <c r="ES718"/>
      <c r="ET718"/>
      <c r="EU718"/>
      <c r="EV718"/>
      <c r="EW718"/>
      <c r="EX718"/>
      <c r="EY718"/>
      <c r="EZ718"/>
      <c r="FA718"/>
      <c r="FB718"/>
      <c r="FC718"/>
      <c r="FD718"/>
      <c r="FE718"/>
      <c r="FF718"/>
      <c r="FG718"/>
      <c r="FH718"/>
      <c r="FI718"/>
      <c r="FJ718"/>
      <c r="FK718"/>
      <c r="FL718"/>
      <c r="FM718"/>
      <c r="FN718"/>
      <c r="FO718"/>
      <c r="FP718"/>
      <c r="FQ718"/>
      <c r="FR718"/>
      <c r="FS718"/>
      <c r="FT718"/>
      <c r="FU718"/>
      <c r="FV718"/>
      <c r="FW718"/>
      <c r="FX718"/>
      <c r="FY718"/>
      <c r="FZ718"/>
      <c r="GA718"/>
      <c r="GB718"/>
      <c r="GC718"/>
      <c r="GD718"/>
      <c r="GE718"/>
      <c r="GF718"/>
      <c r="GG718"/>
      <c r="GH718"/>
      <c r="GI718"/>
      <c r="GJ718"/>
      <c r="GK718"/>
      <c r="GL718"/>
      <c r="GM718"/>
      <c r="GN718"/>
      <c r="GO718"/>
      <c r="GP718"/>
      <c r="GQ718"/>
      <c r="GR718"/>
      <c r="GS718"/>
      <c r="GT718"/>
      <c r="GU718"/>
      <c r="GV718"/>
      <c r="GW718"/>
      <c r="GX718"/>
      <c r="GY718"/>
      <c r="GZ718"/>
      <c r="HA718"/>
      <c r="HB718"/>
      <c r="HC718"/>
      <c r="HD718"/>
      <c r="HE718"/>
      <c r="HF718"/>
      <c r="HG718"/>
      <c r="HH718"/>
      <c r="HI718"/>
      <c r="HJ718"/>
      <c r="HK718"/>
      <c r="HL718"/>
      <c r="HM718"/>
      <c r="HN718"/>
    </row>
    <row r="719" spans="1:222" s="18" customFormat="1" x14ac:dyDescent="0.3">
      <c r="A719" s="308">
        <v>356</v>
      </c>
      <c r="B719" s="401"/>
      <c r="C719" s="165" t="s">
        <v>515</v>
      </c>
      <c r="D719" s="171" t="s">
        <v>295</v>
      </c>
      <c r="E719" s="338"/>
      <c r="F719" s="19"/>
      <c r="G719" s="18" t="s">
        <v>53</v>
      </c>
      <c r="H719" s="193"/>
      <c r="I719" s="168" t="s">
        <v>839</v>
      </c>
      <c r="J719" s="37"/>
      <c r="K719" s="254"/>
      <c r="L719" s="176">
        <v>1692</v>
      </c>
      <c r="M719" s="33">
        <v>940</v>
      </c>
      <c r="N719" s="35">
        <v>920</v>
      </c>
      <c r="O719" s="32" t="s">
        <v>961</v>
      </c>
      <c r="P719" s="18">
        <v>2004</v>
      </c>
      <c r="Q719" s="559">
        <v>1</v>
      </c>
      <c r="R719" s="61" t="s">
        <v>269</v>
      </c>
      <c r="S719" s="224"/>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c r="DD719"/>
      <c r="DE719"/>
      <c r="DF719"/>
      <c r="DG719"/>
      <c r="DH719"/>
      <c r="DI719"/>
      <c r="DJ719"/>
      <c r="DK719"/>
      <c r="DL719"/>
      <c r="DM719"/>
      <c r="DN719"/>
      <c r="DO719"/>
      <c r="DP719"/>
      <c r="DQ719"/>
      <c r="DR719"/>
      <c r="DS719"/>
      <c r="DT719"/>
      <c r="DU719"/>
      <c r="DV719"/>
      <c r="DW719"/>
      <c r="DX719"/>
      <c r="DY719"/>
      <c r="DZ719"/>
      <c r="EA719"/>
      <c r="EB719"/>
      <c r="EC719"/>
      <c r="ED719"/>
      <c r="EE719"/>
      <c r="EF719"/>
      <c r="EG719"/>
      <c r="EH719"/>
      <c r="EI719"/>
      <c r="EJ719"/>
      <c r="EK719"/>
      <c r="EL719"/>
      <c r="EM719"/>
      <c r="EN719"/>
      <c r="EO719"/>
      <c r="EP719"/>
      <c r="EQ719"/>
      <c r="ER719"/>
      <c r="ES719"/>
      <c r="ET719"/>
      <c r="EU719"/>
      <c r="EV719"/>
      <c r="EW719"/>
      <c r="EX719"/>
      <c r="EY719"/>
      <c r="EZ719"/>
      <c r="FA719"/>
      <c r="FB719"/>
      <c r="FC719"/>
      <c r="FD719"/>
      <c r="FE719"/>
      <c r="FF719"/>
      <c r="FG719"/>
      <c r="FH719"/>
      <c r="FI719"/>
      <c r="FJ719"/>
      <c r="FK719"/>
      <c r="FL719"/>
      <c r="FM719"/>
      <c r="FN719"/>
      <c r="FO719"/>
      <c r="FP719"/>
      <c r="FQ719"/>
      <c r="FR719"/>
      <c r="FS719"/>
      <c r="FT719"/>
      <c r="FU719"/>
      <c r="FV719"/>
      <c r="FW719"/>
      <c r="FX719"/>
      <c r="FY719"/>
      <c r="FZ719"/>
      <c r="GA719"/>
      <c r="GB719"/>
      <c r="GC719"/>
      <c r="GD719"/>
      <c r="GE719"/>
      <c r="GF719"/>
      <c r="GG719"/>
      <c r="GH719"/>
      <c r="GI719"/>
      <c r="GJ719"/>
      <c r="GK719"/>
      <c r="GL719"/>
      <c r="GM719"/>
      <c r="GN719"/>
      <c r="GO719"/>
      <c r="GP719"/>
      <c r="GQ719"/>
      <c r="GR719"/>
      <c r="GS719"/>
      <c r="GT719"/>
      <c r="GU719"/>
      <c r="GV719"/>
      <c r="GW719"/>
      <c r="GX719"/>
      <c r="GY719"/>
      <c r="GZ719"/>
      <c r="HA719"/>
      <c r="HB719"/>
      <c r="HC719"/>
      <c r="HD719"/>
      <c r="HE719"/>
      <c r="HF719"/>
      <c r="HG719"/>
      <c r="HH719"/>
      <c r="HI719"/>
      <c r="HJ719"/>
      <c r="HK719"/>
      <c r="HL719"/>
      <c r="HM719"/>
      <c r="HN719"/>
    </row>
    <row r="720" spans="1:222" s="18" customFormat="1" x14ac:dyDescent="0.3">
      <c r="A720" s="308">
        <v>355</v>
      </c>
      <c r="B720" s="401"/>
      <c r="C720" s="165" t="s">
        <v>515</v>
      </c>
      <c r="D720" s="171" t="s">
        <v>1218</v>
      </c>
      <c r="E720" s="338"/>
      <c r="F720" s="19" t="s">
        <v>1219</v>
      </c>
      <c r="G720" s="509" t="s">
        <v>293</v>
      </c>
      <c r="H720" s="193" t="s">
        <v>856</v>
      </c>
      <c r="I720" s="168" t="s">
        <v>840</v>
      </c>
      <c r="J720" s="37"/>
      <c r="K720" s="254"/>
      <c r="L720" s="176">
        <v>944</v>
      </c>
      <c r="M720" s="33">
        <v>830</v>
      </c>
      <c r="N720" s="35">
        <v>830</v>
      </c>
      <c r="O720" s="32" t="s">
        <v>962</v>
      </c>
      <c r="P720" s="18">
        <v>2004</v>
      </c>
      <c r="Q720" s="559">
        <v>1</v>
      </c>
      <c r="R720" s="61" t="s">
        <v>269</v>
      </c>
      <c r="S720" s="224" t="s">
        <v>515</v>
      </c>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c r="DD720"/>
      <c r="DE720"/>
      <c r="DF720"/>
      <c r="DG720"/>
      <c r="DH720"/>
      <c r="DI720"/>
      <c r="DJ720"/>
      <c r="DK720"/>
      <c r="DL720"/>
      <c r="DM720"/>
      <c r="DN720"/>
      <c r="DO720"/>
      <c r="DP720"/>
      <c r="DQ720"/>
      <c r="DR720"/>
      <c r="DS720"/>
      <c r="DT720"/>
      <c r="DU720"/>
      <c r="DV720"/>
      <c r="DW720"/>
      <c r="DX720"/>
      <c r="DY720"/>
      <c r="DZ720"/>
      <c r="EA720"/>
      <c r="EB720"/>
      <c r="EC720"/>
      <c r="ED720"/>
      <c r="EE720"/>
      <c r="EF720"/>
      <c r="EG720"/>
      <c r="EH720"/>
      <c r="EI720"/>
      <c r="EJ720"/>
      <c r="EK720"/>
      <c r="EL720"/>
      <c r="EM720"/>
      <c r="EN720"/>
      <c r="EO720"/>
      <c r="EP720"/>
      <c r="EQ720"/>
      <c r="ER720"/>
      <c r="ES720"/>
      <c r="ET720"/>
      <c r="EU720"/>
      <c r="EV720"/>
      <c r="EW720"/>
      <c r="EX720"/>
      <c r="EY720"/>
      <c r="EZ720"/>
      <c r="FA720"/>
      <c r="FB720"/>
      <c r="FC720"/>
      <c r="FD720"/>
      <c r="FE720"/>
      <c r="FF720"/>
      <c r="FG720"/>
      <c r="FH720"/>
      <c r="FI720"/>
      <c r="FJ720"/>
      <c r="FK720"/>
      <c r="FL720"/>
      <c r="FM720"/>
      <c r="FN720"/>
      <c r="FO720"/>
      <c r="FP720"/>
      <c r="FQ720"/>
      <c r="FR720"/>
      <c r="FS720"/>
      <c r="FT720"/>
      <c r="FU720"/>
      <c r="FV720"/>
      <c r="FW720"/>
      <c r="FX720"/>
      <c r="FY720"/>
      <c r="FZ720"/>
      <c r="GA720"/>
      <c r="GB720"/>
      <c r="GC720"/>
      <c r="GD720"/>
      <c r="GE720"/>
      <c r="GF720"/>
      <c r="GG720"/>
      <c r="GH720"/>
      <c r="GI720"/>
      <c r="GJ720"/>
      <c r="GK720"/>
      <c r="GL720"/>
      <c r="GM720"/>
      <c r="GN720"/>
      <c r="GO720"/>
      <c r="GP720"/>
      <c r="GQ720"/>
      <c r="GR720"/>
      <c r="GS720"/>
      <c r="GT720"/>
      <c r="GU720"/>
      <c r="GV720"/>
      <c r="GW720"/>
      <c r="GX720"/>
      <c r="GY720"/>
      <c r="GZ720"/>
      <c r="HA720"/>
      <c r="HB720"/>
      <c r="HC720"/>
      <c r="HD720"/>
      <c r="HE720"/>
      <c r="HF720"/>
      <c r="HG720"/>
      <c r="HH720"/>
      <c r="HI720"/>
      <c r="HJ720"/>
      <c r="HK720"/>
      <c r="HL720"/>
      <c r="HM720"/>
      <c r="HN720"/>
    </row>
    <row r="721" spans="1:222" s="18" customFormat="1" x14ac:dyDescent="0.3">
      <c r="A721" s="308">
        <v>354</v>
      </c>
      <c r="B721" s="401"/>
      <c r="C721" s="165" t="s">
        <v>515</v>
      </c>
      <c r="D721" s="171"/>
      <c r="E721" s="338"/>
      <c r="F721" s="19"/>
      <c r="G721" s="509" t="s">
        <v>293</v>
      </c>
      <c r="H721" s="193" t="s">
        <v>856</v>
      </c>
      <c r="I721" s="168" t="s">
        <v>840</v>
      </c>
      <c r="J721" s="37"/>
      <c r="K721" s="254"/>
      <c r="L721" s="176">
        <v>318</v>
      </c>
      <c r="M721" s="33">
        <v>375</v>
      </c>
      <c r="N721" s="35">
        <v>375</v>
      </c>
      <c r="O721" s="32" t="s">
        <v>930</v>
      </c>
      <c r="P721" s="18">
        <v>2004</v>
      </c>
      <c r="Q721" s="559">
        <v>1</v>
      </c>
      <c r="R721" s="61" t="s">
        <v>269</v>
      </c>
      <c r="S721" s="224" t="s">
        <v>515</v>
      </c>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c r="DD721"/>
      <c r="DE721"/>
      <c r="DF721"/>
      <c r="DG721"/>
      <c r="DH721"/>
      <c r="DI721"/>
      <c r="DJ721"/>
      <c r="DK721"/>
      <c r="DL721"/>
      <c r="DM721"/>
      <c r="DN721"/>
      <c r="DO721"/>
      <c r="DP721"/>
      <c r="DQ721"/>
      <c r="DR721"/>
      <c r="DS721"/>
      <c r="DT721"/>
      <c r="DU721"/>
      <c r="DV721"/>
      <c r="DW721"/>
      <c r="DX721"/>
      <c r="DY721"/>
      <c r="DZ721"/>
      <c r="EA721"/>
      <c r="EB721"/>
      <c r="EC721"/>
      <c r="ED721"/>
      <c r="EE721"/>
      <c r="EF721"/>
      <c r="EG721"/>
      <c r="EH721"/>
      <c r="EI721"/>
      <c r="EJ721"/>
      <c r="EK721"/>
      <c r="EL721"/>
      <c r="EM721"/>
      <c r="EN721"/>
      <c r="EO721"/>
      <c r="EP721"/>
      <c r="EQ721"/>
      <c r="ER721"/>
      <c r="ES721"/>
      <c r="ET721"/>
      <c r="EU721"/>
      <c r="EV721"/>
      <c r="EW721"/>
      <c r="EX721"/>
      <c r="EY721"/>
      <c r="EZ721"/>
      <c r="FA721"/>
      <c r="FB721"/>
      <c r="FC721"/>
      <c r="FD721"/>
      <c r="FE721"/>
      <c r="FF721"/>
      <c r="FG721"/>
      <c r="FH721"/>
      <c r="FI721"/>
      <c r="FJ721"/>
      <c r="FK721"/>
      <c r="FL721"/>
      <c r="FM721"/>
      <c r="FN721"/>
      <c r="FO721"/>
      <c r="FP721"/>
      <c r="FQ721"/>
      <c r="FR721"/>
      <c r="FS721"/>
      <c r="FT721"/>
      <c r="FU721"/>
      <c r="FV721"/>
      <c r="FW721"/>
      <c r="FX721"/>
      <c r="FY721"/>
      <c r="FZ721"/>
      <c r="GA721"/>
      <c r="GB721"/>
      <c r="GC721"/>
      <c r="GD721"/>
      <c r="GE721"/>
      <c r="GF721"/>
      <c r="GG721"/>
      <c r="GH721"/>
      <c r="GI721"/>
      <c r="GJ721"/>
      <c r="GK721"/>
      <c r="GL721"/>
      <c r="GM721"/>
      <c r="GN721"/>
      <c r="GO721"/>
      <c r="GP721"/>
      <c r="GQ721"/>
      <c r="GR721"/>
      <c r="GS721"/>
      <c r="GT721"/>
      <c r="GU721"/>
      <c r="GV721"/>
      <c r="GW721"/>
      <c r="GX721"/>
      <c r="GY721"/>
      <c r="GZ721"/>
      <c r="HA721"/>
      <c r="HB721"/>
      <c r="HC721"/>
      <c r="HD721"/>
      <c r="HE721"/>
      <c r="HF721"/>
      <c r="HG721"/>
      <c r="HH721"/>
      <c r="HI721"/>
      <c r="HJ721"/>
      <c r="HK721"/>
      <c r="HL721"/>
      <c r="HM721"/>
      <c r="HN721"/>
    </row>
    <row r="722" spans="1:222" s="18" customFormat="1" x14ac:dyDescent="0.3">
      <c r="A722" s="308">
        <v>353</v>
      </c>
      <c r="B722" s="401"/>
      <c r="C722" s="165" t="s">
        <v>515</v>
      </c>
      <c r="D722" s="171" t="s">
        <v>294</v>
      </c>
      <c r="E722" s="338"/>
      <c r="F722" s="19"/>
      <c r="G722" s="509" t="s">
        <v>293</v>
      </c>
      <c r="H722" s="193" t="s">
        <v>856</v>
      </c>
      <c r="I722" s="168" t="s">
        <v>839</v>
      </c>
      <c r="J722" s="37"/>
      <c r="K722" s="254"/>
      <c r="L722" s="176">
        <v>1027</v>
      </c>
      <c r="M722" s="33">
        <v>750</v>
      </c>
      <c r="N722" s="35">
        <v>750</v>
      </c>
      <c r="O722" s="32" t="s">
        <v>931</v>
      </c>
      <c r="P722" s="18">
        <v>2004</v>
      </c>
      <c r="Q722" s="559">
        <v>1</v>
      </c>
      <c r="R722" s="61" t="s">
        <v>269</v>
      </c>
      <c r="S722" s="224" t="s">
        <v>515</v>
      </c>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c r="DD722"/>
      <c r="DE722"/>
      <c r="DF722"/>
      <c r="DG722"/>
      <c r="DH722"/>
      <c r="DI722"/>
      <c r="DJ722"/>
      <c r="DK722"/>
      <c r="DL722"/>
      <c r="DM722"/>
      <c r="DN722"/>
      <c r="DO722"/>
      <c r="DP722"/>
      <c r="DQ722"/>
      <c r="DR722"/>
      <c r="DS722"/>
      <c r="DT722"/>
      <c r="DU722"/>
      <c r="DV722"/>
      <c r="DW722"/>
      <c r="DX722"/>
      <c r="DY722"/>
      <c r="DZ722"/>
      <c r="EA722"/>
      <c r="EB722"/>
      <c r="EC722"/>
      <c r="ED722"/>
      <c r="EE722"/>
      <c r="EF722"/>
      <c r="EG722"/>
      <c r="EH722"/>
      <c r="EI722"/>
      <c r="EJ722"/>
      <c r="EK722"/>
      <c r="EL722"/>
      <c r="EM722"/>
      <c r="EN722"/>
      <c r="EO722"/>
      <c r="EP722"/>
      <c r="EQ722"/>
      <c r="ER722"/>
      <c r="ES722"/>
      <c r="ET722"/>
      <c r="EU722"/>
      <c r="EV722"/>
      <c r="EW722"/>
      <c r="EX722"/>
      <c r="EY722"/>
      <c r="EZ722"/>
      <c r="FA722"/>
      <c r="FB722"/>
      <c r="FC722"/>
      <c r="FD722"/>
      <c r="FE722"/>
      <c r="FF722"/>
      <c r="FG722"/>
      <c r="FH722"/>
      <c r="FI722"/>
      <c r="FJ722"/>
      <c r="FK722"/>
      <c r="FL722"/>
      <c r="FM722"/>
      <c r="FN722"/>
      <c r="FO722"/>
      <c r="FP722"/>
      <c r="FQ722"/>
      <c r="FR722"/>
      <c r="FS722"/>
      <c r="FT722"/>
      <c r="FU722"/>
      <c r="FV722"/>
      <c r="FW722"/>
      <c r="FX722"/>
      <c r="FY722"/>
      <c r="FZ722"/>
      <c r="GA722"/>
      <c r="GB722"/>
      <c r="GC722"/>
      <c r="GD722"/>
      <c r="GE722"/>
      <c r="GF722"/>
      <c r="GG722"/>
      <c r="GH722"/>
      <c r="GI722"/>
      <c r="GJ722"/>
      <c r="GK722"/>
      <c r="GL722"/>
      <c r="GM722"/>
      <c r="GN722"/>
      <c r="GO722"/>
      <c r="GP722"/>
      <c r="GQ722"/>
      <c r="GR722"/>
      <c r="GS722"/>
      <c r="GT722"/>
      <c r="GU722"/>
      <c r="GV722"/>
      <c r="GW722"/>
      <c r="GX722"/>
      <c r="GY722"/>
      <c r="GZ722"/>
      <c r="HA722"/>
      <c r="HB722"/>
      <c r="HC722"/>
      <c r="HD722"/>
      <c r="HE722"/>
      <c r="HF722"/>
      <c r="HG722"/>
      <c r="HH722"/>
      <c r="HI722"/>
      <c r="HJ722"/>
      <c r="HK722"/>
      <c r="HL722"/>
      <c r="HM722"/>
      <c r="HN722"/>
    </row>
    <row r="723" spans="1:222" s="18" customFormat="1" x14ac:dyDescent="0.3">
      <c r="A723" s="308">
        <v>352</v>
      </c>
      <c r="B723" s="401"/>
      <c r="C723" s="165" t="s">
        <v>515</v>
      </c>
      <c r="D723" s="171" t="s">
        <v>292</v>
      </c>
      <c r="E723" s="338"/>
      <c r="F723" s="19"/>
      <c r="G723" s="509" t="s">
        <v>293</v>
      </c>
      <c r="H723" s="193" t="s">
        <v>856</v>
      </c>
      <c r="I723" s="168" t="s">
        <v>840</v>
      </c>
      <c r="J723" s="37"/>
      <c r="K723" s="254"/>
      <c r="L723" s="176">
        <v>947</v>
      </c>
      <c r="M723" s="33">
        <v>850</v>
      </c>
      <c r="N723" s="35">
        <v>850</v>
      </c>
      <c r="O723" s="32" t="s">
        <v>932</v>
      </c>
      <c r="P723" s="18">
        <v>2004</v>
      </c>
      <c r="Q723" s="559">
        <v>1</v>
      </c>
      <c r="R723" s="61" t="s">
        <v>269</v>
      </c>
      <c r="S723" s="224" t="s">
        <v>515</v>
      </c>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c r="DD723"/>
      <c r="DE723"/>
      <c r="DF723"/>
      <c r="DG723"/>
      <c r="DH723"/>
      <c r="DI723"/>
      <c r="DJ723"/>
      <c r="DK723"/>
      <c r="DL723"/>
      <c r="DM723"/>
      <c r="DN723"/>
      <c r="DO723"/>
      <c r="DP723"/>
      <c r="DQ723"/>
      <c r="DR723"/>
      <c r="DS723"/>
      <c r="DT723"/>
      <c r="DU723"/>
      <c r="DV723"/>
      <c r="DW723"/>
      <c r="DX723"/>
      <c r="DY723"/>
      <c r="DZ723"/>
      <c r="EA723"/>
      <c r="EB723"/>
      <c r="EC723"/>
      <c r="ED723"/>
      <c r="EE723"/>
      <c r="EF723"/>
      <c r="EG723"/>
      <c r="EH723"/>
      <c r="EI723"/>
      <c r="EJ723"/>
      <c r="EK723"/>
      <c r="EL723"/>
      <c r="EM723"/>
      <c r="EN723"/>
      <c r="EO723"/>
      <c r="EP723"/>
      <c r="EQ723"/>
      <c r="ER723"/>
      <c r="ES723"/>
      <c r="ET723"/>
      <c r="EU723"/>
      <c r="EV723"/>
      <c r="EW723"/>
      <c r="EX723"/>
      <c r="EY723"/>
      <c r="EZ723"/>
      <c r="FA723"/>
      <c r="FB723"/>
      <c r="FC723"/>
      <c r="FD723"/>
      <c r="FE723"/>
      <c r="FF723"/>
      <c r="FG723"/>
      <c r="FH723"/>
      <c r="FI723"/>
      <c r="FJ723"/>
      <c r="FK723"/>
      <c r="FL723"/>
      <c r="FM723"/>
      <c r="FN723"/>
      <c r="FO723"/>
      <c r="FP723"/>
      <c r="FQ723"/>
      <c r="FR723"/>
      <c r="FS723"/>
      <c r="FT723"/>
      <c r="FU723"/>
      <c r="FV723"/>
      <c r="FW723"/>
      <c r="FX723"/>
      <c r="FY723"/>
      <c r="FZ723"/>
      <c r="GA723"/>
      <c r="GB723"/>
      <c r="GC723"/>
      <c r="GD723"/>
      <c r="GE723"/>
      <c r="GF723"/>
      <c r="GG723"/>
      <c r="GH723"/>
      <c r="GI723"/>
      <c r="GJ723"/>
      <c r="GK723"/>
      <c r="GL723"/>
      <c r="GM723"/>
      <c r="GN723"/>
      <c r="GO723"/>
      <c r="GP723"/>
      <c r="GQ723"/>
      <c r="GR723"/>
      <c r="GS723"/>
      <c r="GT723"/>
      <c r="GU723"/>
      <c r="GV723"/>
      <c r="GW723"/>
      <c r="GX723"/>
      <c r="GY723"/>
      <c r="GZ723"/>
      <c r="HA723"/>
      <c r="HB723"/>
      <c r="HC723"/>
      <c r="HD723"/>
      <c r="HE723"/>
      <c r="HF723"/>
      <c r="HG723"/>
      <c r="HH723"/>
      <c r="HI723"/>
      <c r="HJ723"/>
      <c r="HK723"/>
      <c r="HL723"/>
      <c r="HM723"/>
      <c r="HN723"/>
    </row>
    <row r="724" spans="1:222" s="18" customFormat="1" x14ac:dyDescent="0.3">
      <c r="A724" s="308">
        <v>351</v>
      </c>
      <c r="B724" s="401"/>
      <c r="C724" s="165" t="s">
        <v>515</v>
      </c>
      <c r="D724" s="171" t="s">
        <v>240</v>
      </c>
      <c r="E724" s="338"/>
      <c r="F724" s="19"/>
      <c r="G724" s="18" t="s">
        <v>73</v>
      </c>
      <c r="H724" s="193"/>
      <c r="I724" s="168" t="s">
        <v>841</v>
      </c>
      <c r="J724" s="37" t="s">
        <v>839</v>
      </c>
      <c r="K724" s="254"/>
      <c r="L724" s="176">
        <v>3333</v>
      </c>
      <c r="M724" s="33">
        <v>870</v>
      </c>
      <c r="N724" s="35">
        <v>870</v>
      </c>
      <c r="O724" s="32" t="s">
        <v>963</v>
      </c>
      <c r="P724" s="18">
        <v>2004</v>
      </c>
      <c r="Q724" s="559">
        <v>2</v>
      </c>
      <c r="R724" s="61" t="s">
        <v>269</v>
      </c>
      <c r="S724" s="224">
        <v>1</v>
      </c>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c r="DD724"/>
      <c r="DE724"/>
      <c r="DF724"/>
      <c r="DG724"/>
      <c r="DH724"/>
      <c r="DI724"/>
      <c r="DJ724"/>
      <c r="DK724"/>
      <c r="DL724"/>
      <c r="DM724"/>
      <c r="DN724"/>
      <c r="DO724"/>
      <c r="DP724"/>
      <c r="DQ724"/>
      <c r="DR724"/>
      <c r="DS724"/>
      <c r="DT724"/>
      <c r="DU724"/>
      <c r="DV724"/>
      <c r="DW724"/>
      <c r="DX724"/>
      <c r="DY724"/>
      <c r="DZ724"/>
      <c r="EA724"/>
      <c r="EB724"/>
      <c r="EC724"/>
      <c r="ED724"/>
      <c r="EE724"/>
      <c r="EF724"/>
      <c r="EG724"/>
      <c r="EH724"/>
      <c r="EI724"/>
      <c r="EJ724"/>
      <c r="EK724"/>
      <c r="EL724"/>
      <c r="EM724"/>
      <c r="EN724"/>
      <c r="EO724"/>
      <c r="EP724"/>
      <c r="EQ724"/>
      <c r="ER724"/>
      <c r="ES724"/>
      <c r="ET724"/>
      <c r="EU724"/>
      <c r="EV724"/>
      <c r="EW724"/>
      <c r="EX724"/>
      <c r="EY724"/>
      <c r="EZ724"/>
      <c r="FA724"/>
      <c r="FB724"/>
      <c r="FC724"/>
      <c r="FD724"/>
      <c r="FE724"/>
      <c r="FF724"/>
      <c r="FG724"/>
      <c r="FH724"/>
      <c r="FI724"/>
      <c r="FJ724"/>
      <c r="FK724"/>
      <c r="FL724"/>
      <c r="FM724"/>
      <c r="FN724"/>
      <c r="FO724"/>
      <c r="FP724"/>
      <c r="FQ724"/>
      <c r="FR724"/>
      <c r="FS724"/>
      <c r="FT724"/>
      <c r="FU724"/>
      <c r="FV724"/>
      <c r="FW724"/>
      <c r="FX724"/>
      <c r="FY724"/>
      <c r="FZ724"/>
      <c r="GA724"/>
      <c r="GB724"/>
      <c r="GC724"/>
      <c r="GD724"/>
      <c r="GE724"/>
      <c r="GF724"/>
      <c r="GG724"/>
      <c r="GH724"/>
      <c r="GI724"/>
      <c r="GJ724"/>
      <c r="GK724"/>
      <c r="GL724"/>
      <c r="GM724"/>
      <c r="GN724"/>
      <c r="GO724"/>
      <c r="GP724"/>
      <c r="GQ724"/>
      <c r="GR724"/>
      <c r="GS724"/>
      <c r="GT724"/>
      <c r="GU724"/>
      <c r="GV724"/>
      <c r="GW724"/>
      <c r="GX724"/>
      <c r="GY724"/>
      <c r="GZ724"/>
      <c r="HA724"/>
      <c r="HB724"/>
      <c r="HC724"/>
      <c r="HD724"/>
      <c r="HE724"/>
      <c r="HF724"/>
      <c r="HG724"/>
      <c r="HH724"/>
      <c r="HI724"/>
      <c r="HJ724"/>
      <c r="HK724"/>
      <c r="HL724"/>
      <c r="HM724"/>
      <c r="HN724"/>
    </row>
    <row r="725" spans="1:222" s="18" customFormat="1" x14ac:dyDescent="0.3">
      <c r="A725" s="308">
        <v>350</v>
      </c>
      <c r="B725" s="401"/>
      <c r="C725" s="165" t="s">
        <v>515</v>
      </c>
      <c r="D725" s="171" t="s">
        <v>40</v>
      </c>
      <c r="E725" s="339" t="s">
        <v>839</v>
      </c>
      <c r="F725" s="19"/>
      <c r="G725" s="18" t="s">
        <v>50</v>
      </c>
      <c r="H725" s="193"/>
      <c r="I725" s="168" t="s">
        <v>844</v>
      </c>
      <c r="J725" s="37"/>
      <c r="K725" s="254"/>
      <c r="L725" s="176">
        <v>2344</v>
      </c>
      <c r="M725" s="33">
        <v>1275</v>
      </c>
      <c r="N725" s="35">
        <v>1275</v>
      </c>
      <c r="O725" s="32" t="s">
        <v>964</v>
      </c>
      <c r="P725" s="18">
        <v>2004</v>
      </c>
      <c r="Q725" s="559">
        <v>1</v>
      </c>
      <c r="R725" s="61" t="s">
        <v>269</v>
      </c>
      <c r="S725" s="224"/>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c r="DD725"/>
      <c r="DE725"/>
      <c r="DF725"/>
      <c r="DG725"/>
      <c r="DH725"/>
      <c r="DI725"/>
      <c r="DJ725"/>
      <c r="DK725"/>
      <c r="DL725"/>
      <c r="DM725"/>
      <c r="DN725"/>
      <c r="DO725"/>
      <c r="DP725"/>
      <c r="DQ725"/>
      <c r="DR725"/>
      <c r="DS725"/>
      <c r="DT725"/>
      <c r="DU725"/>
      <c r="DV725"/>
      <c r="DW725"/>
      <c r="DX725"/>
      <c r="DY725"/>
      <c r="DZ725"/>
      <c r="EA725"/>
      <c r="EB725"/>
      <c r="EC725"/>
      <c r="ED725"/>
      <c r="EE725"/>
      <c r="EF725"/>
      <c r="EG725"/>
      <c r="EH725"/>
      <c r="EI725"/>
      <c r="EJ725"/>
      <c r="EK725"/>
      <c r="EL725"/>
      <c r="EM725"/>
      <c r="EN725"/>
      <c r="EO725"/>
      <c r="EP725"/>
      <c r="EQ725"/>
      <c r="ER725"/>
      <c r="ES725"/>
      <c r="ET725"/>
      <c r="EU725"/>
      <c r="EV725"/>
      <c r="EW725"/>
      <c r="EX725"/>
      <c r="EY725"/>
      <c r="EZ725"/>
      <c r="FA725"/>
      <c r="FB725"/>
      <c r="FC725"/>
      <c r="FD725"/>
      <c r="FE725"/>
      <c r="FF725"/>
      <c r="FG725"/>
      <c r="FH725"/>
      <c r="FI725"/>
      <c r="FJ725"/>
      <c r="FK725"/>
      <c r="FL725"/>
      <c r="FM725"/>
      <c r="FN725"/>
      <c r="FO725"/>
      <c r="FP725"/>
      <c r="FQ725"/>
      <c r="FR725"/>
      <c r="FS725"/>
      <c r="FT725"/>
      <c r="FU725"/>
      <c r="FV725"/>
      <c r="FW725"/>
      <c r="FX725"/>
      <c r="FY725"/>
      <c r="FZ725"/>
      <c r="GA725"/>
      <c r="GB725"/>
      <c r="GC725"/>
      <c r="GD725"/>
      <c r="GE725"/>
      <c r="GF725"/>
      <c r="GG725"/>
      <c r="GH725"/>
      <c r="GI725"/>
      <c r="GJ725"/>
      <c r="GK725"/>
      <c r="GL725"/>
      <c r="GM725"/>
      <c r="GN725"/>
      <c r="GO725"/>
      <c r="GP725"/>
      <c r="GQ725"/>
      <c r="GR725"/>
      <c r="GS725"/>
      <c r="GT725"/>
      <c r="GU725"/>
      <c r="GV725"/>
      <c r="GW725"/>
      <c r="GX725"/>
      <c r="GY725"/>
      <c r="GZ725"/>
      <c r="HA725"/>
      <c r="HB725"/>
      <c r="HC725"/>
      <c r="HD725"/>
      <c r="HE725"/>
      <c r="HF725"/>
      <c r="HG725"/>
      <c r="HH725"/>
      <c r="HI725"/>
      <c r="HJ725"/>
      <c r="HK725"/>
      <c r="HL725"/>
      <c r="HM725"/>
      <c r="HN725"/>
    </row>
    <row r="726" spans="1:222" s="18" customFormat="1" x14ac:dyDescent="0.3">
      <c r="A726" s="308">
        <v>349</v>
      </c>
      <c r="B726" s="401"/>
      <c r="C726" s="165" t="s">
        <v>515</v>
      </c>
      <c r="D726" s="171" t="s">
        <v>150</v>
      </c>
      <c r="E726" s="338"/>
      <c r="F726" s="19"/>
      <c r="G726" s="18" t="s">
        <v>98</v>
      </c>
      <c r="H726" s="193"/>
      <c r="I726" s="168" t="s">
        <v>839</v>
      </c>
      <c r="J726" s="37"/>
      <c r="K726" s="254"/>
      <c r="L726" s="176">
        <v>1828</v>
      </c>
      <c r="M726" s="33">
        <v>1110</v>
      </c>
      <c r="N726" s="35">
        <v>1110</v>
      </c>
      <c r="O726" s="32" t="s">
        <v>965</v>
      </c>
      <c r="P726" s="18">
        <v>2004</v>
      </c>
      <c r="Q726" s="559">
        <v>1</v>
      </c>
      <c r="R726" s="61" t="s">
        <v>269</v>
      </c>
      <c r="S726" s="224"/>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c r="DD726"/>
      <c r="DE726"/>
      <c r="DF726"/>
      <c r="DG726"/>
      <c r="DH726"/>
      <c r="DI726"/>
      <c r="DJ726"/>
      <c r="DK726"/>
      <c r="DL726"/>
      <c r="DM726"/>
      <c r="DN726"/>
      <c r="DO726"/>
      <c r="DP726"/>
      <c r="DQ726"/>
      <c r="DR726"/>
      <c r="DS726"/>
      <c r="DT726"/>
      <c r="DU726"/>
      <c r="DV726"/>
      <c r="DW726"/>
      <c r="DX726"/>
      <c r="DY726"/>
      <c r="DZ726"/>
      <c r="EA726"/>
      <c r="EB726"/>
      <c r="EC726"/>
      <c r="ED726"/>
      <c r="EE726"/>
      <c r="EF726"/>
      <c r="EG726"/>
      <c r="EH726"/>
      <c r="EI726"/>
      <c r="EJ726"/>
      <c r="EK726"/>
      <c r="EL726"/>
      <c r="EM726"/>
      <c r="EN726"/>
      <c r="EO726"/>
      <c r="EP726"/>
      <c r="EQ726"/>
      <c r="ER726"/>
      <c r="ES726"/>
      <c r="ET726"/>
      <c r="EU726"/>
      <c r="EV726"/>
      <c r="EW726"/>
      <c r="EX726"/>
      <c r="EY726"/>
      <c r="EZ726"/>
      <c r="FA726"/>
      <c r="FB726"/>
      <c r="FC726"/>
      <c r="FD726"/>
      <c r="FE726"/>
      <c r="FF726"/>
      <c r="FG726"/>
      <c r="FH726"/>
      <c r="FI726"/>
      <c r="FJ726"/>
      <c r="FK726"/>
      <c r="FL726"/>
      <c r="FM726"/>
      <c r="FN726"/>
      <c r="FO726"/>
      <c r="FP726"/>
      <c r="FQ726"/>
      <c r="FR726"/>
      <c r="FS726"/>
      <c r="FT726"/>
      <c r="FU726"/>
      <c r="FV726"/>
      <c r="FW726"/>
      <c r="FX726"/>
      <c r="FY726"/>
      <c r="FZ726"/>
      <c r="GA726"/>
      <c r="GB726"/>
      <c r="GC726"/>
      <c r="GD726"/>
      <c r="GE726"/>
      <c r="GF726"/>
      <c r="GG726"/>
      <c r="GH726"/>
      <c r="GI726"/>
      <c r="GJ726"/>
      <c r="GK726"/>
      <c r="GL726"/>
      <c r="GM726"/>
      <c r="GN726"/>
      <c r="GO726"/>
      <c r="GP726"/>
      <c r="GQ726"/>
      <c r="GR726"/>
      <c r="GS726"/>
      <c r="GT726"/>
      <c r="GU726"/>
      <c r="GV726"/>
      <c r="GW726"/>
      <c r="GX726"/>
      <c r="GY726"/>
      <c r="GZ726"/>
      <c r="HA726"/>
      <c r="HB726"/>
      <c r="HC726"/>
      <c r="HD726"/>
      <c r="HE726"/>
      <c r="HF726"/>
      <c r="HG726"/>
      <c r="HH726"/>
      <c r="HI726"/>
      <c r="HJ726"/>
      <c r="HK726"/>
      <c r="HL726"/>
      <c r="HM726"/>
      <c r="HN726"/>
    </row>
    <row r="727" spans="1:222" s="18" customFormat="1" x14ac:dyDescent="0.3">
      <c r="A727" s="308">
        <v>348</v>
      </c>
      <c r="B727" s="401"/>
      <c r="C727" s="165" t="s">
        <v>515</v>
      </c>
      <c r="D727" s="171" t="s">
        <v>291</v>
      </c>
      <c r="E727" s="338"/>
      <c r="F727" s="19"/>
      <c r="G727" s="18" t="s">
        <v>72</v>
      </c>
      <c r="H727" s="193"/>
      <c r="I727" s="168" t="s">
        <v>839</v>
      </c>
      <c r="J727" s="37"/>
      <c r="K727" s="254"/>
      <c r="L727" s="176">
        <v>2733</v>
      </c>
      <c r="M727" s="33">
        <v>3375</v>
      </c>
      <c r="N727" s="35">
        <v>2965</v>
      </c>
      <c r="O727" s="32" t="s">
        <v>966</v>
      </c>
      <c r="P727" s="18">
        <v>2004</v>
      </c>
      <c r="Q727" s="559">
        <v>3</v>
      </c>
      <c r="R727" s="61" t="s">
        <v>327</v>
      </c>
      <c r="S727" s="224"/>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c r="DD727"/>
      <c r="DE727"/>
      <c r="DF727"/>
      <c r="DG727"/>
      <c r="DH727"/>
      <c r="DI727"/>
      <c r="DJ727"/>
      <c r="DK727"/>
      <c r="DL727"/>
      <c r="DM727"/>
      <c r="DN727"/>
      <c r="DO727"/>
      <c r="DP727"/>
      <c r="DQ727"/>
      <c r="DR727"/>
      <c r="DS727"/>
      <c r="DT727"/>
      <c r="DU727"/>
      <c r="DV727"/>
      <c r="DW727"/>
      <c r="DX727"/>
      <c r="DY727"/>
      <c r="DZ727"/>
      <c r="EA727"/>
      <c r="EB727"/>
      <c r="EC727"/>
      <c r="ED727"/>
      <c r="EE727"/>
      <c r="EF727"/>
      <c r="EG727"/>
      <c r="EH727"/>
      <c r="EI727"/>
      <c r="EJ727"/>
      <c r="EK727"/>
      <c r="EL727"/>
      <c r="EM727"/>
      <c r="EN727"/>
      <c r="EO727"/>
      <c r="EP727"/>
      <c r="EQ727"/>
      <c r="ER727"/>
      <c r="ES727"/>
      <c r="ET727"/>
      <c r="EU727"/>
      <c r="EV727"/>
      <c r="EW727"/>
      <c r="EX727"/>
      <c r="EY727"/>
      <c r="EZ727"/>
      <c r="FA727"/>
      <c r="FB727"/>
      <c r="FC727"/>
      <c r="FD727"/>
      <c r="FE727"/>
      <c r="FF727"/>
      <c r="FG727"/>
      <c r="FH727"/>
      <c r="FI727"/>
      <c r="FJ727"/>
      <c r="FK727"/>
      <c r="FL727"/>
      <c r="FM727"/>
      <c r="FN727"/>
      <c r="FO727"/>
      <c r="FP727"/>
      <c r="FQ727"/>
      <c r="FR727"/>
      <c r="FS727"/>
      <c r="FT727"/>
      <c r="FU727"/>
      <c r="FV727"/>
      <c r="FW727"/>
      <c r="FX727"/>
      <c r="FY727"/>
      <c r="FZ727"/>
      <c r="GA727"/>
      <c r="GB727"/>
      <c r="GC727"/>
      <c r="GD727"/>
      <c r="GE727"/>
      <c r="GF727"/>
      <c r="GG727"/>
      <c r="GH727"/>
      <c r="GI727"/>
      <c r="GJ727"/>
      <c r="GK727"/>
      <c r="GL727"/>
      <c r="GM727"/>
      <c r="GN727"/>
      <c r="GO727"/>
      <c r="GP727"/>
      <c r="GQ727"/>
      <c r="GR727"/>
      <c r="GS727"/>
      <c r="GT727"/>
      <c r="GU727"/>
      <c r="GV727"/>
      <c r="GW727"/>
      <c r="GX727"/>
      <c r="GY727"/>
      <c r="GZ727"/>
      <c r="HA727"/>
      <c r="HB727"/>
      <c r="HC727"/>
      <c r="HD727"/>
      <c r="HE727"/>
      <c r="HF727"/>
      <c r="HG727"/>
      <c r="HH727"/>
      <c r="HI727"/>
      <c r="HJ727"/>
      <c r="HK727"/>
      <c r="HL727"/>
      <c r="HM727"/>
      <c r="HN727"/>
    </row>
    <row r="728" spans="1:222" s="18" customFormat="1" x14ac:dyDescent="0.3">
      <c r="A728" s="308">
        <v>347</v>
      </c>
      <c r="B728" s="401"/>
      <c r="C728" s="165" t="s">
        <v>515</v>
      </c>
      <c r="D728" s="171" t="s">
        <v>87</v>
      </c>
      <c r="E728" s="339" t="s">
        <v>1719</v>
      </c>
      <c r="F728" s="19"/>
      <c r="G728" s="500" t="s">
        <v>1197</v>
      </c>
      <c r="H728" s="504" t="s">
        <v>1273</v>
      </c>
      <c r="I728" s="168" t="s">
        <v>844</v>
      </c>
      <c r="J728" s="41" t="s">
        <v>856</v>
      </c>
      <c r="K728" s="256"/>
      <c r="L728" s="176">
        <v>1276</v>
      </c>
      <c r="M728" s="33">
        <v>1175</v>
      </c>
      <c r="N728" s="35">
        <v>1175</v>
      </c>
      <c r="O728" s="32" t="s">
        <v>938</v>
      </c>
      <c r="P728" s="18">
        <v>2004</v>
      </c>
      <c r="Q728" s="559">
        <v>1</v>
      </c>
      <c r="R728" s="61" t="s">
        <v>269</v>
      </c>
      <c r="S728" s="224"/>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c r="DD728"/>
      <c r="DE728"/>
      <c r="DF728"/>
      <c r="DG728"/>
      <c r="DH728"/>
      <c r="DI728"/>
      <c r="DJ728"/>
      <c r="DK728"/>
      <c r="DL728"/>
      <c r="DM728"/>
      <c r="DN728"/>
      <c r="DO728"/>
      <c r="DP728"/>
      <c r="DQ728"/>
      <c r="DR728"/>
      <c r="DS728"/>
      <c r="DT728"/>
      <c r="DU728"/>
      <c r="DV728"/>
      <c r="DW728"/>
      <c r="DX728"/>
      <c r="DY728"/>
      <c r="DZ728"/>
      <c r="EA728"/>
      <c r="EB728"/>
      <c r="EC728"/>
      <c r="ED728"/>
      <c r="EE728"/>
      <c r="EF728"/>
      <c r="EG728"/>
      <c r="EH728"/>
      <c r="EI728"/>
      <c r="EJ728"/>
      <c r="EK728"/>
      <c r="EL728"/>
      <c r="EM728"/>
      <c r="EN728"/>
      <c r="EO728"/>
      <c r="EP728"/>
      <c r="EQ728"/>
      <c r="ER728"/>
      <c r="ES728"/>
      <c r="ET728"/>
      <c r="EU728"/>
      <c r="EV728"/>
      <c r="EW728"/>
      <c r="EX728"/>
      <c r="EY728"/>
      <c r="EZ728"/>
      <c r="FA728"/>
      <c r="FB728"/>
      <c r="FC728"/>
      <c r="FD728"/>
      <c r="FE728"/>
      <c r="FF728"/>
      <c r="FG728"/>
      <c r="FH728"/>
      <c r="FI728"/>
      <c r="FJ728"/>
      <c r="FK728"/>
      <c r="FL728"/>
      <c r="FM728"/>
      <c r="FN728"/>
      <c r="FO728"/>
      <c r="FP728"/>
      <c r="FQ728"/>
      <c r="FR728"/>
      <c r="FS728"/>
      <c r="FT728"/>
      <c r="FU728"/>
      <c r="FV728"/>
      <c r="FW728"/>
      <c r="FX728"/>
      <c r="FY728"/>
      <c r="FZ728"/>
      <c r="GA728"/>
      <c r="GB728"/>
      <c r="GC728"/>
      <c r="GD728"/>
      <c r="GE728"/>
      <c r="GF728"/>
      <c r="GG728"/>
      <c r="GH728"/>
      <c r="GI728"/>
      <c r="GJ728"/>
      <c r="GK728"/>
      <c r="GL728"/>
      <c r="GM728"/>
      <c r="GN728"/>
      <c r="GO728"/>
      <c r="GP728"/>
      <c r="GQ728"/>
      <c r="GR728"/>
      <c r="GS728"/>
      <c r="GT728"/>
      <c r="GU728"/>
      <c r="GV728"/>
      <c r="GW728"/>
      <c r="GX728"/>
      <c r="GY728"/>
      <c r="GZ728"/>
      <c r="HA728"/>
      <c r="HB728"/>
      <c r="HC728"/>
      <c r="HD728"/>
      <c r="HE728"/>
      <c r="HF728"/>
      <c r="HG728"/>
      <c r="HH728"/>
      <c r="HI728"/>
      <c r="HJ728"/>
      <c r="HK728"/>
      <c r="HL728"/>
      <c r="HM728"/>
      <c r="HN728"/>
    </row>
    <row r="729" spans="1:222" s="18" customFormat="1" x14ac:dyDescent="0.3">
      <c r="A729" s="308">
        <v>346</v>
      </c>
      <c r="B729" s="401"/>
      <c r="C729" s="165" t="s">
        <v>515</v>
      </c>
      <c r="D729" s="171" t="s">
        <v>116</v>
      </c>
      <c r="E729" s="339" t="s">
        <v>1719</v>
      </c>
      <c r="F729" s="19"/>
      <c r="G729" s="500" t="s">
        <v>1197</v>
      </c>
      <c r="H729" s="504" t="s">
        <v>1273</v>
      </c>
      <c r="I729" s="168" t="s">
        <v>844</v>
      </c>
      <c r="J729" s="37"/>
      <c r="K729" s="254"/>
      <c r="L729" s="176">
        <v>1632</v>
      </c>
      <c r="M729" s="33">
        <v>1350</v>
      </c>
      <c r="N729" s="35">
        <v>1350</v>
      </c>
      <c r="O729" s="32" t="s">
        <v>940</v>
      </c>
      <c r="P729" s="18">
        <v>2004</v>
      </c>
      <c r="Q729" s="559">
        <v>1</v>
      </c>
      <c r="R729" s="61" t="s">
        <v>269</v>
      </c>
      <c r="S729" s="224"/>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c r="DD729"/>
      <c r="DE729"/>
      <c r="DF729"/>
      <c r="DG729"/>
      <c r="DH729"/>
      <c r="DI729"/>
      <c r="DJ729"/>
      <c r="DK729"/>
      <c r="DL729"/>
      <c r="DM729"/>
      <c r="DN729"/>
      <c r="DO729"/>
      <c r="DP729"/>
      <c r="DQ729"/>
      <c r="DR729"/>
      <c r="DS729"/>
      <c r="DT729"/>
      <c r="DU729"/>
      <c r="DV729"/>
      <c r="DW729"/>
      <c r="DX729"/>
      <c r="DY729"/>
      <c r="DZ729"/>
      <c r="EA729"/>
      <c r="EB729"/>
      <c r="EC729"/>
      <c r="ED729"/>
      <c r="EE729"/>
      <c r="EF729"/>
      <c r="EG729"/>
      <c r="EH729"/>
      <c r="EI729"/>
      <c r="EJ729"/>
      <c r="EK729"/>
      <c r="EL729"/>
      <c r="EM729"/>
      <c r="EN729"/>
      <c r="EO729"/>
      <c r="EP729"/>
      <c r="EQ729"/>
      <c r="ER729"/>
      <c r="ES729"/>
      <c r="ET729"/>
      <c r="EU729"/>
      <c r="EV729"/>
      <c r="EW729"/>
      <c r="EX729"/>
      <c r="EY729"/>
      <c r="EZ729"/>
      <c r="FA729"/>
      <c r="FB729"/>
      <c r="FC729"/>
      <c r="FD729"/>
      <c r="FE729"/>
      <c r="FF729"/>
      <c r="FG729"/>
      <c r="FH729"/>
      <c r="FI729"/>
      <c r="FJ729"/>
      <c r="FK729"/>
      <c r="FL729"/>
      <c r="FM729"/>
      <c r="FN729"/>
      <c r="FO729"/>
      <c r="FP729"/>
      <c r="FQ729"/>
      <c r="FR729"/>
      <c r="FS729"/>
      <c r="FT729"/>
      <c r="FU729"/>
      <c r="FV729"/>
      <c r="FW729"/>
      <c r="FX729"/>
      <c r="FY729"/>
      <c r="FZ729"/>
      <c r="GA729"/>
      <c r="GB729"/>
      <c r="GC729"/>
      <c r="GD729"/>
      <c r="GE729"/>
      <c r="GF729"/>
      <c r="GG729"/>
      <c r="GH729"/>
      <c r="GI729"/>
      <c r="GJ729"/>
      <c r="GK729"/>
      <c r="GL729"/>
      <c r="GM729"/>
      <c r="GN729"/>
      <c r="GO729"/>
      <c r="GP729"/>
      <c r="GQ729"/>
      <c r="GR729"/>
      <c r="GS729"/>
      <c r="GT729"/>
      <c r="GU729"/>
      <c r="GV729"/>
      <c r="GW729"/>
      <c r="GX729"/>
      <c r="GY729"/>
      <c r="GZ729"/>
      <c r="HA729"/>
      <c r="HB729"/>
      <c r="HC729"/>
      <c r="HD729"/>
      <c r="HE729"/>
      <c r="HF729"/>
      <c r="HG729"/>
      <c r="HH729"/>
      <c r="HI729"/>
      <c r="HJ729"/>
      <c r="HK729"/>
      <c r="HL729"/>
      <c r="HM729"/>
      <c r="HN729"/>
    </row>
    <row r="730" spans="1:222" s="18" customFormat="1" x14ac:dyDescent="0.3">
      <c r="A730" s="308">
        <v>345</v>
      </c>
      <c r="B730" s="401"/>
      <c r="C730" s="165" t="s">
        <v>515</v>
      </c>
      <c r="D730" s="266" t="s">
        <v>148</v>
      </c>
      <c r="E730" s="339" t="s">
        <v>1719</v>
      </c>
      <c r="F730" s="19"/>
      <c r="G730" s="500" t="s">
        <v>1197</v>
      </c>
      <c r="H730" s="504" t="s">
        <v>1273</v>
      </c>
      <c r="I730" s="168" t="s">
        <v>844</v>
      </c>
      <c r="J730" s="37"/>
      <c r="K730" s="254"/>
      <c r="L730" s="176">
        <v>390</v>
      </c>
      <c r="M730" s="33">
        <v>230</v>
      </c>
      <c r="N730" s="35">
        <v>230</v>
      </c>
      <c r="O730" s="32" t="s">
        <v>967</v>
      </c>
      <c r="P730" s="18">
        <v>2004</v>
      </c>
      <c r="Q730" s="559">
        <v>1</v>
      </c>
      <c r="R730" s="61" t="s">
        <v>269</v>
      </c>
      <c r="S730" s="224"/>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c r="DD730"/>
      <c r="DE730"/>
      <c r="DF730"/>
      <c r="DG730"/>
      <c r="DH730"/>
      <c r="DI730"/>
      <c r="DJ730"/>
      <c r="DK730"/>
      <c r="DL730"/>
      <c r="DM730"/>
      <c r="DN730"/>
      <c r="DO730"/>
      <c r="DP730"/>
      <c r="DQ730"/>
      <c r="DR730"/>
      <c r="DS730"/>
      <c r="DT730"/>
      <c r="DU730"/>
      <c r="DV730"/>
      <c r="DW730"/>
      <c r="DX730"/>
      <c r="DY730"/>
      <c r="DZ730"/>
      <c r="EA730"/>
      <c r="EB730"/>
      <c r="EC730"/>
      <c r="ED730"/>
      <c r="EE730"/>
      <c r="EF730"/>
      <c r="EG730"/>
      <c r="EH730"/>
      <c r="EI730"/>
      <c r="EJ730"/>
      <c r="EK730"/>
      <c r="EL730"/>
      <c r="EM730"/>
      <c r="EN730"/>
      <c r="EO730"/>
      <c r="EP730"/>
      <c r="EQ730"/>
      <c r="ER730"/>
      <c r="ES730"/>
      <c r="ET730"/>
      <c r="EU730"/>
      <c r="EV730"/>
      <c r="EW730"/>
      <c r="EX730"/>
      <c r="EY730"/>
      <c r="EZ730"/>
      <c r="FA730"/>
      <c r="FB730"/>
      <c r="FC730"/>
      <c r="FD730"/>
      <c r="FE730"/>
      <c r="FF730"/>
      <c r="FG730"/>
      <c r="FH730"/>
      <c r="FI730"/>
      <c r="FJ730"/>
      <c r="FK730"/>
      <c r="FL730"/>
      <c r="FM730"/>
      <c r="FN730"/>
      <c r="FO730"/>
      <c r="FP730"/>
      <c r="FQ730"/>
      <c r="FR730"/>
      <c r="FS730"/>
      <c r="FT730"/>
      <c r="FU730"/>
      <c r="FV730"/>
      <c r="FW730"/>
      <c r="FX730"/>
      <c r="FY730"/>
      <c r="FZ730"/>
      <c r="GA730"/>
      <c r="GB730"/>
      <c r="GC730"/>
      <c r="GD730"/>
      <c r="GE730"/>
      <c r="GF730"/>
      <c r="GG730"/>
      <c r="GH730"/>
      <c r="GI730"/>
      <c r="GJ730"/>
      <c r="GK730"/>
      <c r="GL730"/>
      <c r="GM730"/>
      <c r="GN730"/>
      <c r="GO730"/>
      <c r="GP730"/>
      <c r="GQ730"/>
      <c r="GR730"/>
      <c r="GS730"/>
      <c r="GT730"/>
      <c r="GU730"/>
      <c r="GV730"/>
      <c r="GW730"/>
      <c r="GX730"/>
      <c r="GY730"/>
      <c r="GZ730"/>
      <c r="HA730"/>
      <c r="HB730"/>
      <c r="HC730"/>
      <c r="HD730"/>
      <c r="HE730"/>
      <c r="HF730"/>
      <c r="HG730"/>
      <c r="HH730"/>
      <c r="HI730"/>
      <c r="HJ730"/>
      <c r="HK730"/>
      <c r="HL730"/>
      <c r="HM730"/>
      <c r="HN730"/>
    </row>
    <row r="731" spans="1:222" s="18" customFormat="1" x14ac:dyDescent="0.3">
      <c r="A731" s="308">
        <v>344</v>
      </c>
      <c r="B731" s="401"/>
      <c r="C731" s="165" t="s">
        <v>515</v>
      </c>
      <c r="D731" s="171" t="s">
        <v>86</v>
      </c>
      <c r="E731" s="339" t="s">
        <v>839</v>
      </c>
      <c r="F731" s="19"/>
      <c r="G731" s="500" t="s">
        <v>1197</v>
      </c>
      <c r="H731" s="504" t="s">
        <v>1273</v>
      </c>
      <c r="I731" s="168" t="s">
        <v>844</v>
      </c>
      <c r="J731" s="37"/>
      <c r="K731" s="253" t="s">
        <v>1255</v>
      </c>
      <c r="L731" s="176">
        <v>400</v>
      </c>
      <c r="M731" s="33">
        <v>308</v>
      </c>
      <c r="N731" s="35">
        <v>308</v>
      </c>
      <c r="O731" s="32" t="s">
        <v>967</v>
      </c>
      <c r="P731" s="18">
        <v>2004</v>
      </c>
      <c r="Q731" s="559">
        <v>1</v>
      </c>
      <c r="R731" s="61" t="s">
        <v>269</v>
      </c>
      <c r="S731" s="224"/>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c r="DD731"/>
      <c r="DE731"/>
      <c r="DF731"/>
      <c r="DG731"/>
      <c r="DH731"/>
      <c r="DI731"/>
      <c r="DJ731"/>
      <c r="DK731"/>
      <c r="DL731"/>
      <c r="DM731"/>
      <c r="DN731"/>
      <c r="DO731"/>
      <c r="DP731"/>
      <c r="DQ731"/>
      <c r="DR731"/>
      <c r="DS731"/>
      <c r="DT731"/>
      <c r="DU731"/>
      <c r="DV731"/>
      <c r="DW731"/>
      <c r="DX731"/>
      <c r="DY731"/>
      <c r="DZ731"/>
      <c r="EA731"/>
      <c r="EB731"/>
      <c r="EC731"/>
      <c r="ED731"/>
      <c r="EE731"/>
      <c r="EF731"/>
      <c r="EG731"/>
      <c r="EH731"/>
      <c r="EI731"/>
      <c r="EJ731"/>
      <c r="EK731"/>
      <c r="EL731"/>
      <c r="EM731"/>
      <c r="EN731"/>
      <c r="EO731"/>
      <c r="EP731"/>
      <c r="EQ731"/>
      <c r="ER731"/>
      <c r="ES731"/>
      <c r="ET731"/>
      <c r="EU731"/>
      <c r="EV731"/>
      <c r="EW731"/>
      <c r="EX731"/>
      <c r="EY731"/>
      <c r="EZ731"/>
      <c r="FA731"/>
      <c r="FB731"/>
      <c r="FC731"/>
      <c r="FD731"/>
      <c r="FE731"/>
      <c r="FF731"/>
      <c r="FG731"/>
      <c r="FH731"/>
      <c r="FI731"/>
      <c r="FJ731"/>
      <c r="FK731"/>
      <c r="FL731"/>
      <c r="FM731"/>
      <c r="FN731"/>
      <c r="FO731"/>
      <c r="FP731"/>
      <c r="FQ731"/>
      <c r="FR731"/>
      <c r="FS731"/>
      <c r="FT731"/>
      <c r="FU731"/>
      <c r="FV731"/>
      <c r="FW731"/>
      <c r="FX731"/>
      <c r="FY731"/>
      <c r="FZ731"/>
      <c r="GA731"/>
      <c r="GB731"/>
      <c r="GC731"/>
      <c r="GD731"/>
      <c r="GE731"/>
      <c r="GF731"/>
      <c r="GG731"/>
      <c r="GH731"/>
      <c r="GI731"/>
      <c r="GJ731"/>
      <c r="GK731"/>
      <c r="GL731"/>
      <c r="GM731"/>
      <c r="GN731"/>
      <c r="GO731"/>
      <c r="GP731"/>
      <c r="GQ731"/>
      <c r="GR731"/>
      <c r="GS731"/>
      <c r="GT731"/>
      <c r="GU731"/>
      <c r="GV731"/>
      <c r="GW731"/>
      <c r="GX731"/>
      <c r="GY731"/>
      <c r="GZ731"/>
      <c r="HA731"/>
      <c r="HB731"/>
      <c r="HC731"/>
      <c r="HD731"/>
      <c r="HE731"/>
      <c r="HF731"/>
      <c r="HG731"/>
      <c r="HH731"/>
      <c r="HI731"/>
      <c r="HJ731"/>
      <c r="HK731"/>
      <c r="HL731"/>
      <c r="HM731"/>
      <c r="HN731"/>
    </row>
    <row r="732" spans="1:222" x14ac:dyDescent="0.3">
      <c r="A732" s="308">
        <v>343</v>
      </c>
      <c r="B732" s="401"/>
      <c r="C732" s="165" t="s">
        <v>515</v>
      </c>
      <c r="D732" s="171" t="s">
        <v>718</v>
      </c>
      <c r="E732" s="338"/>
      <c r="F732" s="19" t="s">
        <v>54</v>
      </c>
      <c r="G732" s="18" t="s">
        <v>1195</v>
      </c>
      <c r="I732" s="168" t="s">
        <v>839</v>
      </c>
      <c r="K732" s="254"/>
      <c r="L732" s="176">
        <v>2652</v>
      </c>
      <c r="M732" s="33">
        <v>2155</v>
      </c>
      <c r="N732" s="35">
        <v>2155</v>
      </c>
      <c r="O732" s="32" t="s">
        <v>968</v>
      </c>
      <c r="P732" s="18">
        <v>2004</v>
      </c>
      <c r="Q732" s="559">
        <v>2</v>
      </c>
      <c r="R732" s="61" t="s">
        <v>290</v>
      </c>
    </row>
    <row r="733" spans="1:222" s="18" customFormat="1" x14ac:dyDescent="0.3">
      <c r="A733" s="308">
        <v>342</v>
      </c>
      <c r="B733" s="401"/>
      <c r="C733" s="165" t="s">
        <v>515</v>
      </c>
      <c r="D733" s="171" t="s">
        <v>288</v>
      </c>
      <c r="E733" s="338"/>
      <c r="F733" s="19"/>
      <c r="G733" s="18" t="s">
        <v>16</v>
      </c>
      <c r="H733" s="193"/>
      <c r="I733" s="168" t="s">
        <v>841</v>
      </c>
      <c r="J733" s="37"/>
      <c r="K733" s="254"/>
      <c r="L733" s="176">
        <v>3411</v>
      </c>
      <c r="M733" s="33">
        <v>2175</v>
      </c>
      <c r="N733" s="35"/>
      <c r="O733" s="32" t="s">
        <v>969</v>
      </c>
      <c r="P733" s="18">
        <v>2004</v>
      </c>
      <c r="Q733" s="559">
        <v>2</v>
      </c>
      <c r="R733" s="61" t="s">
        <v>289</v>
      </c>
      <c r="S733" s="224"/>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c r="DD733"/>
      <c r="DE733"/>
      <c r="DF733"/>
      <c r="DG733"/>
      <c r="DH733"/>
      <c r="DI733"/>
      <c r="DJ733"/>
      <c r="DK733"/>
      <c r="DL733"/>
      <c r="DM733"/>
      <c r="DN733"/>
      <c r="DO733"/>
      <c r="DP733"/>
      <c r="DQ733"/>
      <c r="DR733"/>
      <c r="DS733"/>
      <c r="DT733"/>
      <c r="DU733"/>
      <c r="DV733"/>
      <c r="DW733"/>
      <c r="DX733"/>
      <c r="DY733"/>
      <c r="DZ733"/>
      <c r="EA733"/>
      <c r="EB733"/>
      <c r="EC733"/>
      <c r="ED733"/>
      <c r="EE733"/>
      <c r="EF733"/>
      <c r="EG733"/>
      <c r="EH733"/>
      <c r="EI733"/>
      <c r="EJ733"/>
      <c r="EK733"/>
      <c r="EL733"/>
      <c r="EM733"/>
      <c r="EN733"/>
      <c r="EO733"/>
      <c r="EP733"/>
      <c r="EQ733"/>
      <c r="ER733"/>
      <c r="ES733"/>
      <c r="ET733"/>
      <c r="EU733"/>
      <c r="EV733"/>
      <c r="EW733"/>
      <c r="EX733"/>
      <c r="EY733"/>
      <c r="EZ733"/>
      <c r="FA733"/>
      <c r="FB733"/>
      <c r="FC733"/>
      <c r="FD733"/>
      <c r="FE733"/>
      <c r="FF733"/>
      <c r="FG733"/>
      <c r="FH733"/>
      <c r="FI733"/>
      <c r="FJ733"/>
      <c r="FK733"/>
      <c r="FL733"/>
      <c r="FM733"/>
      <c r="FN733"/>
      <c r="FO733"/>
      <c r="FP733"/>
      <c r="FQ733"/>
      <c r="FR733"/>
      <c r="FS733"/>
      <c r="FT733"/>
      <c r="FU733"/>
      <c r="FV733"/>
      <c r="FW733"/>
      <c r="FX733"/>
      <c r="FY733"/>
      <c r="FZ733"/>
      <c r="GA733"/>
      <c r="GB733"/>
      <c r="GC733"/>
      <c r="GD733"/>
      <c r="GE733"/>
      <c r="GF733"/>
      <c r="GG733"/>
      <c r="GH733"/>
      <c r="GI733"/>
      <c r="GJ733"/>
      <c r="GK733"/>
      <c r="GL733"/>
      <c r="GM733"/>
      <c r="GN733"/>
      <c r="GO733"/>
      <c r="GP733"/>
      <c r="GQ733"/>
      <c r="GR733"/>
      <c r="GS733"/>
      <c r="GT733"/>
      <c r="GU733"/>
      <c r="GV733"/>
      <c r="GW733"/>
      <c r="GX733"/>
      <c r="GY733"/>
      <c r="GZ733"/>
      <c r="HA733"/>
      <c r="HB733"/>
      <c r="HC733"/>
      <c r="HD733"/>
      <c r="HE733"/>
      <c r="HF733"/>
      <c r="HG733"/>
      <c r="HH733"/>
      <c r="HI733"/>
      <c r="HJ733"/>
      <c r="HK733"/>
      <c r="HL733"/>
      <c r="HM733"/>
      <c r="HN733"/>
    </row>
    <row r="734" spans="1:222" s="18" customFormat="1" x14ac:dyDescent="0.3">
      <c r="A734" s="308">
        <v>341</v>
      </c>
      <c r="B734" s="401"/>
      <c r="C734" s="165" t="s">
        <v>515</v>
      </c>
      <c r="D734" s="171" t="s">
        <v>1259</v>
      </c>
      <c r="E734" s="338"/>
      <c r="F734" s="19"/>
      <c r="G734" s="18" t="s">
        <v>50</v>
      </c>
      <c r="H734" s="193"/>
      <c r="I734" s="168" t="s">
        <v>839</v>
      </c>
      <c r="J734" s="41" t="s">
        <v>856</v>
      </c>
      <c r="K734" s="256"/>
      <c r="L734" s="176">
        <v>2329</v>
      </c>
      <c r="M734" s="33">
        <v>1660</v>
      </c>
      <c r="N734" s="35">
        <v>1660</v>
      </c>
      <c r="O734" s="32" t="s">
        <v>970</v>
      </c>
      <c r="P734" s="18">
        <v>2004</v>
      </c>
      <c r="Q734" s="559">
        <v>1</v>
      </c>
      <c r="R734" s="61" t="s">
        <v>269</v>
      </c>
      <c r="S734" s="22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c r="DD734"/>
      <c r="DE734"/>
      <c r="DF734"/>
      <c r="DG734"/>
      <c r="DH734"/>
      <c r="DI734"/>
      <c r="DJ734"/>
      <c r="DK734"/>
      <c r="DL734"/>
      <c r="DM734"/>
      <c r="DN734"/>
      <c r="DO734"/>
      <c r="DP734"/>
      <c r="DQ734"/>
      <c r="DR734"/>
      <c r="DS734"/>
      <c r="DT734"/>
      <c r="DU734"/>
      <c r="DV734"/>
      <c r="DW734"/>
      <c r="DX734"/>
      <c r="DY734"/>
      <c r="DZ734"/>
      <c r="EA734"/>
      <c r="EB734"/>
      <c r="EC734"/>
      <c r="ED734"/>
      <c r="EE734"/>
      <c r="EF734"/>
      <c r="EG734"/>
      <c r="EH734"/>
      <c r="EI734"/>
      <c r="EJ734"/>
      <c r="EK734"/>
      <c r="EL734"/>
      <c r="EM734"/>
      <c r="EN734"/>
      <c r="EO734"/>
      <c r="EP734"/>
      <c r="EQ734"/>
      <c r="ER734"/>
      <c r="ES734"/>
      <c r="ET734"/>
      <c r="EU734"/>
      <c r="EV734"/>
      <c r="EW734"/>
      <c r="EX734"/>
      <c r="EY734"/>
      <c r="EZ734"/>
      <c r="FA734"/>
      <c r="FB734"/>
      <c r="FC734"/>
      <c r="FD734"/>
      <c r="FE734"/>
      <c r="FF734"/>
      <c r="FG734"/>
      <c r="FH734"/>
      <c r="FI734"/>
      <c r="FJ734"/>
      <c r="FK734"/>
      <c r="FL734"/>
      <c r="FM734"/>
      <c r="FN734"/>
      <c r="FO734"/>
      <c r="FP734"/>
      <c r="FQ734"/>
      <c r="FR734"/>
      <c r="FS734"/>
      <c r="FT734"/>
      <c r="FU734"/>
      <c r="FV734"/>
      <c r="FW734"/>
      <c r="FX734"/>
      <c r="FY734"/>
      <c r="FZ734"/>
      <c r="GA734"/>
      <c r="GB734"/>
      <c r="GC734"/>
      <c r="GD734"/>
      <c r="GE734"/>
      <c r="GF734"/>
      <c r="GG734"/>
      <c r="GH734"/>
      <c r="GI734"/>
      <c r="GJ734"/>
      <c r="GK734"/>
      <c r="GL734"/>
      <c r="GM734"/>
      <c r="GN734"/>
      <c r="GO734"/>
      <c r="GP734"/>
      <c r="GQ734"/>
      <c r="GR734"/>
      <c r="GS734"/>
      <c r="GT734"/>
      <c r="GU734"/>
      <c r="GV734"/>
      <c r="GW734"/>
      <c r="GX734"/>
      <c r="GY734"/>
      <c r="GZ734"/>
      <c r="HA734"/>
      <c r="HB734"/>
      <c r="HC734"/>
      <c r="HD734"/>
      <c r="HE734"/>
      <c r="HF734"/>
      <c r="HG734"/>
      <c r="HH734"/>
      <c r="HI734"/>
      <c r="HJ734"/>
      <c r="HK734"/>
      <c r="HL734"/>
      <c r="HM734"/>
      <c r="HN734"/>
    </row>
    <row r="735" spans="1:222" s="18" customFormat="1" x14ac:dyDescent="0.3">
      <c r="A735" s="308">
        <v>340</v>
      </c>
      <c r="B735" s="401"/>
      <c r="C735" s="165" t="s">
        <v>515</v>
      </c>
      <c r="D735" s="266" t="s">
        <v>287</v>
      </c>
      <c r="E735" s="339" t="s">
        <v>1272</v>
      </c>
      <c r="F735" s="19"/>
      <c r="G735" s="18" t="s">
        <v>1256</v>
      </c>
      <c r="H735" s="193" t="s">
        <v>1273</v>
      </c>
      <c r="I735" s="168" t="s">
        <v>844</v>
      </c>
      <c r="J735" s="37"/>
      <c r="K735" s="254"/>
      <c r="L735" s="176">
        <v>1232</v>
      </c>
      <c r="M735" s="33">
        <v>965</v>
      </c>
      <c r="N735" s="35"/>
      <c r="O735" s="32" t="s">
        <v>971</v>
      </c>
      <c r="P735" s="18">
        <v>2004</v>
      </c>
      <c r="Q735" s="559">
        <v>1</v>
      </c>
      <c r="R735" s="61" t="s">
        <v>172</v>
      </c>
      <c r="S735" s="224"/>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c r="DD735"/>
      <c r="DE735"/>
      <c r="DF735"/>
      <c r="DG735"/>
      <c r="DH735"/>
      <c r="DI735"/>
      <c r="DJ735"/>
      <c r="DK735"/>
      <c r="DL735"/>
      <c r="DM735"/>
      <c r="DN735"/>
      <c r="DO735"/>
      <c r="DP735"/>
      <c r="DQ735"/>
      <c r="DR735"/>
      <c r="DS735"/>
      <c r="DT735"/>
      <c r="DU735"/>
      <c r="DV735"/>
      <c r="DW735"/>
      <c r="DX735"/>
      <c r="DY735"/>
      <c r="DZ735"/>
      <c r="EA735"/>
      <c r="EB735"/>
      <c r="EC735"/>
      <c r="ED735"/>
      <c r="EE735"/>
      <c r="EF735"/>
      <c r="EG735"/>
      <c r="EH735"/>
      <c r="EI735"/>
      <c r="EJ735"/>
      <c r="EK735"/>
      <c r="EL735"/>
      <c r="EM735"/>
      <c r="EN735"/>
      <c r="EO735"/>
      <c r="EP735"/>
      <c r="EQ735"/>
      <c r="ER735"/>
      <c r="ES735"/>
      <c r="ET735"/>
      <c r="EU735"/>
      <c r="EV735"/>
      <c r="EW735"/>
      <c r="EX735"/>
      <c r="EY735"/>
      <c r="EZ735"/>
      <c r="FA735"/>
      <c r="FB735"/>
      <c r="FC735"/>
      <c r="FD735"/>
      <c r="FE735"/>
      <c r="FF735"/>
      <c r="FG735"/>
      <c r="FH735"/>
      <c r="FI735"/>
      <c r="FJ735"/>
      <c r="FK735"/>
      <c r="FL735"/>
      <c r="FM735"/>
      <c r="FN735"/>
      <c r="FO735"/>
      <c r="FP735"/>
      <c r="FQ735"/>
      <c r="FR735"/>
      <c r="FS735"/>
      <c r="FT735"/>
      <c r="FU735"/>
      <c r="FV735"/>
      <c r="FW735"/>
      <c r="FX735"/>
      <c r="FY735"/>
      <c r="FZ735"/>
      <c r="GA735"/>
      <c r="GB735"/>
      <c r="GC735"/>
      <c r="GD735"/>
      <c r="GE735"/>
      <c r="GF735"/>
      <c r="GG735"/>
      <c r="GH735"/>
      <c r="GI735"/>
      <c r="GJ735"/>
      <c r="GK735"/>
      <c r="GL735"/>
      <c r="GM735"/>
      <c r="GN735"/>
      <c r="GO735"/>
      <c r="GP735"/>
      <c r="GQ735"/>
      <c r="GR735"/>
      <c r="GS735"/>
      <c r="GT735"/>
      <c r="GU735"/>
      <c r="GV735"/>
      <c r="GW735"/>
      <c r="GX735"/>
      <c r="GY735"/>
      <c r="GZ735"/>
      <c r="HA735"/>
      <c r="HB735"/>
      <c r="HC735"/>
      <c r="HD735"/>
      <c r="HE735"/>
      <c r="HF735"/>
      <c r="HG735"/>
      <c r="HH735"/>
      <c r="HI735"/>
      <c r="HJ735"/>
      <c r="HK735"/>
      <c r="HL735"/>
      <c r="HM735"/>
      <c r="HN735"/>
    </row>
    <row r="736" spans="1:222" s="18" customFormat="1" x14ac:dyDescent="0.3">
      <c r="A736" s="308">
        <v>339</v>
      </c>
      <c r="B736" s="401"/>
      <c r="C736" s="165" t="s">
        <v>515</v>
      </c>
      <c r="D736" s="266" t="s">
        <v>286</v>
      </c>
      <c r="E736" s="339" t="s">
        <v>1272</v>
      </c>
      <c r="F736" s="19"/>
      <c r="G736" s="18" t="s">
        <v>1256</v>
      </c>
      <c r="H736" s="193" t="s">
        <v>1273</v>
      </c>
      <c r="I736" s="168" t="s">
        <v>844</v>
      </c>
      <c r="J736" s="37"/>
      <c r="K736" s="254"/>
      <c r="L736" s="176">
        <v>1306</v>
      </c>
      <c r="M736" s="33">
        <v>775</v>
      </c>
      <c r="N736" s="35"/>
      <c r="O736" s="32" t="s">
        <v>972</v>
      </c>
      <c r="P736" s="18">
        <v>2004</v>
      </c>
      <c r="Q736" s="559">
        <v>1</v>
      </c>
      <c r="R736" s="61" t="s">
        <v>172</v>
      </c>
      <c r="S736" s="224"/>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c r="DD736"/>
      <c r="DE736"/>
      <c r="DF736"/>
      <c r="DG736"/>
      <c r="DH736"/>
      <c r="DI736"/>
      <c r="DJ736"/>
      <c r="DK736"/>
      <c r="DL736"/>
      <c r="DM736"/>
      <c r="DN736"/>
      <c r="DO736"/>
      <c r="DP736"/>
      <c r="DQ736"/>
      <c r="DR736"/>
      <c r="DS736"/>
      <c r="DT736"/>
      <c r="DU736"/>
      <c r="DV736"/>
      <c r="DW736"/>
      <c r="DX736"/>
      <c r="DY736"/>
      <c r="DZ736"/>
      <c r="EA736"/>
      <c r="EB736"/>
      <c r="EC736"/>
      <c r="ED736"/>
      <c r="EE736"/>
      <c r="EF736"/>
      <c r="EG736"/>
      <c r="EH736"/>
      <c r="EI736"/>
      <c r="EJ736"/>
      <c r="EK736"/>
      <c r="EL736"/>
      <c r="EM736"/>
      <c r="EN736"/>
      <c r="EO736"/>
      <c r="EP736"/>
      <c r="EQ736"/>
      <c r="ER736"/>
      <c r="ES736"/>
      <c r="ET736"/>
      <c r="EU736"/>
      <c r="EV736"/>
      <c r="EW736"/>
      <c r="EX736"/>
      <c r="EY736"/>
      <c r="EZ736"/>
      <c r="FA736"/>
      <c r="FB736"/>
      <c r="FC736"/>
      <c r="FD736"/>
      <c r="FE736"/>
      <c r="FF736"/>
      <c r="FG736"/>
      <c r="FH736"/>
      <c r="FI736"/>
      <c r="FJ736"/>
      <c r="FK736"/>
      <c r="FL736"/>
      <c r="FM736"/>
      <c r="FN736"/>
      <c r="FO736"/>
      <c r="FP736"/>
      <c r="FQ736"/>
      <c r="FR736"/>
      <c r="FS736"/>
      <c r="FT736"/>
      <c r="FU736"/>
      <c r="FV736"/>
      <c r="FW736"/>
      <c r="FX736"/>
      <c r="FY736"/>
      <c r="FZ736"/>
      <c r="GA736"/>
      <c r="GB736"/>
      <c r="GC736"/>
      <c r="GD736"/>
      <c r="GE736"/>
      <c r="GF736"/>
      <c r="GG736"/>
      <c r="GH736"/>
      <c r="GI736"/>
      <c r="GJ736"/>
      <c r="GK736"/>
      <c r="GL736"/>
      <c r="GM736"/>
      <c r="GN736"/>
      <c r="GO736"/>
      <c r="GP736"/>
      <c r="GQ736"/>
      <c r="GR736"/>
      <c r="GS736"/>
      <c r="GT736"/>
      <c r="GU736"/>
      <c r="GV736"/>
      <c r="GW736"/>
      <c r="GX736"/>
      <c r="GY736"/>
      <c r="GZ736"/>
      <c r="HA736"/>
      <c r="HB736"/>
      <c r="HC736"/>
      <c r="HD736"/>
      <c r="HE736"/>
      <c r="HF736"/>
      <c r="HG736"/>
      <c r="HH736"/>
      <c r="HI736"/>
      <c r="HJ736"/>
      <c r="HK736"/>
      <c r="HL736"/>
      <c r="HM736"/>
      <c r="HN736"/>
    </row>
    <row r="737" spans="1:222" s="18" customFormat="1" x14ac:dyDescent="0.3">
      <c r="A737" s="308">
        <v>338</v>
      </c>
      <c r="B737" s="401"/>
      <c r="C737" s="165" t="s">
        <v>515</v>
      </c>
      <c r="D737" s="171"/>
      <c r="E737" s="338"/>
      <c r="F737" s="19"/>
      <c r="G737" s="18" t="s">
        <v>1256</v>
      </c>
      <c r="H737" s="193" t="s">
        <v>1273</v>
      </c>
      <c r="I737" s="168" t="s">
        <v>840</v>
      </c>
      <c r="J737" s="37"/>
      <c r="K737" s="253" t="s">
        <v>1255</v>
      </c>
      <c r="L737" s="176">
        <v>1290</v>
      </c>
      <c r="M737" s="33">
        <v>1275</v>
      </c>
      <c r="N737" s="35"/>
      <c r="O737" s="32" t="s">
        <v>973</v>
      </c>
      <c r="P737" s="18">
        <v>2004</v>
      </c>
      <c r="Q737" s="559">
        <v>1</v>
      </c>
      <c r="R737" s="61" t="s">
        <v>172</v>
      </c>
      <c r="S737" s="224"/>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c r="DD737"/>
      <c r="DE737"/>
      <c r="DF737"/>
      <c r="DG737"/>
      <c r="DH737"/>
      <c r="DI737"/>
      <c r="DJ737"/>
      <c r="DK737"/>
      <c r="DL737"/>
      <c r="DM737"/>
      <c r="DN737"/>
      <c r="DO737"/>
      <c r="DP737"/>
      <c r="DQ737"/>
      <c r="DR737"/>
      <c r="DS737"/>
      <c r="DT737"/>
      <c r="DU737"/>
      <c r="DV737"/>
      <c r="DW737"/>
      <c r="DX737"/>
      <c r="DY737"/>
      <c r="DZ737"/>
      <c r="EA737"/>
      <c r="EB737"/>
      <c r="EC737"/>
      <c r="ED737"/>
      <c r="EE737"/>
      <c r="EF737"/>
      <c r="EG737"/>
      <c r="EH737"/>
      <c r="EI737"/>
      <c r="EJ737"/>
      <c r="EK737"/>
      <c r="EL737"/>
      <c r="EM737"/>
      <c r="EN737"/>
      <c r="EO737"/>
      <c r="EP737"/>
      <c r="EQ737"/>
      <c r="ER737"/>
      <c r="ES737"/>
      <c r="ET737"/>
      <c r="EU737"/>
      <c r="EV737"/>
      <c r="EW737"/>
      <c r="EX737"/>
      <c r="EY737"/>
      <c r="EZ737"/>
      <c r="FA737"/>
      <c r="FB737"/>
      <c r="FC737"/>
      <c r="FD737"/>
      <c r="FE737"/>
      <c r="FF737"/>
      <c r="FG737"/>
      <c r="FH737"/>
      <c r="FI737"/>
      <c r="FJ737"/>
      <c r="FK737"/>
      <c r="FL737"/>
      <c r="FM737"/>
      <c r="FN737"/>
      <c r="FO737"/>
      <c r="FP737"/>
      <c r="FQ737"/>
      <c r="FR737"/>
      <c r="FS737"/>
      <c r="FT737"/>
      <c r="FU737"/>
      <c r="FV737"/>
      <c r="FW737"/>
      <c r="FX737"/>
      <c r="FY737"/>
      <c r="FZ737"/>
      <c r="GA737"/>
      <c r="GB737"/>
      <c r="GC737"/>
      <c r="GD737"/>
      <c r="GE737"/>
      <c r="GF737"/>
      <c r="GG737"/>
      <c r="GH737"/>
      <c r="GI737"/>
      <c r="GJ737"/>
      <c r="GK737"/>
      <c r="GL737"/>
      <c r="GM737"/>
      <c r="GN737"/>
      <c r="GO737"/>
      <c r="GP737"/>
      <c r="GQ737"/>
      <c r="GR737"/>
      <c r="GS737"/>
      <c r="GT737"/>
      <c r="GU737"/>
      <c r="GV737"/>
      <c r="GW737"/>
      <c r="GX737"/>
      <c r="GY737"/>
      <c r="GZ737"/>
      <c r="HA737"/>
      <c r="HB737"/>
      <c r="HC737"/>
      <c r="HD737"/>
      <c r="HE737"/>
      <c r="HF737"/>
      <c r="HG737"/>
      <c r="HH737"/>
      <c r="HI737"/>
      <c r="HJ737"/>
      <c r="HK737"/>
      <c r="HL737"/>
      <c r="HM737"/>
      <c r="HN737"/>
    </row>
    <row r="738" spans="1:222" s="18" customFormat="1" x14ac:dyDescent="0.3">
      <c r="A738" s="308">
        <v>337</v>
      </c>
      <c r="B738" s="401"/>
      <c r="C738" s="165" t="s">
        <v>515</v>
      </c>
      <c r="D738" s="171" t="s">
        <v>767</v>
      </c>
      <c r="E738" s="338"/>
      <c r="F738" s="19"/>
      <c r="G738" s="18" t="s">
        <v>50</v>
      </c>
      <c r="H738" s="193"/>
      <c r="I738" s="168" t="s">
        <v>839</v>
      </c>
      <c r="J738" s="37"/>
      <c r="K738" s="253" t="s">
        <v>1255</v>
      </c>
      <c r="L738" s="176">
        <v>1850</v>
      </c>
      <c r="M738" s="33">
        <v>1192</v>
      </c>
      <c r="N738" s="35">
        <v>1192</v>
      </c>
      <c r="O738" s="32" t="s">
        <v>974</v>
      </c>
      <c r="P738" s="18">
        <v>2004</v>
      </c>
      <c r="Q738" s="559">
        <v>1</v>
      </c>
      <c r="R738" s="61" t="s">
        <v>269</v>
      </c>
      <c r="S738" s="224"/>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c r="DD738"/>
      <c r="DE738"/>
      <c r="DF738"/>
      <c r="DG738"/>
      <c r="DH738"/>
      <c r="DI738"/>
      <c r="DJ738"/>
      <c r="DK738"/>
      <c r="DL738"/>
      <c r="DM738"/>
      <c r="DN738"/>
      <c r="DO738"/>
      <c r="DP738"/>
      <c r="DQ738"/>
      <c r="DR738"/>
      <c r="DS738"/>
      <c r="DT738"/>
      <c r="DU738"/>
      <c r="DV738"/>
      <c r="DW738"/>
      <c r="DX738"/>
      <c r="DY738"/>
      <c r="DZ738"/>
      <c r="EA738"/>
      <c r="EB738"/>
      <c r="EC738"/>
      <c r="ED738"/>
      <c r="EE738"/>
      <c r="EF738"/>
      <c r="EG738"/>
      <c r="EH738"/>
      <c r="EI738"/>
      <c r="EJ738"/>
      <c r="EK738"/>
      <c r="EL738"/>
      <c r="EM738"/>
      <c r="EN738"/>
      <c r="EO738"/>
      <c r="EP738"/>
      <c r="EQ738"/>
      <c r="ER738"/>
      <c r="ES738"/>
      <c r="ET738"/>
      <c r="EU738"/>
      <c r="EV738"/>
      <c r="EW738"/>
      <c r="EX738"/>
      <c r="EY738"/>
      <c r="EZ738"/>
      <c r="FA738"/>
      <c r="FB738"/>
      <c r="FC738"/>
      <c r="FD738"/>
      <c r="FE738"/>
      <c r="FF738"/>
      <c r="FG738"/>
      <c r="FH738"/>
      <c r="FI738"/>
      <c r="FJ738"/>
      <c r="FK738"/>
      <c r="FL738"/>
      <c r="FM738"/>
      <c r="FN738"/>
      <c r="FO738"/>
      <c r="FP738"/>
      <c r="FQ738"/>
      <c r="FR738"/>
      <c r="FS738"/>
      <c r="FT738"/>
      <c r="FU738"/>
      <c r="FV738"/>
      <c r="FW738"/>
      <c r="FX738"/>
      <c r="FY738"/>
      <c r="FZ738"/>
      <c r="GA738"/>
      <c r="GB738"/>
      <c r="GC738"/>
      <c r="GD738"/>
      <c r="GE738"/>
      <c r="GF738"/>
      <c r="GG738"/>
      <c r="GH738"/>
      <c r="GI738"/>
      <c r="GJ738"/>
      <c r="GK738"/>
      <c r="GL738"/>
      <c r="GM738"/>
      <c r="GN738"/>
      <c r="GO738"/>
      <c r="GP738"/>
      <c r="GQ738"/>
      <c r="GR738"/>
      <c r="GS738"/>
      <c r="GT738"/>
      <c r="GU738"/>
      <c r="GV738"/>
      <c r="GW738"/>
      <c r="GX738"/>
      <c r="GY738"/>
      <c r="GZ738"/>
      <c r="HA738"/>
      <c r="HB738"/>
      <c r="HC738"/>
      <c r="HD738"/>
      <c r="HE738"/>
      <c r="HF738"/>
      <c r="HG738"/>
      <c r="HH738"/>
      <c r="HI738"/>
      <c r="HJ738"/>
      <c r="HK738"/>
      <c r="HL738"/>
      <c r="HM738"/>
      <c r="HN738"/>
    </row>
    <row r="739" spans="1:222" x14ac:dyDescent="0.3">
      <c r="A739" s="308">
        <v>336</v>
      </c>
      <c r="B739" s="401"/>
      <c r="C739" s="165" t="s">
        <v>515</v>
      </c>
      <c r="D739" s="171" t="s">
        <v>55</v>
      </c>
      <c r="E739" s="339" t="s">
        <v>1721</v>
      </c>
      <c r="F739" s="269" t="s">
        <v>1732</v>
      </c>
      <c r="G739" s="18" t="s">
        <v>1195</v>
      </c>
      <c r="I739" s="168" t="s">
        <v>844</v>
      </c>
      <c r="K739" s="254"/>
      <c r="L739" s="176">
        <v>2522</v>
      </c>
      <c r="M739" s="33">
        <v>1551</v>
      </c>
      <c r="N739" s="35"/>
      <c r="O739" s="32" t="s">
        <v>975</v>
      </c>
      <c r="P739" s="18">
        <v>2004</v>
      </c>
      <c r="Q739" s="559">
        <v>1</v>
      </c>
      <c r="R739" s="61" t="s">
        <v>172</v>
      </c>
    </row>
    <row r="740" spans="1:222" s="18" customFormat="1" x14ac:dyDescent="0.3">
      <c r="A740" s="308">
        <v>335</v>
      </c>
      <c r="B740" s="401"/>
      <c r="C740" s="165" t="s">
        <v>515</v>
      </c>
      <c r="D740" s="171" t="s">
        <v>284</v>
      </c>
      <c r="E740" s="338"/>
      <c r="F740" s="19"/>
      <c r="G740" s="18" t="s">
        <v>135</v>
      </c>
      <c r="H740" s="193"/>
      <c r="I740" s="168" t="s">
        <v>839</v>
      </c>
      <c r="J740" s="37"/>
      <c r="K740" s="254"/>
      <c r="L740" s="176">
        <v>1671</v>
      </c>
      <c r="M740" s="33">
        <v>1127</v>
      </c>
      <c r="N740" s="35"/>
      <c r="O740" s="32" t="s">
        <v>976</v>
      </c>
      <c r="P740" s="18">
        <v>2004</v>
      </c>
      <c r="Q740" s="559">
        <v>1</v>
      </c>
      <c r="R740" s="61" t="s">
        <v>285</v>
      </c>
      <c r="S740" s="224"/>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c r="DD740"/>
      <c r="DE740"/>
      <c r="DF740"/>
      <c r="DG740"/>
      <c r="DH740"/>
      <c r="DI740"/>
      <c r="DJ740"/>
      <c r="DK740"/>
      <c r="DL740"/>
      <c r="DM740"/>
      <c r="DN740"/>
      <c r="DO740"/>
      <c r="DP740"/>
      <c r="DQ740"/>
      <c r="DR740"/>
      <c r="DS740"/>
      <c r="DT740"/>
      <c r="DU740"/>
      <c r="DV740"/>
      <c r="DW740"/>
      <c r="DX740"/>
      <c r="DY740"/>
      <c r="DZ740"/>
      <c r="EA740"/>
      <c r="EB740"/>
      <c r="EC740"/>
      <c r="ED740"/>
      <c r="EE740"/>
      <c r="EF740"/>
      <c r="EG740"/>
      <c r="EH740"/>
      <c r="EI740"/>
      <c r="EJ740"/>
      <c r="EK740"/>
      <c r="EL740"/>
      <c r="EM740"/>
      <c r="EN740"/>
      <c r="EO740"/>
      <c r="EP740"/>
      <c r="EQ740"/>
      <c r="ER740"/>
      <c r="ES740"/>
      <c r="ET740"/>
      <c r="EU740"/>
      <c r="EV740"/>
      <c r="EW740"/>
      <c r="EX740"/>
      <c r="EY740"/>
      <c r="EZ740"/>
      <c r="FA740"/>
      <c r="FB740"/>
      <c r="FC740"/>
      <c r="FD740"/>
      <c r="FE740"/>
      <c r="FF740"/>
      <c r="FG740"/>
      <c r="FH740"/>
      <c r="FI740"/>
      <c r="FJ740"/>
      <c r="FK740"/>
      <c r="FL740"/>
      <c r="FM740"/>
      <c r="FN740"/>
      <c r="FO740"/>
      <c r="FP740"/>
      <c r="FQ740"/>
      <c r="FR740"/>
      <c r="FS740"/>
      <c r="FT740"/>
      <c r="FU740"/>
      <c r="FV740"/>
      <c r="FW740"/>
      <c r="FX740"/>
      <c r="FY740"/>
      <c r="FZ740"/>
      <c r="GA740"/>
      <c r="GB740"/>
      <c r="GC740"/>
      <c r="GD740"/>
      <c r="GE740"/>
      <c r="GF740"/>
      <c r="GG740"/>
      <c r="GH740"/>
      <c r="GI740"/>
      <c r="GJ740"/>
      <c r="GK740"/>
      <c r="GL740"/>
      <c r="GM740"/>
      <c r="GN740"/>
      <c r="GO740"/>
      <c r="GP740"/>
      <c r="GQ740"/>
      <c r="GR740"/>
      <c r="GS740"/>
      <c r="GT740"/>
      <c r="GU740"/>
      <c r="GV740"/>
      <c r="GW740"/>
      <c r="GX740"/>
      <c r="GY740"/>
      <c r="GZ740"/>
      <c r="HA740"/>
      <c r="HB740"/>
      <c r="HC740"/>
      <c r="HD740"/>
      <c r="HE740"/>
      <c r="HF740"/>
      <c r="HG740"/>
      <c r="HH740"/>
      <c r="HI740"/>
      <c r="HJ740"/>
      <c r="HK740"/>
      <c r="HL740"/>
      <c r="HM740"/>
      <c r="HN740"/>
    </row>
    <row r="741" spans="1:222" s="18" customFormat="1" x14ac:dyDescent="0.3">
      <c r="A741" s="308">
        <v>334</v>
      </c>
      <c r="B741" s="401"/>
      <c r="C741" s="165" t="s">
        <v>515</v>
      </c>
      <c r="D741" s="171" t="s">
        <v>283</v>
      </c>
      <c r="E741" s="338"/>
      <c r="F741" s="19"/>
      <c r="G741" s="18" t="s">
        <v>26</v>
      </c>
      <c r="H741" s="193"/>
      <c r="I741" s="168" t="s">
        <v>847</v>
      </c>
      <c r="J741" s="37"/>
      <c r="K741" s="254"/>
      <c r="L741" s="176">
        <v>1826</v>
      </c>
      <c r="M741" s="33">
        <v>1040</v>
      </c>
      <c r="N741" s="35"/>
      <c r="O741" s="32" t="s">
        <v>977</v>
      </c>
      <c r="P741" s="18">
        <v>2004</v>
      </c>
      <c r="Q741" s="559">
        <v>1</v>
      </c>
      <c r="R741" s="61" t="s">
        <v>111</v>
      </c>
      <c r="S741" s="224"/>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c r="DD741"/>
      <c r="DE741"/>
      <c r="DF741"/>
      <c r="DG741"/>
      <c r="DH741"/>
      <c r="DI741"/>
      <c r="DJ741"/>
      <c r="DK741"/>
      <c r="DL741"/>
      <c r="DM741"/>
      <c r="DN741"/>
      <c r="DO741"/>
      <c r="DP741"/>
      <c r="DQ741"/>
      <c r="DR741"/>
      <c r="DS741"/>
      <c r="DT741"/>
      <c r="DU741"/>
      <c r="DV741"/>
      <c r="DW741"/>
      <c r="DX741"/>
      <c r="DY741"/>
      <c r="DZ741"/>
      <c r="EA741"/>
      <c r="EB741"/>
      <c r="EC741"/>
      <c r="ED741"/>
      <c r="EE741"/>
      <c r="EF741"/>
      <c r="EG741"/>
      <c r="EH741"/>
      <c r="EI741"/>
      <c r="EJ741"/>
      <c r="EK741"/>
      <c r="EL741"/>
      <c r="EM741"/>
      <c r="EN741"/>
      <c r="EO741"/>
      <c r="EP741"/>
      <c r="EQ741"/>
      <c r="ER741"/>
      <c r="ES741"/>
      <c r="ET741"/>
      <c r="EU741"/>
      <c r="EV741"/>
      <c r="EW741"/>
      <c r="EX741"/>
      <c r="EY741"/>
      <c r="EZ741"/>
      <c r="FA741"/>
      <c r="FB741"/>
      <c r="FC741"/>
      <c r="FD741"/>
      <c r="FE741"/>
      <c r="FF741"/>
      <c r="FG741"/>
      <c r="FH741"/>
      <c r="FI741"/>
      <c r="FJ741"/>
      <c r="FK741"/>
      <c r="FL741"/>
      <c r="FM741"/>
      <c r="FN741"/>
      <c r="FO741"/>
      <c r="FP741"/>
      <c r="FQ741"/>
      <c r="FR741"/>
      <c r="FS741"/>
      <c r="FT741"/>
      <c r="FU741"/>
      <c r="FV741"/>
      <c r="FW741"/>
      <c r="FX741"/>
      <c r="FY741"/>
      <c r="FZ741"/>
      <c r="GA741"/>
      <c r="GB741"/>
      <c r="GC741"/>
      <c r="GD741"/>
      <c r="GE741"/>
      <c r="GF741"/>
      <c r="GG741"/>
      <c r="GH741"/>
      <c r="GI741"/>
      <c r="GJ741"/>
      <c r="GK741"/>
      <c r="GL741"/>
      <c r="GM741"/>
      <c r="GN741"/>
      <c r="GO741"/>
      <c r="GP741"/>
      <c r="GQ741"/>
      <c r="GR741"/>
      <c r="GS741"/>
      <c r="GT741"/>
      <c r="GU741"/>
      <c r="GV741"/>
      <c r="GW741"/>
      <c r="GX741"/>
      <c r="GY741"/>
      <c r="GZ741"/>
      <c r="HA741"/>
      <c r="HB741"/>
      <c r="HC741"/>
      <c r="HD741"/>
      <c r="HE741"/>
      <c r="HF741"/>
      <c r="HG741"/>
      <c r="HH741"/>
      <c r="HI741"/>
      <c r="HJ741"/>
      <c r="HK741"/>
      <c r="HL741"/>
      <c r="HM741"/>
      <c r="HN741"/>
    </row>
    <row r="742" spans="1:222" s="18" customFormat="1" x14ac:dyDescent="0.3">
      <c r="A742" s="308">
        <v>333</v>
      </c>
      <c r="B742" s="401"/>
      <c r="C742" s="165" t="s">
        <v>515</v>
      </c>
      <c r="D742" s="171" t="s">
        <v>282</v>
      </c>
      <c r="E742" s="338"/>
      <c r="F742" s="19"/>
      <c r="G742" s="18" t="s">
        <v>141</v>
      </c>
      <c r="H742" s="193"/>
      <c r="I742" s="168" t="s">
        <v>839</v>
      </c>
      <c r="J742" s="37" t="s">
        <v>1472</v>
      </c>
      <c r="K742" s="254"/>
      <c r="L742" s="176">
        <v>1889</v>
      </c>
      <c r="M742" s="33">
        <v>1135</v>
      </c>
      <c r="N742" s="35"/>
      <c r="O742" s="32" t="s">
        <v>887</v>
      </c>
      <c r="P742" s="18">
        <v>2004</v>
      </c>
      <c r="Q742" s="559">
        <v>1</v>
      </c>
      <c r="R742" s="61" t="s">
        <v>384</v>
      </c>
      <c r="S742" s="224"/>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c r="DD742"/>
      <c r="DE742"/>
      <c r="DF742"/>
      <c r="DG742"/>
      <c r="DH742"/>
      <c r="DI742"/>
      <c r="DJ742"/>
      <c r="DK742"/>
      <c r="DL742"/>
      <c r="DM742"/>
      <c r="DN742"/>
      <c r="DO742"/>
      <c r="DP742"/>
      <c r="DQ742"/>
      <c r="DR742"/>
      <c r="DS742"/>
      <c r="DT742"/>
      <c r="DU742"/>
      <c r="DV742"/>
      <c r="DW742"/>
      <c r="DX742"/>
      <c r="DY742"/>
      <c r="DZ742"/>
      <c r="EA742"/>
      <c r="EB742"/>
      <c r="EC742"/>
      <c r="ED742"/>
      <c r="EE742"/>
      <c r="EF742"/>
      <c r="EG742"/>
      <c r="EH742"/>
      <c r="EI742"/>
      <c r="EJ742"/>
      <c r="EK742"/>
      <c r="EL742"/>
      <c r="EM742"/>
      <c r="EN742"/>
      <c r="EO742"/>
      <c r="EP742"/>
      <c r="EQ742"/>
      <c r="ER742"/>
      <c r="ES742"/>
      <c r="ET742"/>
      <c r="EU742"/>
      <c r="EV742"/>
      <c r="EW742"/>
      <c r="EX742"/>
      <c r="EY742"/>
      <c r="EZ742"/>
      <c r="FA742"/>
      <c r="FB742"/>
      <c r="FC742"/>
      <c r="FD742"/>
      <c r="FE742"/>
      <c r="FF742"/>
      <c r="FG742"/>
      <c r="FH742"/>
      <c r="FI742"/>
      <c r="FJ742"/>
      <c r="FK742"/>
      <c r="FL742"/>
      <c r="FM742"/>
      <c r="FN742"/>
      <c r="FO742"/>
      <c r="FP742"/>
      <c r="FQ742"/>
      <c r="FR742"/>
      <c r="FS742"/>
      <c r="FT742"/>
      <c r="FU742"/>
      <c r="FV742"/>
      <c r="FW742"/>
      <c r="FX742"/>
      <c r="FY742"/>
      <c r="FZ742"/>
      <c r="GA742"/>
      <c r="GB742"/>
      <c r="GC742"/>
      <c r="GD742"/>
      <c r="GE742"/>
      <c r="GF742"/>
      <c r="GG742"/>
      <c r="GH742"/>
      <c r="GI742"/>
      <c r="GJ742"/>
      <c r="GK742"/>
      <c r="GL742"/>
      <c r="GM742"/>
      <c r="GN742"/>
      <c r="GO742"/>
      <c r="GP742"/>
      <c r="GQ742"/>
      <c r="GR742"/>
      <c r="GS742"/>
      <c r="GT742"/>
      <c r="GU742"/>
      <c r="GV742"/>
      <c r="GW742"/>
      <c r="GX742"/>
      <c r="GY742"/>
      <c r="GZ742"/>
      <c r="HA742"/>
      <c r="HB742"/>
      <c r="HC742"/>
      <c r="HD742"/>
      <c r="HE742"/>
      <c r="HF742"/>
      <c r="HG742"/>
      <c r="HH742"/>
      <c r="HI742"/>
      <c r="HJ742"/>
      <c r="HK742"/>
      <c r="HL742"/>
      <c r="HM742"/>
      <c r="HN742"/>
    </row>
    <row r="743" spans="1:222" s="18" customFormat="1" x14ac:dyDescent="0.3">
      <c r="A743" s="308">
        <v>332</v>
      </c>
      <c r="B743" s="401"/>
      <c r="C743" s="165" t="s">
        <v>515</v>
      </c>
      <c r="D743" s="171" t="s">
        <v>1250</v>
      </c>
      <c r="E743" s="338"/>
      <c r="F743" s="19"/>
      <c r="G743" s="18" t="s">
        <v>281</v>
      </c>
      <c r="H743" s="193" t="s">
        <v>1453</v>
      </c>
      <c r="I743" s="168" t="s">
        <v>846</v>
      </c>
      <c r="J743" s="37"/>
      <c r="K743" s="253" t="s">
        <v>1255</v>
      </c>
      <c r="L743" s="176">
        <v>3100</v>
      </c>
      <c r="M743" s="33">
        <v>2856</v>
      </c>
      <c r="N743" s="35"/>
      <c r="O743" s="32" t="s">
        <v>978</v>
      </c>
      <c r="P743" s="18">
        <v>2004</v>
      </c>
      <c r="Q743" s="559">
        <v>3</v>
      </c>
      <c r="R743" s="61" t="s">
        <v>266</v>
      </c>
      <c r="S743" s="224"/>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c r="DD743"/>
      <c r="DE743"/>
      <c r="DF743"/>
      <c r="DG743"/>
      <c r="DH743"/>
      <c r="DI743"/>
      <c r="DJ743"/>
      <c r="DK743"/>
      <c r="DL743"/>
      <c r="DM743"/>
      <c r="DN743"/>
      <c r="DO743"/>
      <c r="DP743"/>
      <c r="DQ743"/>
      <c r="DR743"/>
      <c r="DS743"/>
      <c r="DT743"/>
      <c r="DU743"/>
      <c r="DV743"/>
      <c r="DW743"/>
      <c r="DX743"/>
      <c r="DY743"/>
      <c r="DZ743"/>
      <c r="EA743"/>
      <c r="EB743"/>
      <c r="EC743"/>
      <c r="ED743"/>
      <c r="EE743"/>
      <c r="EF743"/>
      <c r="EG743"/>
      <c r="EH743"/>
      <c r="EI743"/>
      <c r="EJ743"/>
      <c r="EK743"/>
      <c r="EL743"/>
      <c r="EM743"/>
      <c r="EN743"/>
      <c r="EO743"/>
      <c r="EP743"/>
      <c r="EQ743"/>
      <c r="ER743"/>
      <c r="ES743"/>
      <c r="ET743"/>
      <c r="EU743"/>
      <c r="EV743"/>
      <c r="EW743"/>
      <c r="EX743"/>
      <c r="EY743"/>
      <c r="EZ743"/>
      <c r="FA743"/>
      <c r="FB743"/>
      <c r="FC743"/>
      <c r="FD743"/>
      <c r="FE743"/>
      <c r="FF743"/>
      <c r="FG743"/>
      <c r="FH743"/>
      <c r="FI743"/>
      <c r="FJ743"/>
      <c r="FK743"/>
      <c r="FL743"/>
      <c r="FM743"/>
      <c r="FN743"/>
      <c r="FO743"/>
      <c r="FP743"/>
      <c r="FQ743"/>
      <c r="FR743"/>
      <c r="FS743"/>
      <c r="FT743"/>
      <c r="FU743"/>
      <c r="FV743"/>
      <c r="FW743"/>
      <c r="FX743"/>
      <c r="FY743"/>
      <c r="FZ743"/>
      <c r="GA743"/>
      <c r="GB743"/>
      <c r="GC743"/>
      <c r="GD743"/>
      <c r="GE743"/>
      <c r="GF743"/>
      <c r="GG743"/>
      <c r="GH743"/>
      <c r="GI743"/>
      <c r="GJ743"/>
      <c r="GK743"/>
      <c r="GL743"/>
      <c r="GM743"/>
      <c r="GN743"/>
      <c r="GO743"/>
      <c r="GP743"/>
      <c r="GQ743"/>
      <c r="GR743"/>
      <c r="GS743"/>
      <c r="GT743"/>
      <c r="GU743"/>
      <c r="GV743"/>
      <c r="GW743"/>
      <c r="GX743"/>
      <c r="GY743"/>
      <c r="GZ743"/>
      <c r="HA743"/>
      <c r="HB743"/>
      <c r="HC743"/>
      <c r="HD743"/>
      <c r="HE743"/>
      <c r="HF743"/>
      <c r="HG743"/>
      <c r="HH743"/>
      <c r="HI743"/>
      <c r="HJ743"/>
      <c r="HK743"/>
      <c r="HL743"/>
      <c r="HM743"/>
      <c r="HN743"/>
    </row>
    <row r="744" spans="1:222" s="18" customFormat="1" x14ac:dyDescent="0.3">
      <c r="A744" s="308">
        <v>331</v>
      </c>
      <c r="B744" s="401"/>
      <c r="C744" s="165" t="s">
        <v>515</v>
      </c>
      <c r="D744" s="171" t="s">
        <v>280</v>
      </c>
      <c r="E744" s="338"/>
      <c r="F744" s="19"/>
      <c r="G744" s="18" t="s">
        <v>141</v>
      </c>
      <c r="H744" s="193"/>
      <c r="I744" s="168" t="s">
        <v>843</v>
      </c>
      <c r="J744" s="37"/>
      <c r="K744" s="254"/>
      <c r="L744" s="176">
        <v>1546</v>
      </c>
      <c r="M744" s="33">
        <v>730</v>
      </c>
      <c r="N744" s="35"/>
      <c r="O744" s="32" t="s">
        <v>979</v>
      </c>
      <c r="P744" s="18">
        <v>2004</v>
      </c>
      <c r="Q744" s="559">
        <v>1</v>
      </c>
      <c r="R744" s="61" t="s">
        <v>278</v>
      </c>
      <c r="S744" s="22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c r="DD744"/>
      <c r="DE744"/>
      <c r="DF744"/>
      <c r="DG744"/>
      <c r="DH744"/>
      <c r="DI744"/>
      <c r="DJ744"/>
      <c r="DK744"/>
      <c r="DL744"/>
      <c r="DM744"/>
      <c r="DN744"/>
      <c r="DO744"/>
      <c r="DP744"/>
      <c r="DQ744"/>
      <c r="DR744"/>
      <c r="DS744"/>
      <c r="DT744"/>
      <c r="DU744"/>
      <c r="DV744"/>
      <c r="DW744"/>
      <c r="DX744"/>
      <c r="DY744"/>
      <c r="DZ744"/>
      <c r="EA744"/>
      <c r="EB744"/>
      <c r="EC744"/>
      <c r="ED744"/>
      <c r="EE744"/>
      <c r="EF744"/>
      <c r="EG744"/>
      <c r="EH744"/>
      <c r="EI744"/>
      <c r="EJ744"/>
      <c r="EK744"/>
      <c r="EL744"/>
      <c r="EM744"/>
      <c r="EN744"/>
      <c r="EO744"/>
      <c r="EP744"/>
      <c r="EQ744"/>
      <c r="ER744"/>
      <c r="ES744"/>
      <c r="ET744"/>
      <c r="EU744"/>
      <c r="EV744"/>
      <c r="EW744"/>
      <c r="EX744"/>
      <c r="EY744"/>
      <c r="EZ744"/>
      <c r="FA744"/>
      <c r="FB744"/>
      <c r="FC744"/>
      <c r="FD744"/>
      <c r="FE744"/>
      <c r="FF744"/>
      <c r="FG744"/>
      <c r="FH744"/>
      <c r="FI744"/>
      <c r="FJ744"/>
      <c r="FK744"/>
      <c r="FL744"/>
      <c r="FM744"/>
      <c r="FN744"/>
      <c r="FO744"/>
      <c r="FP744"/>
      <c r="FQ744"/>
      <c r="FR744"/>
      <c r="FS744"/>
      <c r="FT744"/>
      <c r="FU744"/>
      <c r="FV744"/>
      <c r="FW744"/>
      <c r="FX744"/>
      <c r="FY744"/>
      <c r="FZ744"/>
      <c r="GA744"/>
      <c r="GB744"/>
      <c r="GC744"/>
      <c r="GD744"/>
      <c r="GE744"/>
      <c r="GF744"/>
      <c r="GG744"/>
      <c r="GH744"/>
      <c r="GI744"/>
      <c r="GJ744"/>
      <c r="GK744"/>
      <c r="GL744"/>
      <c r="GM744"/>
      <c r="GN744"/>
      <c r="GO744"/>
      <c r="GP744"/>
      <c r="GQ744"/>
      <c r="GR744"/>
      <c r="GS744"/>
      <c r="GT744"/>
      <c r="GU744"/>
      <c r="GV744"/>
      <c r="GW744"/>
      <c r="GX744"/>
      <c r="GY744"/>
      <c r="GZ744"/>
      <c r="HA744"/>
      <c r="HB744"/>
      <c r="HC744"/>
      <c r="HD744"/>
      <c r="HE744"/>
      <c r="HF744"/>
      <c r="HG744"/>
      <c r="HH744"/>
      <c r="HI744"/>
      <c r="HJ744"/>
      <c r="HK744"/>
      <c r="HL744"/>
      <c r="HM744"/>
      <c r="HN744"/>
    </row>
    <row r="745" spans="1:222" s="18" customFormat="1" x14ac:dyDescent="0.3">
      <c r="A745" s="308">
        <v>330</v>
      </c>
      <c r="B745" s="401"/>
      <c r="C745" s="165" t="s">
        <v>515</v>
      </c>
      <c r="D745" s="171" t="s">
        <v>299</v>
      </c>
      <c r="E745" s="338"/>
      <c r="F745" s="19"/>
      <c r="G745" s="18" t="s">
        <v>135</v>
      </c>
      <c r="H745" s="193"/>
      <c r="I745" s="168" t="s">
        <v>840</v>
      </c>
      <c r="J745" s="37"/>
      <c r="K745" s="253" t="s">
        <v>1255</v>
      </c>
      <c r="L745" s="176">
        <v>1170</v>
      </c>
      <c r="M745" s="33">
        <v>570</v>
      </c>
      <c r="N745" s="35"/>
      <c r="O745" s="32" t="s">
        <v>980</v>
      </c>
      <c r="P745" s="18">
        <v>2004</v>
      </c>
      <c r="Q745" s="559">
        <v>1</v>
      </c>
      <c r="R745" s="61" t="s">
        <v>279</v>
      </c>
      <c r="S745" s="224"/>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c r="DD745"/>
      <c r="DE745"/>
      <c r="DF745"/>
      <c r="DG745"/>
      <c r="DH745"/>
      <c r="DI745"/>
      <c r="DJ745"/>
      <c r="DK745"/>
      <c r="DL745"/>
      <c r="DM745"/>
      <c r="DN745"/>
      <c r="DO745"/>
      <c r="DP745"/>
      <c r="DQ745"/>
      <c r="DR745"/>
      <c r="DS745"/>
      <c r="DT745"/>
      <c r="DU745"/>
      <c r="DV745"/>
      <c r="DW745"/>
      <c r="DX745"/>
      <c r="DY745"/>
      <c r="DZ745"/>
      <c r="EA745"/>
      <c r="EB745"/>
      <c r="EC745"/>
      <c r="ED745"/>
      <c r="EE745"/>
      <c r="EF745"/>
      <c r="EG745"/>
      <c r="EH745"/>
      <c r="EI745"/>
      <c r="EJ745"/>
      <c r="EK745"/>
      <c r="EL745"/>
      <c r="EM745"/>
      <c r="EN745"/>
      <c r="EO745"/>
      <c r="EP745"/>
      <c r="EQ745"/>
      <c r="ER745"/>
      <c r="ES745"/>
      <c r="ET745"/>
      <c r="EU745"/>
      <c r="EV745"/>
      <c r="EW745"/>
      <c r="EX745"/>
      <c r="EY745"/>
      <c r="EZ745"/>
      <c r="FA745"/>
      <c r="FB745"/>
      <c r="FC745"/>
      <c r="FD745"/>
      <c r="FE745"/>
      <c r="FF745"/>
      <c r="FG745"/>
      <c r="FH745"/>
      <c r="FI745"/>
      <c r="FJ745"/>
      <c r="FK745"/>
      <c r="FL745"/>
      <c r="FM745"/>
      <c r="FN745"/>
      <c r="FO745"/>
      <c r="FP745"/>
      <c r="FQ745"/>
      <c r="FR745"/>
      <c r="FS745"/>
      <c r="FT745"/>
      <c r="FU745"/>
      <c r="FV745"/>
      <c r="FW745"/>
      <c r="FX745"/>
      <c r="FY745"/>
      <c r="FZ745"/>
      <c r="GA745"/>
      <c r="GB745"/>
      <c r="GC745"/>
      <c r="GD745"/>
      <c r="GE745"/>
      <c r="GF745"/>
      <c r="GG745"/>
      <c r="GH745"/>
      <c r="GI745"/>
      <c r="GJ745"/>
      <c r="GK745"/>
      <c r="GL745"/>
      <c r="GM745"/>
      <c r="GN745"/>
      <c r="GO745"/>
      <c r="GP745"/>
      <c r="GQ745"/>
      <c r="GR745"/>
      <c r="GS745"/>
      <c r="GT745"/>
      <c r="GU745"/>
      <c r="GV745"/>
      <c r="GW745"/>
      <c r="GX745"/>
      <c r="GY745"/>
      <c r="GZ745"/>
      <c r="HA745"/>
      <c r="HB745"/>
      <c r="HC745"/>
      <c r="HD745"/>
      <c r="HE745"/>
      <c r="HF745"/>
      <c r="HG745"/>
      <c r="HH745"/>
      <c r="HI745"/>
      <c r="HJ745"/>
      <c r="HK745"/>
      <c r="HL745"/>
      <c r="HM745"/>
      <c r="HN745"/>
    </row>
    <row r="746" spans="1:222" s="18" customFormat="1" x14ac:dyDescent="0.3">
      <c r="A746" s="308">
        <v>329</v>
      </c>
      <c r="B746" s="401"/>
      <c r="C746" s="165" t="s">
        <v>515</v>
      </c>
      <c r="D746" s="171" t="s">
        <v>59</v>
      </c>
      <c r="E746" s="338"/>
      <c r="F746" s="19"/>
      <c r="G746" s="18" t="s">
        <v>135</v>
      </c>
      <c r="H746" s="193"/>
      <c r="I746" s="168" t="s">
        <v>843</v>
      </c>
      <c r="J746" s="37"/>
      <c r="K746" s="254"/>
      <c r="L746" s="176">
        <v>1744</v>
      </c>
      <c r="M746" s="33">
        <v>1178</v>
      </c>
      <c r="N746" s="35"/>
      <c r="O746" s="32" t="s">
        <v>981</v>
      </c>
      <c r="P746" s="18">
        <v>2004</v>
      </c>
      <c r="Q746" s="559">
        <v>1</v>
      </c>
      <c r="R746" s="61" t="s">
        <v>278</v>
      </c>
      <c r="S746" s="224"/>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c r="DD746"/>
      <c r="DE746"/>
      <c r="DF746"/>
      <c r="DG746"/>
      <c r="DH746"/>
      <c r="DI746"/>
      <c r="DJ746"/>
      <c r="DK746"/>
      <c r="DL746"/>
      <c r="DM746"/>
      <c r="DN746"/>
      <c r="DO746"/>
      <c r="DP746"/>
      <c r="DQ746"/>
      <c r="DR746"/>
      <c r="DS746"/>
      <c r="DT746"/>
      <c r="DU746"/>
      <c r="DV746"/>
      <c r="DW746"/>
      <c r="DX746"/>
      <c r="DY746"/>
      <c r="DZ746"/>
      <c r="EA746"/>
      <c r="EB746"/>
      <c r="EC746"/>
      <c r="ED746"/>
      <c r="EE746"/>
      <c r="EF746"/>
      <c r="EG746"/>
      <c r="EH746"/>
      <c r="EI746"/>
      <c r="EJ746"/>
      <c r="EK746"/>
      <c r="EL746"/>
      <c r="EM746"/>
      <c r="EN746"/>
      <c r="EO746"/>
      <c r="EP746"/>
      <c r="EQ746"/>
      <c r="ER746"/>
      <c r="ES746"/>
      <c r="ET746"/>
      <c r="EU746"/>
      <c r="EV746"/>
      <c r="EW746"/>
      <c r="EX746"/>
      <c r="EY746"/>
      <c r="EZ746"/>
      <c r="FA746"/>
      <c r="FB746"/>
      <c r="FC746"/>
      <c r="FD746"/>
      <c r="FE746"/>
      <c r="FF746"/>
      <c r="FG746"/>
      <c r="FH746"/>
      <c r="FI746"/>
      <c r="FJ746"/>
      <c r="FK746"/>
      <c r="FL746"/>
      <c r="FM746"/>
      <c r="FN746"/>
      <c r="FO746"/>
      <c r="FP746"/>
      <c r="FQ746"/>
      <c r="FR746"/>
      <c r="FS746"/>
      <c r="FT746"/>
      <c r="FU746"/>
      <c r="FV746"/>
      <c r="FW746"/>
      <c r="FX746"/>
      <c r="FY746"/>
      <c r="FZ746"/>
      <c r="GA746"/>
      <c r="GB746"/>
      <c r="GC746"/>
      <c r="GD746"/>
      <c r="GE746"/>
      <c r="GF746"/>
      <c r="GG746"/>
      <c r="GH746"/>
      <c r="GI746"/>
      <c r="GJ746"/>
      <c r="GK746"/>
      <c r="GL746"/>
      <c r="GM746"/>
      <c r="GN746"/>
      <c r="GO746"/>
      <c r="GP746"/>
      <c r="GQ746"/>
      <c r="GR746"/>
      <c r="GS746"/>
      <c r="GT746"/>
      <c r="GU746"/>
      <c r="GV746"/>
      <c r="GW746"/>
      <c r="GX746"/>
      <c r="GY746"/>
      <c r="GZ746"/>
      <c r="HA746"/>
      <c r="HB746"/>
      <c r="HC746"/>
      <c r="HD746"/>
      <c r="HE746"/>
      <c r="HF746"/>
      <c r="HG746"/>
      <c r="HH746"/>
      <c r="HI746"/>
      <c r="HJ746"/>
      <c r="HK746"/>
      <c r="HL746"/>
      <c r="HM746"/>
      <c r="HN746"/>
    </row>
    <row r="747" spans="1:222" s="18" customFormat="1" x14ac:dyDescent="0.3">
      <c r="A747" s="308">
        <v>328</v>
      </c>
      <c r="B747" s="401"/>
      <c r="C747" s="165" t="s">
        <v>515</v>
      </c>
      <c r="D747" s="171" t="s">
        <v>1220</v>
      </c>
      <c r="E747" s="338"/>
      <c r="F747" s="19" t="s">
        <v>1221</v>
      </c>
      <c r="G747" s="18" t="s">
        <v>8</v>
      </c>
      <c r="H747" s="193"/>
      <c r="I747" s="168" t="s">
        <v>843</v>
      </c>
      <c r="J747" s="37" t="s">
        <v>839</v>
      </c>
      <c r="K747" s="254"/>
      <c r="L747" s="176">
        <v>2143</v>
      </c>
      <c r="M747" s="33">
        <v>1100</v>
      </c>
      <c r="N747" s="35"/>
      <c r="O747" s="32" t="s">
        <v>982</v>
      </c>
      <c r="P747" s="18">
        <v>2004</v>
      </c>
      <c r="Q747" s="559">
        <v>2</v>
      </c>
      <c r="R747" s="61" t="s">
        <v>266</v>
      </c>
      <c r="S747" s="224">
        <v>1</v>
      </c>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c r="DD747"/>
      <c r="DE747"/>
      <c r="DF747"/>
      <c r="DG747"/>
      <c r="DH747"/>
      <c r="DI747"/>
      <c r="DJ747"/>
      <c r="DK747"/>
      <c r="DL747"/>
      <c r="DM747"/>
      <c r="DN747"/>
      <c r="DO747"/>
      <c r="DP747"/>
      <c r="DQ747"/>
      <c r="DR747"/>
      <c r="DS747"/>
      <c r="DT747"/>
      <c r="DU747"/>
      <c r="DV747"/>
      <c r="DW747"/>
      <c r="DX747"/>
      <c r="DY747"/>
      <c r="DZ747"/>
      <c r="EA747"/>
      <c r="EB747"/>
      <c r="EC747"/>
      <c r="ED747"/>
      <c r="EE747"/>
      <c r="EF747"/>
      <c r="EG747"/>
      <c r="EH747"/>
      <c r="EI747"/>
      <c r="EJ747"/>
      <c r="EK747"/>
      <c r="EL747"/>
      <c r="EM747"/>
      <c r="EN747"/>
      <c r="EO747"/>
      <c r="EP747"/>
      <c r="EQ747"/>
      <c r="ER747"/>
      <c r="ES747"/>
      <c r="ET747"/>
      <c r="EU747"/>
      <c r="EV747"/>
      <c r="EW747"/>
      <c r="EX747"/>
      <c r="EY747"/>
      <c r="EZ747"/>
      <c r="FA747"/>
      <c r="FB747"/>
      <c r="FC747"/>
      <c r="FD747"/>
      <c r="FE747"/>
      <c r="FF747"/>
      <c r="FG747"/>
      <c r="FH747"/>
      <c r="FI747"/>
      <c r="FJ747"/>
      <c r="FK747"/>
      <c r="FL747"/>
      <c r="FM747"/>
      <c r="FN747"/>
      <c r="FO747"/>
      <c r="FP747"/>
      <c r="FQ747"/>
      <c r="FR747"/>
      <c r="FS747"/>
      <c r="FT747"/>
      <c r="FU747"/>
      <c r="FV747"/>
      <c r="FW747"/>
      <c r="FX747"/>
      <c r="FY747"/>
      <c r="FZ747"/>
      <c r="GA747"/>
      <c r="GB747"/>
      <c r="GC747"/>
      <c r="GD747"/>
      <c r="GE747"/>
      <c r="GF747"/>
      <c r="GG747"/>
      <c r="GH747"/>
      <c r="GI747"/>
      <c r="GJ747"/>
      <c r="GK747"/>
      <c r="GL747"/>
      <c r="GM747"/>
      <c r="GN747"/>
      <c r="GO747"/>
      <c r="GP747"/>
      <c r="GQ747"/>
      <c r="GR747"/>
      <c r="GS747"/>
      <c r="GT747"/>
      <c r="GU747"/>
      <c r="GV747"/>
      <c r="GW747"/>
      <c r="GX747"/>
      <c r="GY747"/>
      <c r="GZ747"/>
      <c r="HA747"/>
      <c r="HB747"/>
      <c r="HC747"/>
      <c r="HD747"/>
      <c r="HE747"/>
      <c r="HF747"/>
      <c r="HG747"/>
      <c r="HH747"/>
      <c r="HI747"/>
      <c r="HJ747"/>
      <c r="HK747"/>
      <c r="HL747"/>
      <c r="HM747"/>
      <c r="HN747"/>
    </row>
    <row r="748" spans="1:222" s="18" customFormat="1" x14ac:dyDescent="0.3">
      <c r="A748" s="308">
        <v>327</v>
      </c>
      <c r="B748" s="401"/>
      <c r="C748" s="165" t="s">
        <v>515</v>
      </c>
      <c r="D748" s="171" t="s">
        <v>134</v>
      </c>
      <c r="E748" s="338"/>
      <c r="F748" s="19"/>
      <c r="G748" s="18" t="s">
        <v>135</v>
      </c>
      <c r="H748" s="193"/>
      <c r="I748" s="168" t="s">
        <v>843</v>
      </c>
      <c r="J748" s="37"/>
      <c r="K748" s="254"/>
      <c r="L748" s="176">
        <v>1596</v>
      </c>
      <c r="M748" s="33">
        <v>965</v>
      </c>
      <c r="N748" s="35"/>
      <c r="O748" s="32" t="s">
        <v>983</v>
      </c>
      <c r="P748" s="18">
        <v>2004</v>
      </c>
      <c r="Q748" s="559">
        <v>1</v>
      </c>
      <c r="R748" s="61" t="s">
        <v>277</v>
      </c>
      <c r="S748" s="224"/>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c r="DD748"/>
      <c r="DE748"/>
      <c r="DF748"/>
      <c r="DG748"/>
      <c r="DH748"/>
      <c r="DI748"/>
      <c r="DJ748"/>
      <c r="DK748"/>
      <c r="DL748"/>
      <c r="DM748"/>
      <c r="DN748"/>
      <c r="DO748"/>
      <c r="DP748"/>
      <c r="DQ748"/>
      <c r="DR748"/>
      <c r="DS748"/>
      <c r="DT748"/>
      <c r="DU748"/>
      <c r="DV748"/>
      <c r="DW748"/>
      <c r="DX748"/>
      <c r="DY748"/>
      <c r="DZ748"/>
      <c r="EA748"/>
      <c r="EB748"/>
      <c r="EC748"/>
      <c r="ED748"/>
      <c r="EE748"/>
      <c r="EF748"/>
      <c r="EG748"/>
      <c r="EH748"/>
      <c r="EI748"/>
      <c r="EJ748"/>
      <c r="EK748"/>
      <c r="EL748"/>
      <c r="EM748"/>
      <c r="EN748"/>
      <c r="EO748"/>
      <c r="EP748"/>
      <c r="EQ748"/>
      <c r="ER748"/>
      <c r="ES748"/>
      <c r="ET748"/>
      <c r="EU748"/>
      <c r="EV748"/>
      <c r="EW748"/>
      <c r="EX748"/>
      <c r="EY748"/>
      <c r="EZ748"/>
      <c r="FA748"/>
      <c r="FB748"/>
      <c r="FC748"/>
      <c r="FD748"/>
      <c r="FE748"/>
      <c r="FF748"/>
      <c r="FG748"/>
      <c r="FH748"/>
      <c r="FI748"/>
      <c r="FJ748"/>
      <c r="FK748"/>
      <c r="FL748"/>
      <c r="FM748"/>
      <c r="FN748"/>
      <c r="FO748"/>
      <c r="FP748"/>
      <c r="FQ748"/>
      <c r="FR748"/>
      <c r="FS748"/>
      <c r="FT748"/>
      <c r="FU748"/>
      <c r="FV748"/>
      <c r="FW748"/>
      <c r="FX748"/>
      <c r="FY748"/>
      <c r="FZ748"/>
      <c r="GA748"/>
      <c r="GB748"/>
      <c r="GC748"/>
      <c r="GD748"/>
      <c r="GE748"/>
      <c r="GF748"/>
      <c r="GG748"/>
      <c r="GH748"/>
      <c r="GI748"/>
      <c r="GJ748"/>
      <c r="GK748"/>
      <c r="GL748"/>
      <c r="GM748"/>
      <c r="GN748"/>
      <c r="GO748"/>
      <c r="GP748"/>
      <c r="GQ748"/>
      <c r="GR748"/>
      <c r="GS748"/>
      <c r="GT748"/>
      <c r="GU748"/>
      <c r="GV748"/>
      <c r="GW748"/>
      <c r="GX748"/>
      <c r="GY748"/>
      <c r="GZ748"/>
      <c r="HA748"/>
      <c r="HB748"/>
      <c r="HC748"/>
      <c r="HD748"/>
      <c r="HE748"/>
      <c r="HF748"/>
      <c r="HG748"/>
      <c r="HH748"/>
      <c r="HI748"/>
      <c r="HJ748"/>
      <c r="HK748"/>
      <c r="HL748"/>
      <c r="HM748"/>
      <c r="HN748"/>
    </row>
    <row r="749" spans="1:222" s="18" customFormat="1" x14ac:dyDescent="0.3">
      <c r="A749" s="308">
        <v>326</v>
      </c>
      <c r="B749" s="401"/>
      <c r="C749" s="165" t="s">
        <v>515</v>
      </c>
      <c r="D749" s="171" t="s">
        <v>276</v>
      </c>
      <c r="E749" s="338"/>
      <c r="F749" s="19"/>
      <c r="G749" s="18" t="s">
        <v>26</v>
      </c>
      <c r="H749" s="193"/>
      <c r="I749" s="168" t="s">
        <v>839</v>
      </c>
      <c r="J749" s="37"/>
      <c r="K749" s="253" t="s">
        <v>1255</v>
      </c>
      <c r="L749" s="176">
        <v>1750</v>
      </c>
      <c r="M749" s="33">
        <v>1010</v>
      </c>
      <c r="N749" s="35"/>
      <c r="O749" s="32" t="s">
        <v>984</v>
      </c>
      <c r="P749" s="18">
        <v>2004</v>
      </c>
      <c r="Q749" s="559">
        <v>1</v>
      </c>
      <c r="R749" s="61" t="s">
        <v>266</v>
      </c>
      <c r="S749" s="224"/>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c r="DD749"/>
      <c r="DE749"/>
      <c r="DF749"/>
      <c r="DG749"/>
      <c r="DH749"/>
      <c r="DI749"/>
      <c r="DJ749"/>
      <c r="DK749"/>
      <c r="DL749"/>
      <c r="DM749"/>
      <c r="DN749"/>
      <c r="DO749"/>
      <c r="DP749"/>
      <c r="DQ749"/>
      <c r="DR749"/>
      <c r="DS749"/>
      <c r="DT749"/>
      <c r="DU749"/>
      <c r="DV749"/>
      <c r="DW749"/>
      <c r="DX749"/>
      <c r="DY749"/>
      <c r="DZ749"/>
      <c r="EA749"/>
      <c r="EB749"/>
      <c r="EC749"/>
      <c r="ED749"/>
      <c r="EE749"/>
      <c r="EF749"/>
      <c r="EG749"/>
      <c r="EH749"/>
      <c r="EI749"/>
      <c r="EJ749"/>
      <c r="EK749"/>
      <c r="EL749"/>
      <c r="EM749"/>
      <c r="EN749"/>
      <c r="EO749"/>
      <c r="EP749"/>
      <c r="EQ749"/>
      <c r="ER749"/>
      <c r="ES749"/>
      <c r="ET749"/>
      <c r="EU749"/>
      <c r="EV749"/>
      <c r="EW749"/>
      <c r="EX749"/>
      <c r="EY749"/>
      <c r="EZ749"/>
      <c r="FA749"/>
      <c r="FB749"/>
      <c r="FC749"/>
      <c r="FD749"/>
      <c r="FE749"/>
      <c r="FF749"/>
      <c r="FG749"/>
      <c r="FH749"/>
      <c r="FI749"/>
      <c r="FJ749"/>
      <c r="FK749"/>
      <c r="FL749"/>
      <c r="FM749"/>
      <c r="FN749"/>
      <c r="FO749"/>
      <c r="FP749"/>
      <c r="FQ749"/>
      <c r="FR749"/>
      <c r="FS749"/>
      <c r="FT749"/>
      <c r="FU749"/>
      <c r="FV749"/>
      <c r="FW749"/>
      <c r="FX749"/>
      <c r="FY749"/>
      <c r="FZ749"/>
      <c r="GA749"/>
      <c r="GB749"/>
      <c r="GC749"/>
      <c r="GD749"/>
      <c r="GE749"/>
      <c r="GF749"/>
      <c r="GG749"/>
      <c r="GH749"/>
      <c r="GI749"/>
      <c r="GJ749"/>
      <c r="GK749"/>
      <c r="GL749"/>
      <c r="GM749"/>
      <c r="GN749"/>
      <c r="GO749"/>
      <c r="GP749"/>
      <c r="GQ749"/>
      <c r="GR749"/>
      <c r="GS749"/>
      <c r="GT749"/>
      <c r="GU749"/>
      <c r="GV749"/>
      <c r="GW749"/>
      <c r="GX749"/>
      <c r="GY749"/>
      <c r="GZ749"/>
      <c r="HA749"/>
      <c r="HB749"/>
      <c r="HC749"/>
      <c r="HD749"/>
      <c r="HE749"/>
      <c r="HF749"/>
      <c r="HG749"/>
      <c r="HH749"/>
      <c r="HI749"/>
      <c r="HJ749"/>
      <c r="HK749"/>
      <c r="HL749"/>
      <c r="HM749"/>
      <c r="HN749"/>
    </row>
    <row r="750" spans="1:222" s="18" customFormat="1" x14ac:dyDescent="0.3">
      <c r="A750" s="308">
        <v>325</v>
      </c>
      <c r="B750" s="401"/>
      <c r="C750" s="165" t="s">
        <v>515</v>
      </c>
      <c r="D750" s="171" t="s">
        <v>275</v>
      </c>
      <c r="E750" s="338"/>
      <c r="F750" s="19"/>
      <c r="G750" s="18" t="s">
        <v>135</v>
      </c>
      <c r="H750" s="193"/>
      <c r="I750" s="168" t="s">
        <v>839</v>
      </c>
      <c r="J750" s="37" t="s">
        <v>838</v>
      </c>
      <c r="K750" s="254"/>
      <c r="L750" s="176">
        <v>1587</v>
      </c>
      <c r="M750" s="33">
        <v>1110</v>
      </c>
      <c r="N750" s="35"/>
      <c r="O750" s="32" t="s">
        <v>985</v>
      </c>
      <c r="P750" s="18">
        <v>2004</v>
      </c>
      <c r="Q750" s="559">
        <v>1</v>
      </c>
      <c r="R750" s="61" t="s">
        <v>383</v>
      </c>
      <c r="S750" s="224"/>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c r="DD750"/>
      <c r="DE750"/>
      <c r="DF750"/>
      <c r="DG750"/>
      <c r="DH750"/>
      <c r="DI750"/>
      <c r="DJ750"/>
      <c r="DK750"/>
      <c r="DL750"/>
      <c r="DM750"/>
      <c r="DN750"/>
      <c r="DO750"/>
      <c r="DP750"/>
      <c r="DQ750"/>
      <c r="DR750"/>
      <c r="DS750"/>
      <c r="DT750"/>
      <c r="DU750"/>
      <c r="DV750"/>
      <c r="DW750"/>
      <c r="DX750"/>
      <c r="DY750"/>
      <c r="DZ750"/>
      <c r="EA750"/>
      <c r="EB750"/>
      <c r="EC750"/>
      <c r="ED750"/>
      <c r="EE750"/>
      <c r="EF750"/>
      <c r="EG750"/>
      <c r="EH750"/>
      <c r="EI750"/>
      <c r="EJ750"/>
      <c r="EK750"/>
      <c r="EL750"/>
      <c r="EM750"/>
      <c r="EN750"/>
      <c r="EO750"/>
      <c r="EP750"/>
      <c r="EQ750"/>
      <c r="ER750"/>
      <c r="ES750"/>
      <c r="ET750"/>
      <c r="EU750"/>
      <c r="EV750"/>
      <c r="EW750"/>
      <c r="EX750"/>
      <c r="EY750"/>
      <c r="EZ750"/>
      <c r="FA750"/>
      <c r="FB750"/>
      <c r="FC750"/>
      <c r="FD750"/>
      <c r="FE750"/>
      <c r="FF750"/>
      <c r="FG750"/>
      <c r="FH750"/>
      <c r="FI750"/>
      <c r="FJ750"/>
      <c r="FK750"/>
      <c r="FL750"/>
      <c r="FM750"/>
      <c r="FN750"/>
      <c r="FO750"/>
      <c r="FP750"/>
      <c r="FQ750"/>
      <c r="FR750"/>
      <c r="FS750"/>
      <c r="FT750"/>
      <c r="FU750"/>
      <c r="FV750"/>
      <c r="FW750"/>
      <c r="FX750"/>
      <c r="FY750"/>
      <c r="FZ750"/>
      <c r="GA750"/>
      <c r="GB750"/>
      <c r="GC750"/>
      <c r="GD750"/>
      <c r="GE750"/>
      <c r="GF750"/>
      <c r="GG750"/>
      <c r="GH750"/>
      <c r="GI750"/>
      <c r="GJ750"/>
      <c r="GK750"/>
      <c r="GL750"/>
      <c r="GM750"/>
      <c r="GN750"/>
      <c r="GO750"/>
      <c r="GP750"/>
      <c r="GQ750"/>
      <c r="GR750"/>
      <c r="GS750"/>
      <c r="GT750"/>
      <c r="GU750"/>
      <c r="GV750"/>
      <c r="GW750"/>
      <c r="GX750"/>
      <c r="GY750"/>
      <c r="GZ750"/>
      <c r="HA750"/>
      <c r="HB750"/>
      <c r="HC750"/>
      <c r="HD750"/>
      <c r="HE750"/>
      <c r="HF750"/>
      <c r="HG750"/>
      <c r="HH750"/>
      <c r="HI750"/>
      <c r="HJ750"/>
      <c r="HK750"/>
      <c r="HL750"/>
      <c r="HM750"/>
      <c r="HN750"/>
    </row>
    <row r="751" spans="1:222" s="18" customFormat="1" x14ac:dyDescent="0.3">
      <c r="A751" s="308">
        <v>324</v>
      </c>
      <c r="B751" s="401"/>
      <c r="C751" s="165" t="s">
        <v>515</v>
      </c>
      <c r="D751" s="171" t="s">
        <v>272</v>
      </c>
      <c r="E751" s="338"/>
      <c r="F751" s="19"/>
      <c r="G751" s="18" t="s">
        <v>273</v>
      </c>
      <c r="H751" s="193" t="s">
        <v>1273</v>
      </c>
      <c r="I751" s="168" t="s">
        <v>842</v>
      </c>
      <c r="J751" s="37"/>
      <c r="K751" s="254"/>
      <c r="L751" s="176">
        <v>3325</v>
      </c>
      <c r="M751" s="33">
        <v>1245</v>
      </c>
      <c r="N751" s="35"/>
      <c r="O751" s="32" t="s">
        <v>986</v>
      </c>
      <c r="P751" s="18">
        <v>2004</v>
      </c>
      <c r="Q751" s="559">
        <v>3</v>
      </c>
      <c r="R751" s="61" t="s">
        <v>274</v>
      </c>
      <c r="S751" s="224"/>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c r="DD751"/>
      <c r="DE751"/>
      <c r="DF751"/>
      <c r="DG751"/>
      <c r="DH751"/>
      <c r="DI751"/>
      <c r="DJ751"/>
      <c r="DK751"/>
      <c r="DL751"/>
      <c r="DM751"/>
      <c r="DN751"/>
      <c r="DO751"/>
      <c r="DP751"/>
      <c r="DQ751"/>
      <c r="DR751"/>
      <c r="DS751"/>
      <c r="DT751"/>
      <c r="DU751"/>
      <c r="DV751"/>
      <c r="DW751"/>
      <c r="DX751"/>
      <c r="DY751"/>
      <c r="DZ751"/>
      <c r="EA751"/>
      <c r="EB751"/>
      <c r="EC751"/>
      <c r="ED751"/>
      <c r="EE751"/>
      <c r="EF751"/>
      <c r="EG751"/>
      <c r="EH751"/>
      <c r="EI751"/>
      <c r="EJ751"/>
      <c r="EK751"/>
      <c r="EL751"/>
      <c r="EM751"/>
      <c r="EN751"/>
      <c r="EO751"/>
      <c r="EP751"/>
      <c r="EQ751"/>
      <c r="ER751"/>
      <c r="ES751"/>
      <c r="ET751"/>
      <c r="EU751"/>
      <c r="EV751"/>
      <c r="EW751"/>
      <c r="EX751"/>
      <c r="EY751"/>
      <c r="EZ751"/>
      <c r="FA751"/>
      <c r="FB751"/>
      <c r="FC751"/>
      <c r="FD751"/>
      <c r="FE751"/>
      <c r="FF751"/>
      <c r="FG751"/>
      <c r="FH751"/>
      <c r="FI751"/>
      <c r="FJ751"/>
      <c r="FK751"/>
      <c r="FL751"/>
      <c r="FM751"/>
      <c r="FN751"/>
      <c r="FO751"/>
      <c r="FP751"/>
      <c r="FQ751"/>
      <c r="FR751"/>
      <c r="FS751"/>
      <c r="FT751"/>
      <c r="FU751"/>
      <c r="FV751"/>
      <c r="FW751"/>
      <c r="FX751"/>
      <c r="FY751"/>
      <c r="FZ751"/>
      <c r="GA751"/>
      <c r="GB751"/>
      <c r="GC751"/>
      <c r="GD751"/>
      <c r="GE751"/>
      <c r="GF751"/>
      <c r="GG751"/>
      <c r="GH751"/>
      <c r="GI751"/>
      <c r="GJ751"/>
      <c r="GK751"/>
      <c r="GL751"/>
      <c r="GM751"/>
      <c r="GN751"/>
      <c r="GO751"/>
      <c r="GP751"/>
      <c r="GQ751"/>
      <c r="GR751"/>
      <c r="GS751"/>
      <c r="GT751"/>
      <c r="GU751"/>
      <c r="GV751"/>
      <c r="GW751"/>
      <c r="GX751"/>
      <c r="GY751"/>
      <c r="GZ751"/>
      <c r="HA751"/>
      <c r="HB751"/>
      <c r="HC751"/>
      <c r="HD751"/>
      <c r="HE751"/>
      <c r="HF751"/>
      <c r="HG751"/>
      <c r="HH751"/>
      <c r="HI751"/>
      <c r="HJ751"/>
      <c r="HK751"/>
      <c r="HL751"/>
      <c r="HM751"/>
      <c r="HN751"/>
    </row>
    <row r="752" spans="1:222" s="18" customFormat="1" ht="13.5" thickBot="1" x14ac:dyDescent="0.35">
      <c r="A752" s="308">
        <v>323</v>
      </c>
      <c r="B752" s="400"/>
      <c r="C752" s="166" t="s">
        <v>515</v>
      </c>
      <c r="D752" s="177" t="s">
        <v>270</v>
      </c>
      <c r="E752" s="340"/>
      <c r="F752" s="178"/>
      <c r="G752" s="47" t="s">
        <v>26</v>
      </c>
      <c r="H752" s="194"/>
      <c r="I752" s="169" t="s">
        <v>839</v>
      </c>
      <c r="J752" s="48" t="s">
        <v>1471</v>
      </c>
      <c r="K752" s="257"/>
      <c r="L752" s="179">
        <v>1613</v>
      </c>
      <c r="M752" s="49">
        <v>930</v>
      </c>
      <c r="N752" s="50"/>
      <c r="O752" s="51" t="s">
        <v>959</v>
      </c>
      <c r="P752" s="47">
        <v>2004</v>
      </c>
      <c r="Q752" s="558">
        <v>1</v>
      </c>
      <c r="R752" s="60" t="s">
        <v>271</v>
      </c>
      <c r="S752" s="225">
        <v>5</v>
      </c>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c r="DD752"/>
      <c r="DE752"/>
      <c r="DF752"/>
      <c r="DG752"/>
      <c r="DH752"/>
      <c r="DI752"/>
      <c r="DJ752"/>
      <c r="DK752"/>
      <c r="DL752"/>
      <c r="DM752"/>
      <c r="DN752"/>
      <c r="DO752"/>
      <c r="DP752"/>
      <c r="DQ752"/>
      <c r="DR752"/>
      <c r="DS752"/>
      <c r="DT752"/>
      <c r="DU752"/>
      <c r="DV752"/>
      <c r="DW752"/>
      <c r="DX752"/>
      <c r="DY752"/>
      <c r="DZ752"/>
      <c r="EA752"/>
      <c r="EB752"/>
      <c r="EC752"/>
      <c r="ED752"/>
      <c r="EE752"/>
      <c r="EF752"/>
      <c r="EG752"/>
      <c r="EH752"/>
      <c r="EI752"/>
      <c r="EJ752"/>
      <c r="EK752"/>
      <c r="EL752"/>
      <c r="EM752"/>
      <c r="EN752"/>
      <c r="EO752"/>
      <c r="EP752"/>
      <c r="EQ752"/>
      <c r="ER752"/>
      <c r="ES752"/>
      <c r="ET752"/>
      <c r="EU752"/>
      <c r="EV752"/>
      <c r="EW752"/>
      <c r="EX752"/>
      <c r="EY752"/>
      <c r="EZ752"/>
      <c r="FA752"/>
      <c r="FB752"/>
      <c r="FC752"/>
      <c r="FD752"/>
      <c r="FE752"/>
      <c r="FF752"/>
      <c r="FG752"/>
      <c r="FH752"/>
      <c r="FI752"/>
      <c r="FJ752"/>
      <c r="FK752"/>
      <c r="FL752"/>
      <c r="FM752"/>
      <c r="FN752"/>
      <c r="FO752"/>
      <c r="FP752"/>
      <c r="FQ752"/>
      <c r="FR752"/>
      <c r="FS752"/>
      <c r="FT752"/>
      <c r="FU752"/>
      <c r="FV752"/>
      <c r="FW752"/>
      <c r="FX752"/>
      <c r="FY752"/>
      <c r="FZ752"/>
      <c r="GA752"/>
      <c r="GB752"/>
      <c r="GC752"/>
      <c r="GD752"/>
      <c r="GE752"/>
      <c r="GF752"/>
      <c r="GG752"/>
      <c r="GH752"/>
      <c r="GI752"/>
      <c r="GJ752"/>
      <c r="GK752"/>
      <c r="GL752"/>
      <c r="GM752"/>
      <c r="GN752"/>
      <c r="GO752"/>
      <c r="GP752"/>
      <c r="GQ752"/>
      <c r="GR752"/>
      <c r="GS752"/>
      <c r="GT752"/>
      <c r="GU752"/>
      <c r="GV752"/>
      <c r="GW752"/>
      <c r="GX752"/>
      <c r="GY752"/>
      <c r="GZ752"/>
      <c r="HA752"/>
      <c r="HB752"/>
      <c r="HC752"/>
      <c r="HD752"/>
      <c r="HE752"/>
      <c r="HF752"/>
      <c r="HG752"/>
      <c r="HH752"/>
      <c r="HI752"/>
      <c r="HJ752"/>
      <c r="HK752"/>
      <c r="HL752"/>
      <c r="HM752"/>
      <c r="HN752"/>
    </row>
    <row r="753" spans="1:222" s="18" customFormat="1" x14ac:dyDescent="0.3">
      <c r="A753" s="308">
        <v>322</v>
      </c>
      <c r="B753" s="401"/>
      <c r="C753" s="165" t="s">
        <v>515</v>
      </c>
      <c r="D753" s="171" t="s">
        <v>268</v>
      </c>
      <c r="E753" s="339" t="s">
        <v>1719</v>
      </c>
      <c r="F753" s="19"/>
      <c r="G753" s="500" t="s">
        <v>1197</v>
      </c>
      <c r="H753" s="504" t="s">
        <v>1273</v>
      </c>
      <c r="I753" s="168" t="s">
        <v>848</v>
      </c>
      <c r="J753" s="37"/>
      <c r="K753" s="254"/>
      <c r="L753" s="176">
        <v>1795</v>
      </c>
      <c r="M753" s="33">
        <v>2405</v>
      </c>
      <c r="N753" s="35"/>
      <c r="O753" s="32" t="s">
        <v>987</v>
      </c>
      <c r="P753" s="18">
        <v>2003</v>
      </c>
      <c r="Q753" s="559">
        <v>4</v>
      </c>
      <c r="R753" s="61" t="s">
        <v>266</v>
      </c>
      <c r="S753" s="224"/>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c r="DD753"/>
      <c r="DE753"/>
      <c r="DF753"/>
      <c r="DG753"/>
      <c r="DH753"/>
      <c r="DI753"/>
      <c r="DJ753"/>
      <c r="DK753"/>
      <c r="DL753"/>
      <c r="DM753"/>
      <c r="DN753"/>
      <c r="DO753"/>
      <c r="DP753"/>
      <c r="DQ753"/>
      <c r="DR753"/>
      <c r="DS753"/>
      <c r="DT753"/>
      <c r="DU753"/>
      <c r="DV753"/>
      <c r="DW753"/>
      <c r="DX753"/>
      <c r="DY753"/>
      <c r="DZ753"/>
      <c r="EA753"/>
      <c r="EB753"/>
      <c r="EC753"/>
      <c r="ED753"/>
      <c r="EE753"/>
      <c r="EF753"/>
      <c r="EG753"/>
      <c r="EH753"/>
      <c r="EI753"/>
      <c r="EJ753"/>
      <c r="EK753"/>
      <c r="EL753"/>
      <c r="EM753"/>
      <c r="EN753"/>
      <c r="EO753"/>
      <c r="EP753"/>
      <c r="EQ753"/>
      <c r="ER753"/>
      <c r="ES753"/>
      <c r="ET753"/>
      <c r="EU753"/>
      <c r="EV753"/>
      <c r="EW753"/>
      <c r="EX753"/>
      <c r="EY753"/>
      <c r="EZ753"/>
      <c r="FA753"/>
      <c r="FB753"/>
      <c r="FC753"/>
      <c r="FD753"/>
      <c r="FE753"/>
      <c r="FF753"/>
      <c r="FG753"/>
      <c r="FH753"/>
      <c r="FI753"/>
      <c r="FJ753"/>
      <c r="FK753"/>
      <c r="FL753"/>
      <c r="FM753"/>
      <c r="FN753"/>
      <c r="FO753"/>
      <c r="FP753"/>
      <c r="FQ753"/>
      <c r="FR753"/>
      <c r="FS753"/>
      <c r="FT753"/>
      <c r="FU753"/>
      <c r="FV753"/>
      <c r="FW753"/>
      <c r="FX753"/>
      <c r="FY753"/>
      <c r="FZ753"/>
      <c r="GA753"/>
      <c r="GB753"/>
      <c r="GC753"/>
      <c r="GD753"/>
      <c r="GE753"/>
      <c r="GF753"/>
      <c r="GG753"/>
      <c r="GH753"/>
      <c r="GI753"/>
      <c r="GJ753"/>
      <c r="GK753"/>
      <c r="GL753"/>
      <c r="GM753"/>
      <c r="GN753"/>
      <c r="GO753"/>
      <c r="GP753"/>
      <c r="GQ753"/>
      <c r="GR753"/>
      <c r="GS753"/>
      <c r="GT753"/>
      <c r="GU753"/>
      <c r="GV753"/>
      <c r="GW753"/>
      <c r="GX753"/>
      <c r="GY753"/>
      <c r="GZ753"/>
      <c r="HA753"/>
      <c r="HB753"/>
      <c r="HC753"/>
      <c r="HD753"/>
      <c r="HE753"/>
      <c r="HF753"/>
      <c r="HG753"/>
      <c r="HH753"/>
      <c r="HI753"/>
      <c r="HJ753"/>
      <c r="HK753"/>
      <c r="HL753"/>
      <c r="HM753"/>
      <c r="HN753"/>
    </row>
    <row r="754" spans="1:222" s="18" customFormat="1" x14ac:dyDescent="0.3">
      <c r="A754" s="308">
        <v>321</v>
      </c>
      <c r="B754" s="401"/>
      <c r="C754" s="165" t="s">
        <v>515</v>
      </c>
      <c r="D754" s="171" t="s">
        <v>267</v>
      </c>
      <c r="E754" s="338"/>
      <c r="F754" s="19"/>
      <c r="G754" s="18" t="s">
        <v>98</v>
      </c>
      <c r="H754" s="193"/>
      <c r="I754" s="168" t="s">
        <v>842</v>
      </c>
      <c r="J754" s="37"/>
      <c r="K754" s="254"/>
      <c r="L754" s="176">
        <v>2215</v>
      </c>
      <c r="M754" s="33">
        <v>1100</v>
      </c>
      <c r="N754" s="35"/>
      <c r="O754" s="32" t="s">
        <v>988</v>
      </c>
      <c r="P754" s="18">
        <v>2003</v>
      </c>
      <c r="Q754" s="559">
        <v>1</v>
      </c>
      <c r="R754" s="61" t="s">
        <v>859</v>
      </c>
      <c r="S754" s="22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c r="DD754"/>
      <c r="DE754"/>
      <c r="DF754"/>
      <c r="DG754"/>
      <c r="DH754"/>
      <c r="DI754"/>
      <c r="DJ754"/>
      <c r="DK754"/>
      <c r="DL754"/>
      <c r="DM754"/>
      <c r="DN754"/>
      <c r="DO754"/>
      <c r="DP754"/>
      <c r="DQ754"/>
      <c r="DR754"/>
      <c r="DS754"/>
      <c r="DT754"/>
      <c r="DU754"/>
      <c r="DV754"/>
      <c r="DW754"/>
      <c r="DX754"/>
      <c r="DY754"/>
      <c r="DZ754"/>
      <c r="EA754"/>
      <c r="EB754"/>
      <c r="EC754"/>
      <c r="ED754"/>
      <c r="EE754"/>
      <c r="EF754"/>
      <c r="EG754"/>
      <c r="EH754"/>
      <c r="EI754"/>
      <c r="EJ754"/>
      <c r="EK754"/>
      <c r="EL754"/>
      <c r="EM754"/>
      <c r="EN754"/>
      <c r="EO754"/>
      <c r="EP754"/>
      <c r="EQ754"/>
      <c r="ER754"/>
      <c r="ES754"/>
      <c r="ET754"/>
      <c r="EU754"/>
      <c r="EV754"/>
      <c r="EW754"/>
      <c r="EX754"/>
      <c r="EY754"/>
      <c r="EZ754"/>
      <c r="FA754"/>
      <c r="FB754"/>
      <c r="FC754"/>
      <c r="FD754"/>
      <c r="FE754"/>
      <c r="FF754"/>
      <c r="FG754"/>
      <c r="FH754"/>
      <c r="FI754"/>
      <c r="FJ754"/>
      <c r="FK754"/>
      <c r="FL754"/>
      <c r="FM754"/>
      <c r="FN754"/>
      <c r="FO754"/>
      <c r="FP754"/>
      <c r="FQ754"/>
      <c r="FR754"/>
      <c r="FS754"/>
      <c r="FT754"/>
      <c r="FU754"/>
      <c r="FV754"/>
      <c r="FW754"/>
      <c r="FX754"/>
      <c r="FY754"/>
      <c r="FZ754"/>
      <c r="GA754"/>
      <c r="GB754"/>
      <c r="GC754"/>
      <c r="GD754"/>
      <c r="GE754"/>
      <c r="GF754"/>
      <c r="GG754"/>
      <c r="GH754"/>
      <c r="GI754"/>
      <c r="GJ754"/>
      <c r="GK754"/>
      <c r="GL754"/>
      <c r="GM754"/>
      <c r="GN754"/>
      <c r="GO754"/>
      <c r="GP754"/>
      <c r="GQ754"/>
      <c r="GR754"/>
      <c r="GS754"/>
      <c r="GT754"/>
      <c r="GU754"/>
      <c r="GV754"/>
      <c r="GW754"/>
      <c r="GX754"/>
      <c r="GY754"/>
      <c r="GZ754"/>
      <c r="HA754"/>
      <c r="HB754"/>
      <c r="HC754"/>
      <c r="HD754"/>
      <c r="HE754"/>
      <c r="HF754"/>
      <c r="HG754"/>
      <c r="HH754"/>
      <c r="HI754"/>
      <c r="HJ754"/>
      <c r="HK754"/>
      <c r="HL754"/>
      <c r="HM754"/>
      <c r="HN754"/>
    </row>
    <row r="755" spans="1:222" x14ac:dyDescent="0.3">
      <c r="A755" s="308">
        <v>320</v>
      </c>
      <c r="B755" s="401"/>
      <c r="C755" s="165" t="s">
        <v>515</v>
      </c>
      <c r="D755" s="171" t="s">
        <v>51</v>
      </c>
      <c r="E755" s="339" t="s">
        <v>1718</v>
      </c>
      <c r="F755" s="19" t="s">
        <v>1280</v>
      </c>
      <c r="G755" s="18" t="s">
        <v>135</v>
      </c>
      <c r="I755" s="168" t="s">
        <v>844</v>
      </c>
      <c r="K755" s="254"/>
      <c r="L755" s="176">
        <v>1771</v>
      </c>
      <c r="M755" s="33">
        <v>1300</v>
      </c>
      <c r="N755" s="35"/>
      <c r="O755" s="32" t="s">
        <v>989</v>
      </c>
      <c r="P755" s="18">
        <v>2003</v>
      </c>
      <c r="Q755" s="559">
        <v>2</v>
      </c>
      <c r="R755" s="61" t="s">
        <v>266</v>
      </c>
    </row>
    <row r="756" spans="1:222" s="18" customFormat="1" x14ac:dyDescent="0.3">
      <c r="A756" s="308">
        <v>319</v>
      </c>
      <c r="B756" s="401"/>
      <c r="C756" s="165" t="s">
        <v>515</v>
      </c>
      <c r="D756" s="171" t="s">
        <v>990</v>
      </c>
      <c r="E756" s="338"/>
      <c r="F756" s="19"/>
      <c r="G756" s="18" t="s">
        <v>50</v>
      </c>
      <c r="H756" s="193"/>
      <c r="I756" s="168" t="s">
        <v>839</v>
      </c>
      <c r="J756" s="37"/>
      <c r="K756" s="254"/>
      <c r="L756" s="176">
        <v>2102</v>
      </c>
      <c r="M756" s="33">
        <v>1877</v>
      </c>
      <c r="N756" s="35"/>
      <c r="O756" s="32" t="s">
        <v>991</v>
      </c>
      <c r="P756" s="18">
        <v>2003</v>
      </c>
      <c r="Q756" s="559">
        <v>2</v>
      </c>
      <c r="R756" s="61" t="s">
        <v>859</v>
      </c>
      <c r="S756" s="224"/>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c r="DD756"/>
      <c r="DE756"/>
      <c r="DF756"/>
      <c r="DG756"/>
      <c r="DH756"/>
      <c r="DI756"/>
      <c r="DJ756"/>
      <c r="DK756"/>
      <c r="DL756"/>
      <c r="DM756"/>
      <c r="DN756"/>
      <c r="DO756"/>
      <c r="DP756"/>
      <c r="DQ756"/>
      <c r="DR756"/>
      <c r="DS756"/>
      <c r="DT756"/>
      <c r="DU756"/>
      <c r="DV756"/>
      <c r="DW756"/>
      <c r="DX756"/>
      <c r="DY756"/>
      <c r="DZ756"/>
      <c r="EA756"/>
      <c r="EB756"/>
      <c r="EC756"/>
      <c r="ED756"/>
      <c r="EE756"/>
      <c r="EF756"/>
      <c r="EG756"/>
      <c r="EH756"/>
      <c r="EI756"/>
      <c r="EJ756"/>
      <c r="EK756"/>
      <c r="EL756"/>
      <c r="EM756"/>
      <c r="EN756"/>
      <c r="EO756"/>
      <c r="EP756"/>
      <c r="EQ756"/>
      <c r="ER756"/>
      <c r="ES756"/>
      <c r="ET756"/>
      <c r="EU756"/>
      <c r="EV756"/>
      <c r="EW756"/>
      <c r="EX756"/>
      <c r="EY756"/>
      <c r="EZ756"/>
      <c r="FA756"/>
      <c r="FB756"/>
      <c r="FC756"/>
      <c r="FD756"/>
      <c r="FE756"/>
      <c r="FF756"/>
      <c r="FG756"/>
      <c r="FH756"/>
      <c r="FI756"/>
      <c r="FJ756"/>
      <c r="FK756"/>
      <c r="FL756"/>
      <c r="FM756"/>
      <c r="FN756"/>
      <c r="FO756"/>
      <c r="FP756"/>
      <c r="FQ756"/>
      <c r="FR756"/>
      <c r="FS756"/>
      <c r="FT756"/>
      <c r="FU756"/>
      <c r="FV756"/>
      <c r="FW756"/>
      <c r="FX756"/>
      <c r="FY756"/>
      <c r="FZ756"/>
      <c r="GA756"/>
      <c r="GB756"/>
      <c r="GC756"/>
      <c r="GD756"/>
      <c r="GE756"/>
      <c r="GF756"/>
      <c r="GG756"/>
      <c r="GH756"/>
      <c r="GI756"/>
      <c r="GJ756"/>
      <c r="GK756"/>
      <c r="GL756"/>
      <c r="GM756"/>
      <c r="GN756"/>
      <c r="GO756"/>
      <c r="GP756"/>
      <c r="GQ756"/>
      <c r="GR756"/>
      <c r="GS756"/>
      <c r="GT756"/>
      <c r="GU756"/>
      <c r="GV756"/>
      <c r="GW756"/>
      <c r="GX756"/>
      <c r="GY756"/>
      <c r="GZ756"/>
      <c r="HA756"/>
      <c r="HB756"/>
      <c r="HC756"/>
      <c r="HD756"/>
      <c r="HE756"/>
      <c r="HF756"/>
      <c r="HG756"/>
      <c r="HH756"/>
      <c r="HI756"/>
      <c r="HJ756"/>
      <c r="HK756"/>
      <c r="HL756"/>
      <c r="HM756"/>
      <c r="HN756"/>
    </row>
    <row r="757" spans="1:222" s="18" customFormat="1" x14ac:dyDescent="0.3">
      <c r="A757" s="308">
        <v>318</v>
      </c>
      <c r="B757" s="401"/>
      <c r="C757" s="165" t="s">
        <v>515</v>
      </c>
      <c r="D757" s="171" t="s">
        <v>216</v>
      </c>
      <c r="E757" s="338"/>
      <c r="F757" s="19"/>
      <c r="G757" s="18" t="s">
        <v>13</v>
      </c>
      <c r="H757" s="193"/>
      <c r="I757" s="168" t="s">
        <v>843</v>
      </c>
      <c r="J757" s="37"/>
      <c r="K757" s="254"/>
      <c r="L757" s="176">
        <v>2567</v>
      </c>
      <c r="M757" s="33">
        <v>1600</v>
      </c>
      <c r="N757" s="35"/>
      <c r="O757" s="32" t="s">
        <v>992</v>
      </c>
      <c r="P757" s="18">
        <v>2003</v>
      </c>
      <c r="Q757" s="559">
        <v>1</v>
      </c>
      <c r="R757" s="61" t="s">
        <v>265</v>
      </c>
      <c r="S757" s="224"/>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c r="DD757"/>
      <c r="DE757"/>
      <c r="DF757"/>
      <c r="DG757"/>
      <c r="DH757"/>
      <c r="DI757"/>
      <c r="DJ757"/>
      <c r="DK757"/>
      <c r="DL757"/>
      <c r="DM757"/>
      <c r="DN757"/>
      <c r="DO757"/>
      <c r="DP757"/>
      <c r="DQ757"/>
      <c r="DR757"/>
      <c r="DS757"/>
      <c r="DT757"/>
      <c r="DU757"/>
      <c r="DV757"/>
      <c r="DW757"/>
      <c r="DX757"/>
      <c r="DY757"/>
      <c r="DZ757"/>
      <c r="EA757"/>
      <c r="EB757"/>
      <c r="EC757"/>
      <c r="ED757"/>
      <c r="EE757"/>
      <c r="EF757"/>
      <c r="EG757"/>
      <c r="EH757"/>
      <c r="EI757"/>
      <c r="EJ757"/>
      <c r="EK757"/>
      <c r="EL757"/>
      <c r="EM757"/>
      <c r="EN757"/>
      <c r="EO757"/>
      <c r="EP757"/>
      <c r="EQ757"/>
      <c r="ER757"/>
      <c r="ES757"/>
      <c r="ET757"/>
      <c r="EU757"/>
      <c r="EV757"/>
      <c r="EW757"/>
      <c r="EX757"/>
      <c r="EY757"/>
      <c r="EZ757"/>
      <c r="FA757"/>
      <c r="FB757"/>
      <c r="FC757"/>
      <c r="FD757"/>
      <c r="FE757"/>
      <c r="FF757"/>
      <c r="FG757"/>
      <c r="FH757"/>
      <c r="FI757"/>
      <c r="FJ757"/>
      <c r="FK757"/>
      <c r="FL757"/>
      <c r="FM757"/>
      <c r="FN757"/>
      <c r="FO757"/>
      <c r="FP757"/>
      <c r="FQ757"/>
      <c r="FR757"/>
      <c r="FS757"/>
      <c r="FT757"/>
      <c r="FU757"/>
      <c r="FV757"/>
      <c r="FW757"/>
      <c r="FX757"/>
      <c r="FY757"/>
      <c r="FZ757"/>
      <c r="GA757"/>
      <c r="GB757"/>
      <c r="GC757"/>
      <c r="GD757"/>
      <c r="GE757"/>
      <c r="GF757"/>
      <c r="GG757"/>
      <c r="GH757"/>
      <c r="GI757"/>
      <c r="GJ757"/>
      <c r="GK757"/>
      <c r="GL757"/>
      <c r="GM757"/>
      <c r="GN757"/>
      <c r="GO757"/>
      <c r="GP757"/>
      <c r="GQ757"/>
      <c r="GR757"/>
      <c r="GS757"/>
      <c r="GT757"/>
      <c r="GU757"/>
      <c r="GV757"/>
      <c r="GW757"/>
      <c r="GX757"/>
      <c r="GY757"/>
      <c r="GZ757"/>
      <c r="HA757"/>
      <c r="HB757"/>
      <c r="HC757"/>
      <c r="HD757"/>
      <c r="HE757"/>
      <c r="HF757"/>
      <c r="HG757"/>
      <c r="HH757"/>
      <c r="HI757"/>
      <c r="HJ757"/>
      <c r="HK757"/>
      <c r="HL757"/>
      <c r="HM757"/>
      <c r="HN757"/>
    </row>
    <row r="758" spans="1:222" s="18" customFormat="1" x14ac:dyDescent="0.3">
      <c r="A758" s="308">
        <v>317</v>
      </c>
      <c r="B758" s="401"/>
      <c r="C758" s="165" t="s">
        <v>515</v>
      </c>
      <c r="D758" s="171" t="s">
        <v>264</v>
      </c>
      <c r="E758" s="338"/>
      <c r="F758" s="19"/>
      <c r="G758" s="18" t="s">
        <v>61</v>
      </c>
      <c r="H758" s="193"/>
      <c r="I758" s="168" t="s">
        <v>839</v>
      </c>
      <c r="J758" s="37"/>
      <c r="K758" s="254"/>
      <c r="L758" s="176">
        <v>1790</v>
      </c>
      <c r="M758" s="33">
        <v>1111</v>
      </c>
      <c r="N758" s="35"/>
      <c r="O758" s="32" t="s">
        <v>932</v>
      </c>
      <c r="P758" s="18">
        <v>2003</v>
      </c>
      <c r="Q758" s="559">
        <v>1</v>
      </c>
      <c r="R758" s="61" t="s">
        <v>382</v>
      </c>
      <c r="S758" s="224"/>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c r="DD758"/>
      <c r="DE758"/>
      <c r="DF758"/>
      <c r="DG758"/>
      <c r="DH758"/>
      <c r="DI758"/>
      <c r="DJ758"/>
      <c r="DK758"/>
      <c r="DL758"/>
      <c r="DM758"/>
      <c r="DN758"/>
      <c r="DO758"/>
      <c r="DP758"/>
      <c r="DQ758"/>
      <c r="DR758"/>
      <c r="DS758"/>
      <c r="DT758"/>
      <c r="DU758"/>
      <c r="DV758"/>
      <c r="DW758"/>
      <c r="DX758"/>
      <c r="DY758"/>
      <c r="DZ758"/>
      <c r="EA758"/>
      <c r="EB758"/>
      <c r="EC758"/>
      <c r="ED758"/>
      <c r="EE758"/>
      <c r="EF758"/>
      <c r="EG758"/>
      <c r="EH758"/>
      <c r="EI758"/>
      <c r="EJ758"/>
      <c r="EK758"/>
      <c r="EL758"/>
      <c r="EM758"/>
      <c r="EN758"/>
      <c r="EO758"/>
      <c r="EP758"/>
      <c r="EQ758"/>
      <c r="ER758"/>
      <c r="ES758"/>
      <c r="ET758"/>
      <c r="EU758"/>
      <c r="EV758"/>
      <c r="EW758"/>
      <c r="EX758"/>
      <c r="EY758"/>
      <c r="EZ758"/>
      <c r="FA758"/>
      <c r="FB758"/>
      <c r="FC758"/>
      <c r="FD758"/>
      <c r="FE758"/>
      <c r="FF758"/>
      <c r="FG758"/>
      <c r="FH758"/>
      <c r="FI758"/>
      <c r="FJ758"/>
      <c r="FK758"/>
      <c r="FL758"/>
      <c r="FM758"/>
      <c r="FN758"/>
      <c r="FO758"/>
      <c r="FP758"/>
      <c r="FQ758"/>
      <c r="FR758"/>
      <c r="FS758"/>
      <c r="FT758"/>
      <c r="FU758"/>
      <c r="FV758"/>
      <c r="FW758"/>
      <c r="FX758"/>
      <c r="FY758"/>
      <c r="FZ758"/>
      <c r="GA758"/>
      <c r="GB758"/>
      <c r="GC758"/>
      <c r="GD758"/>
      <c r="GE758"/>
      <c r="GF758"/>
      <c r="GG758"/>
      <c r="GH758"/>
      <c r="GI758"/>
      <c r="GJ758"/>
      <c r="GK758"/>
      <c r="GL758"/>
      <c r="GM758"/>
      <c r="GN758"/>
      <c r="GO758"/>
      <c r="GP758"/>
      <c r="GQ758"/>
      <c r="GR758"/>
      <c r="GS758"/>
      <c r="GT758"/>
      <c r="GU758"/>
      <c r="GV758"/>
      <c r="GW758"/>
      <c r="GX758"/>
      <c r="GY758"/>
      <c r="GZ758"/>
      <c r="HA758"/>
      <c r="HB758"/>
      <c r="HC758"/>
      <c r="HD758"/>
      <c r="HE758"/>
      <c r="HF758"/>
      <c r="HG758"/>
      <c r="HH758"/>
      <c r="HI758"/>
      <c r="HJ758"/>
      <c r="HK758"/>
      <c r="HL758"/>
      <c r="HM758"/>
      <c r="HN758"/>
    </row>
    <row r="759" spans="1:222" s="18" customFormat="1" x14ac:dyDescent="0.3">
      <c r="A759" s="308">
        <v>316</v>
      </c>
      <c r="B759" s="401"/>
      <c r="C759" s="165" t="s">
        <v>515</v>
      </c>
      <c r="D759" s="171" t="s">
        <v>66</v>
      </c>
      <c r="E759" s="338"/>
      <c r="F759" s="19"/>
      <c r="G759" s="18" t="s">
        <v>50</v>
      </c>
      <c r="H759" s="193"/>
      <c r="I759" s="168" t="s">
        <v>839</v>
      </c>
      <c r="J759" s="37"/>
      <c r="K759" s="254"/>
      <c r="L759" s="176">
        <v>2306</v>
      </c>
      <c r="M759" s="33">
        <v>1450</v>
      </c>
      <c r="N759" s="35"/>
      <c r="O759" s="32" t="s">
        <v>993</v>
      </c>
      <c r="P759" s="18">
        <v>2003</v>
      </c>
      <c r="Q759" s="559">
        <v>1</v>
      </c>
      <c r="R759" s="61" t="s">
        <v>859</v>
      </c>
      <c r="S759" s="224"/>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c r="DD759"/>
      <c r="DE759"/>
      <c r="DF759"/>
      <c r="DG759"/>
      <c r="DH759"/>
      <c r="DI759"/>
      <c r="DJ759"/>
      <c r="DK759"/>
      <c r="DL759"/>
      <c r="DM759"/>
      <c r="DN759"/>
      <c r="DO759"/>
      <c r="DP759"/>
      <c r="DQ759"/>
      <c r="DR759"/>
      <c r="DS759"/>
      <c r="DT759"/>
      <c r="DU759"/>
      <c r="DV759"/>
      <c r="DW759"/>
      <c r="DX759"/>
      <c r="DY759"/>
      <c r="DZ759"/>
      <c r="EA759"/>
      <c r="EB759"/>
      <c r="EC759"/>
      <c r="ED759"/>
      <c r="EE759"/>
      <c r="EF759"/>
      <c r="EG759"/>
      <c r="EH759"/>
      <c r="EI759"/>
      <c r="EJ759"/>
      <c r="EK759"/>
      <c r="EL759"/>
      <c r="EM759"/>
      <c r="EN759"/>
      <c r="EO759"/>
      <c r="EP759"/>
      <c r="EQ759"/>
      <c r="ER759"/>
      <c r="ES759"/>
      <c r="ET759"/>
      <c r="EU759"/>
      <c r="EV759"/>
      <c r="EW759"/>
      <c r="EX759"/>
      <c r="EY759"/>
      <c r="EZ759"/>
      <c r="FA759"/>
      <c r="FB759"/>
      <c r="FC759"/>
      <c r="FD759"/>
      <c r="FE759"/>
      <c r="FF759"/>
      <c r="FG759"/>
      <c r="FH759"/>
      <c r="FI759"/>
      <c r="FJ759"/>
      <c r="FK759"/>
      <c r="FL759"/>
      <c r="FM759"/>
      <c r="FN759"/>
      <c r="FO759"/>
      <c r="FP759"/>
      <c r="FQ759"/>
      <c r="FR759"/>
      <c r="FS759"/>
      <c r="FT759"/>
      <c r="FU759"/>
      <c r="FV759"/>
      <c r="FW759"/>
      <c r="FX759"/>
      <c r="FY759"/>
      <c r="FZ759"/>
      <c r="GA759"/>
      <c r="GB759"/>
      <c r="GC759"/>
      <c r="GD759"/>
      <c r="GE759"/>
      <c r="GF759"/>
      <c r="GG759"/>
      <c r="GH759"/>
      <c r="GI759"/>
      <c r="GJ759"/>
      <c r="GK759"/>
      <c r="GL759"/>
      <c r="GM759"/>
      <c r="GN759"/>
      <c r="GO759"/>
      <c r="GP759"/>
      <c r="GQ759"/>
      <c r="GR759"/>
      <c r="GS759"/>
      <c r="GT759"/>
      <c r="GU759"/>
      <c r="GV759"/>
      <c r="GW759"/>
      <c r="GX759"/>
      <c r="GY759"/>
      <c r="GZ759"/>
      <c r="HA759"/>
      <c r="HB759"/>
      <c r="HC759"/>
      <c r="HD759"/>
      <c r="HE759"/>
      <c r="HF759"/>
      <c r="HG759"/>
      <c r="HH759"/>
      <c r="HI759"/>
      <c r="HJ759"/>
      <c r="HK759"/>
      <c r="HL759"/>
      <c r="HM759"/>
      <c r="HN759"/>
    </row>
    <row r="760" spans="1:222" x14ac:dyDescent="0.3">
      <c r="A760" s="308">
        <v>315</v>
      </c>
      <c r="B760" s="401"/>
      <c r="C760" s="165" t="s">
        <v>515</v>
      </c>
      <c r="D760" s="171" t="s">
        <v>1269</v>
      </c>
      <c r="E760" s="338"/>
      <c r="G760" s="18" t="s">
        <v>1195</v>
      </c>
      <c r="I760" s="168" t="s">
        <v>847</v>
      </c>
      <c r="K760" s="253" t="s">
        <v>1255</v>
      </c>
      <c r="L760" s="176">
        <v>1400</v>
      </c>
      <c r="M760" s="33">
        <v>1100</v>
      </c>
      <c r="N760" s="35"/>
      <c r="O760" s="32" t="s">
        <v>994</v>
      </c>
      <c r="P760" s="18">
        <v>2003</v>
      </c>
      <c r="Q760" s="559">
        <v>1</v>
      </c>
      <c r="R760" s="61" t="s">
        <v>111</v>
      </c>
    </row>
    <row r="761" spans="1:222" s="18" customFormat="1" x14ac:dyDescent="0.3">
      <c r="A761" s="308">
        <v>314</v>
      </c>
      <c r="B761" s="401"/>
      <c r="C761" s="165" t="s">
        <v>515</v>
      </c>
      <c r="D761" s="171" t="s">
        <v>632</v>
      </c>
      <c r="E761" s="338"/>
      <c r="F761" s="19" t="s">
        <v>1267</v>
      </c>
      <c r="G761" s="18" t="s">
        <v>20</v>
      </c>
      <c r="H761" s="193"/>
      <c r="I761" s="168" t="s">
        <v>847</v>
      </c>
      <c r="J761" s="37"/>
      <c r="K761" s="254"/>
      <c r="L761" s="176">
        <v>2027</v>
      </c>
      <c r="M761" s="33">
        <v>2152</v>
      </c>
      <c r="N761" s="35"/>
      <c r="O761" s="32" t="s">
        <v>995</v>
      </c>
      <c r="P761" s="18">
        <v>2003</v>
      </c>
      <c r="Q761" s="559">
        <v>2</v>
      </c>
      <c r="R761" s="61" t="s">
        <v>111</v>
      </c>
      <c r="S761" s="224"/>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c r="DD761"/>
      <c r="DE761"/>
      <c r="DF761"/>
      <c r="DG761"/>
      <c r="DH761"/>
      <c r="DI761"/>
      <c r="DJ761"/>
      <c r="DK761"/>
      <c r="DL761"/>
      <c r="DM761"/>
      <c r="DN761"/>
      <c r="DO761"/>
      <c r="DP761"/>
      <c r="DQ761"/>
      <c r="DR761"/>
      <c r="DS761"/>
      <c r="DT761"/>
      <c r="DU761"/>
      <c r="DV761"/>
      <c r="DW761"/>
      <c r="DX761"/>
      <c r="DY761"/>
      <c r="DZ761"/>
      <c r="EA761"/>
      <c r="EB761"/>
      <c r="EC761"/>
      <c r="ED761"/>
      <c r="EE761"/>
      <c r="EF761"/>
      <c r="EG761"/>
      <c r="EH761"/>
      <c r="EI761"/>
      <c r="EJ761"/>
      <c r="EK761"/>
      <c r="EL761"/>
      <c r="EM761"/>
      <c r="EN761"/>
      <c r="EO761"/>
      <c r="EP761"/>
      <c r="EQ761"/>
      <c r="ER761"/>
      <c r="ES761"/>
      <c r="ET761"/>
      <c r="EU761"/>
      <c r="EV761"/>
      <c r="EW761"/>
      <c r="EX761"/>
      <c r="EY761"/>
      <c r="EZ761"/>
      <c r="FA761"/>
      <c r="FB761"/>
      <c r="FC761"/>
      <c r="FD761"/>
      <c r="FE761"/>
      <c r="FF761"/>
      <c r="FG761"/>
      <c r="FH761"/>
      <c r="FI761"/>
      <c r="FJ761"/>
      <c r="FK761"/>
      <c r="FL761"/>
      <c r="FM761"/>
      <c r="FN761"/>
      <c r="FO761"/>
      <c r="FP761"/>
      <c r="FQ761"/>
      <c r="FR761"/>
      <c r="FS761"/>
      <c r="FT761"/>
      <c r="FU761"/>
      <c r="FV761"/>
      <c r="FW761"/>
      <c r="FX761"/>
      <c r="FY761"/>
      <c r="FZ761"/>
      <c r="GA761"/>
      <c r="GB761"/>
      <c r="GC761"/>
      <c r="GD761"/>
      <c r="GE761"/>
      <c r="GF761"/>
      <c r="GG761"/>
      <c r="GH761"/>
      <c r="GI761"/>
      <c r="GJ761"/>
      <c r="GK761"/>
      <c r="GL761"/>
      <c r="GM761"/>
      <c r="GN761"/>
      <c r="GO761"/>
      <c r="GP761"/>
      <c r="GQ761"/>
      <c r="GR761"/>
      <c r="GS761"/>
      <c r="GT761"/>
      <c r="GU761"/>
      <c r="GV761"/>
      <c r="GW761"/>
      <c r="GX761"/>
      <c r="GY761"/>
      <c r="GZ761"/>
      <c r="HA761"/>
      <c r="HB761"/>
      <c r="HC761"/>
      <c r="HD761"/>
      <c r="HE761"/>
      <c r="HF761"/>
      <c r="HG761"/>
      <c r="HH761"/>
      <c r="HI761"/>
      <c r="HJ761"/>
      <c r="HK761"/>
      <c r="HL761"/>
      <c r="HM761"/>
      <c r="HN761"/>
    </row>
    <row r="762" spans="1:222" s="18" customFormat="1" x14ac:dyDescent="0.3">
      <c r="A762" s="308">
        <v>313</v>
      </c>
      <c r="B762" s="401"/>
      <c r="C762" s="165" t="s">
        <v>515</v>
      </c>
      <c r="D762" s="171" t="s">
        <v>263</v>
      </c>
      <c r="E762" s="338"/>
      <c r="F762" s="19"/>
      <c r="G762" s="18" t="s">
        <v>16</v>
      </c>
      <c r="H762" s="193"/>
      <c r="I762" s="168" t="s">
        <v>841</v>
      </c>
      <c r="J762" s="37"/>
      <c r="K762" s="254"/>
      <c r="L762" s="176">
        <v>3147</v>
      </c>
      <c r="M762" s="33">
        <v>2442</v>
      </c>
      <c r="N762" s="35"/>
      <c r="O762" s="32" t="s">
        <v>996</v>
      </c>
      <c r="P762" s="18">
        <v>2003</v>
      </c>
      <c r="Q762" s="559">
        <v>2</v>
      </c>
      <c r="R762" s="61" t="s">
        <v>1321</v>
      </c>
      <c r="S762" s="224"/>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c r="BA762"/>
      <c r="BB762"/>
      <c r="BC762"/>
      <c r="BD762"/>
      <c r="BE762"/>
      <c r="BF762"/>
      <c r="BG762"/>
      <c r="BH762"/>
      <c r="BI762"/>
      <c r="BJ762"/>
      <c r="BK762"/>
      <c r="BL762"/>
      <c r="BM762"/>
      <c r="BN762"/>
      <c r="BO762"/>
      <c r="BP762"/>
      <c r="BQ762"/>
      <c r="BR762"/>
      <c r="BS762"/>
      <c r="BT762"/>
      <c r="BU762"/>
      <c r="BV762"/>
      <c r="BW762"/>
      <c r="BX762"/>
      <c r="BY762"/>
      <c r="BZ762"/>
      <c r="CA762"/>
      <c r="CB762"/>
      <c r="CC762"/>
      <c r="CD762"/>
      <c r="CE762"/>
      <c r="CF762"/>
      <c r="CG762"/>
      <c r="CH762"/>
      <c r="CI762"/>
      <c r="CJ762"/>
      <c r="CK762"/>
      <c r="CL762"/>
      <c r="CM762"/>
      <c r="CN762"/>
      <c r="CO762"/>
      <c r="CP762"/>
      <c r="CQ762"/>
      <c r="CR762"/>
      <c r="CS762"/>
      <c r="CT762"/>
      <c r="CU762"/>
      <c r="CV762"/>
      <c r="CW762"/>
      <c r="CX762"/>
      <c r="CY762"/>
      <c r="CZ762"/>
      <c r="DA762"/>
      <c r="DB762"/>
      <c r="DC762"/>
      <c r="DD762"/>
      <c r="DE762"/>
      <c r="DF762"/>
      <c r="DG762"/>
      <c r="DH762"/>
      <c r="DI762"/>
      <c r="DJ762"/>
      <c r="DK762"/>
      <c r="DL762"/>
      <c r="DM762"/>
      <c r="DN762"/>
      <c r="DO762"/>
      <c r="DP762"/>
      <c r="DQ762"/>
      <c r="DR762"/>
      <c r="DS762"/>
      <c r="DT762"/>
      <c r="DU762"/>
      <c r="DV762"/>
      <c r="DW762"/>
      <c r="DX762"/>
      <c r="DY762"/>
      <c r="DZ762"/>
      <c r="EA762"/>
      <c r="EB762"/>
      <c r="EC762"/>
      <c r="ED762"/>
      <c r="EE762"/>
      <c r="EF762"/>
      <c r="EG762"/>
      <c r="EH762"/>
      <c r="EI762"/>
      <c r="EJ762"/>
      <c r="EK762"/>
      <c r="EL762"/>
      <c r="EM762"/>
      <c r="EN762"/>
      <c r="EO762"/>
      <c r="EP762"/>
      <c r="EQ762"/>
      <c r="ER762"/>
      <c r="ES762"/>
      <c r="ET762"/>
      <c r="EU762"/>
      <c r="EV762"/>
      <c r="EW762"/>
      <c r="EX762"/>
      <c r="EY762"/>
      <c r="EZ762"/>
      <c r="FA762"/>
      <c r="FB762"/>
      <c r="FC762"/>
      <c r="FD762"/>
      <c r="FE762"/>
      <c r="FF762"/>
      <c r="FG762"/>
      <c r="FH762"/>
      <c r="FI762"/>
      <c r="FJ762"/>
      <c r="FK762"/>
      <c r="FL762"/>
      <c r="FM762"/>
      <c r="FN762"/>
      <c r="FO762"/>
      <c r="FP762"/>
      <c r="FQ762"/>
      <c r="FR762"/>
      <c r="FS762"/>
      <c r="FT762"/>
      <c r="FU762"/>
      <c r="FV762"/>
      <c r="FW762"/>
      <c r="FX762"/>
      <c r="FY762"/>
      <c r="FZ762"/>
      <c r="GA762"/>
      <c r="GB762"/>
      <c r="GC762"/>
      <c r="GD762"/>
      <c r="GE762"/>
      <c r="GF762"/>
      <c r="GG762"/>
      <c r="GH762"/>
      <c r="GI762"/>
      <c r="GJ762"/>
      <c r="GK762"/>
      <c r="GL762"/>
      <c r="GM762"/>
      <c r="GN762"/>
      <c r="GO762"/>
      <c r="GP762"/>
      <c r="GQ762"/>
      <c r="GR762"/>
      <c r="GS762"/>
      <c r="GT762"/>
      <c r="GU762"/>
      <c r="GV762"/>
      <c r="GW762"/>
      <c r="GX762"/>
      <c r="GY762"/>
      <c r="GZ762"/>
      <c r="HA762"/>
      <c r="HB762"/>
      <c r="HC762"/>
      <c r="HD762"/>
      <c r="HE762"/>
      <c r="HF762"/>
      <c r="HG762"/>
      <c r="HH762"/>
      <c r="HI762"/>
      <c r="HJ762"/>
      <c r="HK762"/>
      <c r="HL762"/>
      <c r="HM762"/>
      <c r="HN762"/>
    </row>
    <row r="763" spans="1:222" s="18" customFormat="1" x14ac:dyDescent="0.3">
      <c r="A763" s="308">
        <v>312</v>
      </c>
      <c r="B763" s="401"/>
      <c r="C763" s="165" t="s">
        <v>515</v>
      </c>
      <c r="D763" s="171" t="s">
        <v>261</v>
      </c>
      <c r="E763" s="338"/>
      <c r="F763" s="19"/>
      <c r="G763" s="18" t="s">
        <v>35</v>
      </c>
      <c r="H763" s="193"/>
      <c r="I763" s="168" t="s">
        <v>838</v>
      </c>
      <c r="J763" s="37"/>
      <c r="K763" s="254"/>
      <c r="L763" s="176">
        <v>3461</v>
      </c>
      <c r="M763" s="33">
        <v>2005</v>
      </c>
      <c r="N763" s="35"/>
      <c r="O763" s="32" t="s">
        <v>997</v>
      </c>
      <c r="P763" s="18">
        <v>2003</v>
      </c>
      <c r="Q763" s="559">
        <v>3</v>
      </c>
      <c r="R763" s="61" t="s">
        <v>262</v>
      </c>
      <c r="S763" s="224"/>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c r="DD763"/>
      <c r="DE763"/>
      <c r="DF763"/>
      <c r="DG763"/>
      <c r="DH763"/>
      <c r="DI763"/>
      <c r="DJ763"/>
      <c r="DK763"/>
      <c r="DL763"/>
      <c r="DM763"/>
      <c r="DN763"/>
      <c r="DO763"/>
      <c r="DP763"/>
      <c r="DQ763"/>
      <c r="DR763"/>
      <c r="DS763"/>
      <c r="DT763"/>
      <c r="DU763"/>
      <c r="DV763"/>
      <c r="DW763"/>
      <c r="DX763"/>
      <c r="DY763"/>
      <c r="DZ763"/>
      <c r="EA763"/>
      <c r="EB763"/>
      <c r="EC763"/>
      <c r="ED763"/>
      <c r="EE763"/>
      <c r="EF763"/>
      <c r="EG763"/>
      <c r="EH763"/>
      <c r="EI763"/>
      <c r="EJ763"/>
      <c r="EK763"/>
      <c r="EL763"/>
      <c r="EM763"/>
      <c r="EN763"/>
      <c r="EO763"/>
      <c r="EP763"/>
      <c r="EQ763"/>
      <c r="ER763"/>
      <c r="ES763"/>
      <c r="ET763"/>
      <c r="EU763"/>
      <c r="EV763"/>
      <c r="EW763"/>
      <c r="EX763"/>
      <c r="EY763"/>
      <c r="EZ763"/>
      <c r="FA763"/>
      <c r="FB763"/>
      <c r="FC763"/>
      <c r="FD763"/>
      <c r="FE763"/>
      <c r="FF763"/>
      <c r="FG763"/>
      <c r="FH763"/>
      <c r="FI763"/>
      <c r="FJ763"/>
      <c r="FK763"/>
      <c r="FL763"/>
      <c r="FM763"/>
      <c r="FN763"/>
      <c r="FO763"/>
      <c r="FP763"/>
      <c r="FQ763"/>
      <c r="FR763"/>
      <c r="FS763"/>
      <c r="FT763"/>
      <c r="FU763"/>
      <c r="FV763"/>
      <c r="FW763"/>
      <c r="FX763"/>
      <c r="FY763"/>
      <c r="FZ763"/>
      <c r="GA763"/>
      <c r="GB763"/>
      <c r="GC763"/>
      <c r="GD763"/>
      <c r="GE763"/>
      <c r="GF763"/>
      <c r="GG763"/>
      <c r="GH763"/>
      <c r="GI763"/>
      <c r="GJ763"/>
      <c r="GK763"/>
      <c r="GL763"/>
      <c r="GM763"/>
      <c r="GN763"/>
      <c r="GO763"/>
      <c r="GP763"/>
      <c r="GQ763"/>
      <c r="GR763"/>
      <c r="GS763"/>
      <c r="GT763"/>
      <c r="GU763"/>
      <c r="GV763"/>
      <c r="GW763"/>
      <c r="GX763"/>
      <c r="GY763"/>
      <c r="GZ763"/>
      <c r="HA763"/>
      <c r="HB763"/>
      <c r="HC763"/>
      <c r="HD763"/>
      <c r="HE763"/>
      <c r="HF763"/>
      <c r="HG763"/>
      <c r="HH763"/>
      <c r="HI763"/>
      <c r="HJ763"/>
      <c r="HK763"/>
      <c r="HL763"/>
      <c r="HM763"/>
      <c r="HN763"/>
    </row>
    <row r="764" spans="1:222" s="18" customFormat="1" x14ac:dyDescent="0.3">
      <c r="A764" s="308">
        <v>311</v>
      </c>
      <c r="B764" s="401"/>
      <c r="C764" s="165" t="s">
        <v>515</v>
      </c>
      <c r="D764" s="266" t="s">
        <v>240</v>
      </c>
      <c r="E764" s="339" t="s">
        <v>1718</v>
      </c>
      <c r="F764" s="269" t="s">
        <v>1722</v>
      </c>
      <c r="G764" s="18" t="s">
        <v>73</v>
      </c>
      <c r="H764" s="193"/>
      <c r="I764" s="168" t="s">
        <v>998</v>
      </c>
      <c r="J764" s="37"/>
      <c r="K764" s="254"/>
      <c r="L764" s="176">
        <v>3333</v>
      </c>
      <c r="M764" s="33">
        <v>2370</v>
      </c>
      <c r="N764" s="35"/>
      <c r="O764" s="32" t="s">
        <v>999</v>
      </c>
      <c r="P764" s="18">
        <v>2003</v>
      </c>
      <c r="Q764" s="559">
        <v>3</v>
      </c>
      <c r="R764" s="61" t="s">
        <v>1271</v>
      </c>
      <c r="S764" s="22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c r="DD764"/>
      <c r="DE764"/>
      <c r="DF764"/>
      <c r="DG764"/>
      <c r="DH764"/>
      <c r="DI764"/>
      <c r="DJ764"/>
      <c r="DK764"/>
      <c r="DL764"/>
      <c r="DM764"/>
      <c r="DN764"/>
      <c r="DO764"/>
      <c r="DP764"/>
      <c r="DQ764"/>
      <c r="DR764"/>
      <c r="DS764"/>
      <c r="DT764"/>
      <c r="DU764"/>
      <c r="DV764"/>
      <c r="DW764"/>
      <c r="DX764"/>
      <c r="DY764"/>
      <c r="DZ764"/>
      <c r="EA764"/>
      <c r="EB764"/>
      <c r="EC764"/>
      <c r="ED764"/>
      <c r="EE764"/>
      <c r="EF764"/>
      <c r="EG764"/>
      <c r="EH764"/>
      <c r="EI764"/>
      <c r="EJ764"/>
      <c r="EK764"/>
      <c r="EL764"/>
      <c r="EM764"/>
      <c r="EN764"/>
      <c r="EO764"/>
      <c r="EP764"/>
      <c r="EQ764"/>
      <c r="ER764"/>
      <c r="ES764"/>
      <c r="ET764"/>
      <c r="EU764"/>
      <c r="EV764"/>
      <c r="EW764"/>
      <c r="EX764"/>
      <c r="EY764"/>
      <c r="EZ764"/>
      <c r="FA764"/>
      <c r="FB764"/>
      <c r="FC764"/>
      <c r="FD764"/>
      <c r="FE764"/>
      <c r="FF764"/>
      <c r="FG764"/>
      <c r="FH764"/>
      <c r="FI764"/>
      <c r="FJ764"/>
      <c r="FK764"/>
      <c r="FL764"/>
      <c r="FM764"/>
      <c r="FN764"/>
      <c r="FO764"/>
      <c r="FP764"/>
      <c r="FQ764"/>
      <c r="FR764"/>
      <c r="FS764"/>
      <c r="FT764"/>
      <c r="FU764"/>
      <c r="FV764"/>
      <c r="FW764"/>
      <c r="FX764"/>
      <c r="FY764"/>
      <c r="FZ764"/>
      <c r="GA764"/>
      <c r="GB764"/>
      <c r="GC764"/>
      <c r="GD764"/>
      <c r="GE764"/>
      <c r="GF764"/>
      <c r="GG764"/>
      <c r="GH764"/>
      <c r="GI764"/>
      <c r="GJ764"/>
      <c r="GK764"/>
      <c r="GL764"/>
      <c r="GM764"/>
      <c r="GN764"/>
      <c r="GO764"/>
      <c r="GP764"/>
      <c r="GQ764"/>
      <c r="GR764"/>
      <c r="GS764"/>
      <c r="GT764"/>
      <c r="GU764"/>
      <c r="GV764"/>
      <c r="GW764"/>
      <c r="GX764"/>
      <c r="GY764"/>
      <c r="GZ764"/>
      <c r="HA764"/>
      <c r="HB764"/>
      <c r="HC764"/>
      <c r="HD764"/>
      <c r="HE764"/>
      <c r="HF764"/>
      <c r="HG764"/>
      <c r="HH764"/>
      <c r="HI764"/>
      <c r="HJ764"/>
      <c r="HK764"/>
      <c r="HL764"/>
      <c r="HM764"/>
      <c r="HN764"/>
    </row>
    <row r="765" spans="1:222" s="18" customFormat="1" x14ac:dyDescent="0.3">
      <c r="A765" s="308">
        <v>310</v>
      </c>
      <c r="B765" s="401"/>
      <c r="C765" s="165" t="s">
        <v>515</v>
      </c>
      <c r="D765" s="171" t="s">
        <v>260</v>
      </c>
      <c r="E765" s="339" t="s">
        <v>1721</v>
      </c>
      <c r="F765" s="19"/>
      <c r="G765" s="18" t="s">
        <v>226</v>
      </c>
      <c r="H765" s="193"/>
      <c r="I765" s="168" t="s">
        <v>849</v>
      </c>
      <c r="J765" s="37"/>
      <c r="K765" s="254"/>
      <c r="L765" s="176">
        <v>3368</v>
      </c>
      <c r="M765" s="33">
        <v>3110</v>
      </c>
      <c r="N765" s="35"/>
      <c r="O765" s="32" t="s">
        <v>1000</v>
      </c>
      <c r="P765" s="18">
        <v>2003</v>
      </c>
      <c r="Q765" s="559">
        <v>2</v>
      </c>
      <c r="R765" s="61" t="s">
        <v>860</v>
      </c>
      <c r="S765" s="224"/>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c r="DD765"/>
      <c r="DE765"/>
      <c r="DF765"/>
      <c r="DG765"/>
      <c r="DH765"/>
      <c r="DI765"/>
      <c r="DJ765"/>
      <c r="DK765"/>
      <c r="DL765"/>
      <c r="DM765"/>
      <c r="DN765"/>
      <c r="DO765"/>
      <c r="DP765"/>
      <c r="DQ765"/>
      <c r="DR765"/>
      <c r="DS765"/>
      <c r="DT765"/>
      <c r="DU765"/>
      <c r="DV765"/>
      <c r="DW765"/>
      <c r="DX765"/>
      <c r="DY765"/>
      <c r="DZ765"/>
      <c r="EA765"/>
      <c r="EB765"/>
      <c r="EC765"/>
      <c r="ED765"/>
      <c r="EE765"/>
      <c r="EF765"/>
      <c r="EG765"/>
      <c r="EH765"/>
      <c r="EI765"/>
      <c r="EJ765"/>
      <c r="EK765"/>
      <c r="EL765"/>
      <c r="EM765"/>
      <c r="EN765"/>
      <c r="EO765"/>
      <c r="EP765"/>
      <c r="EQ765"/>
      <c r="ER765"/>
      <c r="ES765"/>
      <c r="ET765"/>
      <c r="EU765"/>
      <c r="EV765"/>
      <c r="EW765"/>
      <c r="EX765"/>
      <c r="EY765"/>
      <c r="EZ765"/>
      <c r="FA765"/>
      <c r="FB765"/>
      <c r="FC765"/>
      <c r="FD765"/>
      <c r="FE765"/>
      <c r="FF765"/>
      <c r="FG765"/>
      <c r="FH765"/>
      <c r="FI765"/>
      <c r="FJ765"/>
      <c r="FK765"/>
      <c r="FL765"/>
      <c r="FM765"/>
      <c r="FN765"/>
      <c r="FO765"/>
      <c r="FP765"/>
      <c r="FQ765"/>
      <c r="FR765"/>
      <c r="FS765"/>
      <c r="FT765"/>
      <c r="FU765"/>
      <c r="FV765"/>
      <c r="FW765"/>
      <c r="FX765"/>
      <c r="FY765"/>
      <c r="FZ765"/>
      <c r="GA765"/>
      <c r="GB765"/>
      <c r="GC765"/>
      <c r="GD765"/>
      <c r="GE765"/>
      <c r="GF765"/>
      <c r="GG765"/>
      <c r="GH765"/>
      <c r="GI765"/>
      <c r="GJ765"/>
      <c r="GK765"/>
      <c r="GL765"/>
      <c r="GM765"/>
      <c r="GN765"/>
      <c r="GO765"/>
      <c r="GP765"/>
      <c r="GQ765"/>
      <c r="GR765"/>
      <c r="GS765"/>
      <c r="GT765"/>
      <c r="GU765"/>
      <c r="GV765"/>
      <c r="GW765"/>
      <c r="GX765"/>
      <c r="GY765"/>
      <c r="GZ765"/>
      <c r="HA765"/>
      <c r="HB765"/>
      <c r="HC765"/>
      <c r="HD765"/>
      <c r="HE765"/>
      <c r="HF765"/>
      <c r="HG765"/>
      <c r="HH765"/>
      <c r="HI765"/>
      <c r="HJ765"/>
      <c r="HK765"/>
      <c r="HL765"/>
      <c r="HM765"/>
      <c r="HN765"/>
    </row>
    <row r="766" spans="1:222" s="18" customFormat="1" x14ac:dyDescent="0.3">
      <c r="A766" s="308">
        <v>309</v>
      </c>
      <c r="B766" s="401"/>
      <c r="C766" s="165" t="s">
        <v>515</v>
      </c>
      <c r="D766" s="171" t="s">
        <v>37</v>
      </c>
      <c r="E766" s="338"/>
      <c r="F766" s="19"/>
      <c r="G766" s="18" t="s">
        <v>16</v>
      </c>
      <c r="H766" s="193"/>
      <c r="I766" s="168" t="s">
        <v>841</v>
      </c>
      <c r="J766" s="37"/>
      <c r="K766" s="254"/>
      <c r="L766" s="176">
        <v>3510</v>
      </c>
      <c r="M766" s="33">
        <v>2999</v>
      </c>
      <c r="N766" s="35"/>
      <c r="O766" s="32" t="s">
        <v>1001</v>
      </c>
      <c r="P766" s="18">
        <v>2003</v>
      </c>
      <c r="Q766" s="559">
        <v>2</v>
      </c>
      <c r="R766" s="61" t="s">
        <v>859</v>
      </c>
      <c r="S766" s="224"/>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c r="DD766"/>
      <c r="DE766"/>
      <c r="DF766"/>
      <c r="DG766"/>
      <c r="DH766"/>
      <c r="DI766"/>
      <c r="DJ766"/>
      <c r="DK766"/>
      <c r="DL766"/>
      <c r="DM766"/>
      <c r="DN766"/>
      <c r="DO766"/>
      <c r="DP766"/>
      <c r="DQ766"/>
      <c r="DR766"/>
      <c r="DS766"/>
      <c r="DT766"/>
      <c r="DU766"/>
      <c r="DV766"/>
      <c r="DW766"/>
      <c r="DX766"/>
      <c r="DY766"/>
      <c r="DZ766"/>
      <c r="EA766"/>
      <c r="EB766"/>
      <c r="EC766"/>
      <c r="ED766"/>
      <c r="EE766"/>
      <c r="EF766"/>
      <c r="EG766"/>
      <c r="EH766"/>
      <c r="EI766"/>
      <c r="EJ766"/>
      <c r="EK766"/>
      <c r="EL766"/>
      <c r="EM766"/>
      <c r="EN766"/>
      <c r="EO766"/>
      <c r="EP766"/>
      <c r="EQ766"/>
      <c r="ER766"/>
      <c r="ES766"/>
      <c r="ET766"/>
      <c r="EU766"/>
      <c r="EV766"/>
      <c r="EW766"/>
      <c r="EX766"/>
      <c r="EY766"/>
      <c r="EZ766"/>
      <c r="FA766"/>
      <c r="FB766"/>
      <c r="FC766"/>
      <c r="FD766"/>
      <c r="FE766"/>
      <c r="FF766"/>
      <c r="FG766"/>
      <c r="FH766"/>
      <c r="FI766"/>
      <c r="FJ766"/>
      <c r="FK766"/>
      <c r="FL766"/>
      <c r="FM766"/>
      <c r="FN766"/>
      <c r="FO766"/>
      <c r="FP766"/>
      <c r="FQ766"/>
      <c r="FR766"/>
      <c r="FS766"/>
      <c r="FT766"/>
      <c r="FU766"/>
      <c r="FV766"/>
      <c r="FW766"/>
      <c r="FX766"/>
      <c r="FY766"/>
      <c r="FZ766"/>
      <c r="GA766"/>
      <c r="GB766"/>
      <c r="GC766"/>
      <c r="GD766"/>
      <c r="GE766"/>
      <c r="GF766"/>
      <c r="GG766"/>
      <c r="GH766"/>
      <c r="GI766"/>
      <c r="GJ766"/>
      <c r="GK766"/>
      <c r="GL766"/>
      <c r="GM766"/>
      <c r="GN766"/>
      <c r="GO766"/>
      <c r="GP766"/>
      <c r="GQ766"/>
      <c r="GR766"/>
      <c r="GS766"/>
      <c r="GT766"/>
      <c r="GU766"/>
      <c r="GV766"/>
      <c r="GW766"/>
      <c r="GX766"/>
      <c r="GY766"/>
      <c r="GZ766"/>
      <c r="HA766"/>
      <c r="HB766"/>
      <c r="HC766"/>
      <c r="HD766"/>
      <c r="HE766"/>
      <c r="HF766"/>
      <c r="HG766"/>
      <c r="HH766"/>
      <c r="HI766"/>
      <c r="HJ766"/>
      <c r="HK766"/>
      <c r="HL766"/>
      <c r="HM766"/>
      <c r="HN766"/>
    </row>
    <row r="767" spans="1:222" s="18" customFormat="1" x14ac:dyDescent="0.3">
      <c r="A767" s="308">
        <v>308</v>
      </c>
      <c r="B767" s="401"/>
      <c r="C767" s="165" t="s">
        <v>515</v>
      </c>
      <c r="D767" s="171" t="s">
        <v>259</v>
      </c>
      <c r="E767" s="338"/>
      <c r="F767" s="19"/>
      <c r="G767" s="18" t="s">
        <v>73</v>
      </c>
      <c r="H767" s="193"/>
      <c r="I767" s="168" t="s">
        <v>841</v>
      </c>
      <c r="J767" s="37"/>
      <c r="K767" s="254"/>
      <c r="L767" s="176">
        <v>3268</v>
      </c>
      <c r="M767" s="33">
        <v>2050</v>
      </c>
      <c r="N767" s="35"/>
      <c r="O767" s="32" t="s">
        <v>1002</v>
      </c>
      <c r="P767" s="18">
        <v>2003</v>
      </c>
      <c r="Q767" s="559">
        <v>2</v>
      </c>
      <c r="R767" s="61" t="s">
        <v>859</v>
      </c>
      <c r="S767" s="224"/>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c r="DD767"/>
      <c r="DE767"/>
      <c r="DF767"/>
      <c r="DG767"/>
      <c r="DH767"/>
      <c r="DI767"/>
      <c r="DJ767"/>
      <c r="DK767"/>
      <c r="DL767"/>
      <c r="DM767"/>
      <c r="DN767"/>
      <c r="DO767"/>
      <c r="DP767"/>
      <c r="DQ767"/>
      <c r="DR767"/>
      <c r="DS767"/>
      <c r="DT767"/>
      <c r="DU767"/>
      <c r="DV767"/>
      <c r="DW767"/>
      <c r="DX767"/>
      <c r="DY767"/>
      <c r="DZ767"/>
      <c r="EA767"/>
      <c r="EB767"/>
      <c r="EC767"/>
      <c r="ED767"/>
      <c r="EE767"/>
      <c r="EF767"/>
      <c r="EG767"/>
      <c r="EH767"/>
      <c r="EI767"/>
      <c r="EJ767"/>
      <c r="EK767"/>
      <c r="EL767"/>
      <c r="EM767"/>
      <c r="EN767"/>
      <c r="EO767"/>
      <c r="EP767"/>
      <c r="EQ767"/>
      <c r="ER767"/>
      <c r="ES767"/>
      <c r="ET767"/>
      <c r="EU767"/>
      <c r="EV767"/>
      <c r="EW767"/>
      <c r="EX767"/>
      <c r="EY767"/>
      <c r="EZ767"/>
      <c r="FA767"/>
      <c r="FB767"/>
      <c r="FC767"/>
      <c r="FD767"/>
      <c r="FE767"/>
      <c r="FF767"/>
      <c r="FG767"/>
      <c r="FH767"/>
      <c r="FI767"/>
      <c r="FJ767"/>
      <c r="FK767"/>
      <c r="FL767"/>
      <c r="FM767"/>
      <c r="FN767"/>
      <c r="FO767"/>
      <c r="FP767"/>
      <c r="FQ767"/>
      <c r="FR767"/>
      <c r="FS767"/>
      <c r="FT767"/>
      <c r="FU767"/>
      <c r="FV767"/>
      <c r="FW767"/>
      <c r="FX767"/>
      <c r="FY767"/>
      <c r="FZ767"/>
      <c r="GA767"/>
      <c r="GB767"/>
      <c r="GC767"/>
      <c r="GD767"/>
      <c r="GE767"/>
      <c r="GF767"/>
      <c r="GG767"/>
      <c r="GH767"/>
      <c r="GI767"/>
      <c r="GJ767"/>
      <c r="GK767"/>
      <c r="GL767"/>
      <c r="GM767"/>
      <c r="GN767"/>
      <c r="GO767"/>
      <c r="GP767"/>
      <c r="GQ767"/>
      <c r="GR767"/>
      <c r="GS767"/>
      <c r="GT767"/>
      <c r="GU767"/>
      <c r="GV767"/>
      <c r="GW767"/>
      <c r="GX767"/>
      <c r="GY767"/>
      <c r="GZ767"/>
      <c r="HA767"/>
      <c r="HB767"/>
      <c r="HC767"/>
      <c r="HD767"/>
      <c r="HE767"/>
      <c r="HF767"/>
      <c r="HG767"/>
      <c r="HH767"/>
      <c r="HI767"/>
      <c r="HJ767"/>
      <c r="HK767"/>
      <c r="HL767"/>
      <c r="HM767"/>
      <c r="HN767"/>
    </row>
    <row r="768" spans="1:222" x14ac:dyDescent="0.3">
      <c r="A768" s="308">
        <v>307</v>
      </c>
      <c r="B768" s="401"/>
      <c r="C768" s="165" t="s">
        <v>515</v>
      </c>
      <c r="D768" s="171" t="s">
        <v>258</v>
      </c>
      <c r="E768" s="338"/>
      <c r="G768" s="18" t="s">
        <v>1195</v>
      </c>
      <c r="I768" s="168" t="s">
        <v>839</v>
      </c>
      <c r="K768" s="254"/>
      <c r="L768" s="176">
        <v>2653</v>
      </c>
      <c r="M768" s="33">
        <v>1518</v>
      </c>
      <c r="N768" s="35"/>
      <c r="O768" s="32" t="s">
        <v>1003</v>
      </c>
      <c r="P768" s="18">
        <v>2003</v>
      </c>
      <c r="Q768" s="559">
        <v>1</v>
      </c>
      <c r="R768" s="61" t="s">
        <v>861</v>
      </c>
    </row>
    <row r="769" spans="1:222" s="18" customFormat="1" x14ac:dyDescent="0.3">
      <c r="A769" s="308">
        <v>306</v>
      </c>
      <c r="B769" s="401"/>
      <c r="C769" s="165" t="s">
        <v>515</v>
      </c>
      <c r="D769" s="171" t="s">
        <v>256</v>
      </c>
      <c r="E769" s="338"/>
      <c r="F769" s="19"/>
      <c r="G769" s="18" t="s">
        <v>592</v>
      </c>
      <c r="H769" s="193" t="s">
        <v>1453</v>
      </c>
      <c r="I769" s="168" t="s">
        <v>838</v>
      </c>
      <c r="J769" s="37"/>
      <c r="K769" s="254"/>
      <c r="L769" s="176">
        <v>4049</v>
      </c>
      <c r="M769" s="33">
        <v>4573</v>
      </c>
      <c r="N769" s="35"/>
      <c r="O769" s="32" t="s">
        <v>1004</v>
      </c>
      <c r="P769" s="18">
        <v>2003</v>
      </c>
      <c r="Q769" s="559">
        <v>4</v>
      </c>
      <c r="R769" s="61" t="s">
        <v>257</v>
      </c>
      <c r="S769" s="224"/>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c r="DD769"/>
      <c r="DE769"/>
      <c r="DF769"/>
      <c r="DG769"/>
      <c r="DH769"/>
      <c r="DI769"/>
      <c r="DJ769"/>
      <c r="DK769"/>
      <c r="DL769"/>
      <c r="DM769"/>
      <c r="DN769"/>
      <c r="DO769"/>
      <c r="DP769"/>
      <c r="DQ769"/>
      <c r="DR769"/>
      <c r="DS769"/>
      <c r="DT769"/>
      <c r="DU769"/>
      <c r="DV769"/>
      <c r="DW769"/>
      <c r="DX769"/>
      <c r="DY769"/>
      <c r="DZ769"/>
      <c r="EA769"/>
      <c r="EB769"/>
      <c r="EC769"/>
      <c r="ED769"/>
      <c r="EE769"/>
      <c r="EF769"/>
      <c r="EG769"/>
      <c r="EH769"/>
      <c r="EI769"/>
      <c r="EJ769"/>
      <c r="EK769"/>
      <c r="EL769"/>
      <c r="EM769"/>
      <c r="EN769"/>
      <c r="EO769"/>
      <c r="EP769"/>
      <c r="EQ769"/>
      <c r="ER769"/>
      <c r="ES769"/>
      <c r="ET769"/>
      <c r="EU769"/>
      <c r="EV769"/>
      <c r="EW769"/>
      <c r="EX769"/>
      <c r="EY769"/>
      <c r="EZ769"/>
      <c r="FA769"/>
      <c r="FB769"/>
      <c r="FC769"/>
      <c r="FD769"/>
      <c r="FE769"/>
      <c r="FF769"/>
      <c r="FG769"/>
      <c r="FH769"/>
      <c r="FI769"/>
      <c r="FJ769"/>
      <c r="FK769"/>
      <c r="FL769"/>
      <c r="FM769"/>
      <c r="FN769"/>
      <c r="FO769"/>
      <c r="FP769"/>
      <c r="FQ769"/>
      <c r="FR769"/>
      <c r="FS769"/>
      <c r="FT769"/>
      <c r="FU769"/>
      <c r="FV769"/>
      <c r="FW769"/>
      <c r="FX769"/>
      <c r="FY769"/>
      <c r="FZ769"/>
      <c r="GA769"/>
      <c r="GB769"/>
      <c r="GC769"/>
      <c r="GD769"/>
      <c r="GE769"/>
      <c r="GF769"/>
      <c r="GG769"/>
      <c r="GH769"/>
      <c r="GI769"/>
      <c r="GJ769"/>
      <c r="GK769"/>
      <c r="GL769"/>
      <c r="GM769"/>
      <c r="GN769"/>
      <c r="GO769"/>
      <c r="GP769"/>
      <c r="GQ769"/>
      <c r="GR769"/>
      <c r="GS769"/>
      <c r="GT769"/>
      <c r="GU769"/>
      <c r="GV769"/>
      <c r="GW769"/>
      <c r="GX769"/>
      <c r="GY769"/>
      <c r="GZ769"/>
      <c r="HA769"/>
      <c r="HB769"/>
      <c r="HC769"/>
      <c r="HD769"/>
      <c r="HE769"/>
      <c r="HF769"/>
      <c r="HG769"/>
      <c r="HH769"/>
      <c r="HI769"/>
      <c r="HJ769"/>
      <c r="HK769"/>
      <c r="HL769"/>
      <c r="HM769"/>
      <c r="HN769"/>
    </row>
    <row r="770" spans="1:222" x14ac:dyDescent="0.3">
      <c r="A770" s="308">
        <v>305</v>
      </c>
      <c r="B770" s="401"/>
      <c r="C770" s="165" t="s">
        <v>515</v>
      </c>
      <c r="D770" s="171" t="s">
        <v>255</v>
      </c>
      <c r="E770" s="338"/>
      <c r="G770" s="18" t="s">
        <v>1195</v>
      </c>
      <c r="I770" s="168" t="s">
        <v>839</v>
      </c>
      <c r="K770" s="254"/>
      <c r="L770" s="176">
        <v>2340</v>
      </c>
      <c r="M770" s="33">
        <v>2633</v>
      </c>
      <c r="N770" s="35"/>
      <c r="O770" s="32" t="s">
        <v>1005</v>
      </c>
      <c r="P770" s="18">
        <v>2003</v>
      </c>
      <c r="Q770" s="559">
        <v>2</v>
      </c>
      <c r="R770" s="61" t="s">
        <v>1321</v>
      </c>
    </row>
    <row r="771" spans="1:222" s="18" customFormat="1" x14ac:dyDescent="0.3">
      <c r="A771" s="308">
        <v>304</v>
      </c>
      <c r="B771" s="401"/>
      <c r="C771" s="165" t="s">
        <v>515</v>
      </c>
      <c r="D771" s="171" t="s">
        <v>121</v>
      </c>
      <c r="E771" s="339" t="s">
        <v>1718</v>
      </c>
      <c r="F771" s="19"/>
      <c r="G771" s="500" t="s">
        <v>1197</v>
      </c>
      <c r="H771" s="504" t="s">
        <v>1273</v>
      </c>
      <c r="I771" s="168" t="s">
        <v>844</v>
      </c>
      <c r="J771" s="37"/>
      <c r="K771" s="254"/>
      <c r="L771" s="176">
        <v>625</v>
      </c>
      <c r="M771" s="33">
        <v>404</v>
      </c>
      <c r="N771" s="35"/>
      <c r="O771" s="32" t="s">
        <v>1006</v>
      </c>
      <c r="P771" s="18">
        <v>2003</v>
      </c>
      <c r="Q771" s="559">
        <v>1</v>
      </c>
      <c r="R771" s="61" t="s">
        <v>172</v>
      </c>
      <c r="S771" s="224"/>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c r="DD771"/>
      <c r="DE771"/>
      <c r="DF771"/>
      <c r="DG771"/>
      <c r="DH771"/>
      <c r="DI771"/>
      <c r="DJ771"/>
      <c r="DK771"/>
      <c r="DL771"/>
      <c r="DM771"/>
      <c r="DN771"/>
      <c r="DO771"/>
      <c r="DP771"/>
      <c r="DQ771"/>
      <c r="DR771"/>
      <c r="DS771"/>
      <c r="DT771"/>
      <c r="DU771"/>
      <c r="DV771"/>
      <c r="DW771"/>
      <c r="DX771"/>
      <c r="DY771"/>
      <c r="DZ771"/>
      <c r="EA771"/>
      <c r="EB771"/>
      <c r="EC771"/>
      <c r="ED771"/>
      <c r="EE771"/>
      <c r="EF771"/>
      <c r="EG771"/>
      <c r="EH771"/>
      <c r="EI771"/>
      <c r="EJ771"/>
      <c r="EK771"/>
      <c r="EL771"/>
      <c r="EM771"/>
      <c r="EN771"/>
      <c r="EO771"/>
      <c r="EP771"/>
      <c r="EQ771"/>
      <c r="ER771"/>
      <c r="ES771"/>
      <c r="ET771"/>
      <c r="EU771"/>
      <c r="EV771"/>
      <c r="EW771"/>
      <c r="EX771"/>
      <c r="EY771"/>
      <c r="EZ771"/>
      <c r="FA771"/>
      <c r="FB771"/>
      <c r="FC771"/>
      <c r="FD771"/>
      <c r="FE771"/>
      <c r="FF771"/>
      <c r="FG771"/>
      <c r="FH771"/>
      <c r="FI771"/>
      <c r="FJ771"/>
      <c r="FK771"/>
      <c r="FL771"/>
      <c r="FM771"/>
      <c r="FN771"/>
      <c r="FO771"/>
      <c r="FP771"/>
      <c r="FQ771"/>
      <c r="FR771"/>
      <c r="FS771"/>
      <c r="FT771"/>
      <c r="FU771"/>
      <c r="FV771"/>
      <c r="FW771"/>
      <c r="FX771"/>
      <c r="FY771"/>
      <c r="FZ771"/>
      <c r="GA771"/>
      <c r="GB771"/>
      <c r="GC771"/>
      <c r="GD771"/>
      <c r="GE771"/>
      <c r="GF771"/>
      <c r="GG771"/>
      <c r="GH771"/>
      <c r="GI771"/>
      <c r="GJ771"/>
      <c r="GK771"/>
      <c r="GL771"/>
      <c r="GM771"/>
      <c r="GN771"/>
      <c r="GO771"/>
      <c r="GP771"/>
      <c r="GQ771"/>
      <c r="GR771"/>
      <c r="GS771"/>
      <c r="GT771"/>
      <c r="GU771"/>
      <c r="GV771"/>
      <c r="GW771"/>
      <c r="GX771"/>
      <c r="GY771"/>
      <c r="GZ771"/>
      <c r="HA771"/>
      <c r="HB771"/>
      <c r="HC771"/>
      <c r="HD771"/>
      <c r="HE771"/>
      <c r="HF771"/>
      <c r="HG771"/>
      <c r="HH771"/>
      <c r="HI771"/>
      <c r="HJ771"/>
      <c r="HK771"/>
      <c r="HL771"/>
      <c r="HM771"/>
      <c r="HN771"/>
    </row>
    <row r="772" spans="1:222" s="18" customFormat="1" x14ac:dyDescent="0.3">
      <c r="A772" s="308">
        <v>303</v>
      </c>
      <c r="B772" s="401"/>
      <c r="C772" s="165" t="s">
        <v>515</v>
      </c>
      <c r="D772" s="171" t="s">
        <v>116</v>
      </c>
      <c r="E772" s="339" t="s">
        <v>1719</v>
      </c>
      <c r="F772" s="19"/>
      <c r="G772" s="500" t="s">
        <v>1197</v>
      </c>
      <c r="H772" s="504" t="s">
        <v>1273</v>
      </c>
      <c r="I772" s="168" t="s">
        <v>844</v>
      </c>
      <c r="J772" s="37"/>
      <c r="K772" s="254"/>
      <c r="L772" s="176">
        <v>1632</v>
      </c>
      <c r="M772" s="33">
        <v>1450</v>
      </c>
      <c r="N772" s="35"/>
      <c r="O772" s="32" t="s">
        <v>915</v>
      </c>
      <c r="P772" s="18">
        <v>2003</v>
      </c>
      <c r="Q772" s="559">
        <v>1</v>
      </c>
      <c r="R772" s="61" t="s">
        <v>172</v>
      </c>
      <c r="S772" s="224"/>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c r="DD772"/>
      <c r="DE772"/>
      <c r="DF772"/>
      <c r="DG772"/>
      <c r="DH772"/>
      <c r="DI772"/>
      <c r="DJ772"/>
      <c r="DK772"/>
      <c r="DL772"/>
      <c r="DM772"/>
      <c r="DN772"/>
      <c r="DO772"/>
      <c r="DP772"/>
      <c r="DQ772"/>
      <c r="DR772"/>
      <c r="DS772"/>
      <c r="DT772"/>
      <c r="DU772"/>
      <c r="DV772"/>
      <c r="DW772"/>
      <c r="DX772"/>
      <c r="DY772"/>
      <c r="DZ772"/>
      <c r="EA772"/>
      <c r="EB772"/>
      <c r="EC772"/>
      <c r="ED772"/>
      <c r="EE772"/>
      <c r="EF772"/>
      <c r="EG772"/>
      <c r="EH772"/>
      <c r="EI772"/>
      <c r="EJ772"/>
      <c r="EK772"/>
      <c r="EL772"/>
      <c r="EM772"/>
      <c r="EN772"/>
      <c r="EO772"/>
      <c r="EP772"/>
      <c r="EQ772"/>
      <c r="ER772"/>
      <c r="ES772"/>
      <c r="ET772"/>
      <c r="EU772"/>
      <c r="EV772"/>
      <c r="EW772"/>
      <c r="EX772"/>
      <c r="EY772"/>
      <c r="EZ772"/>
      <c r="FA772"/>
      <c r="FB772"/>
      <c r="FC772"/>
      <c r="FD772"/>
      <c r="FE772"/>
      <c r="FF772"/>
      <c r="FG772"/>
      <c r="FH772"/>
      <c r="FI772"/>
      <c r="FJ772"/>
      <c r="FK772"/>
      <c r="FL772"/>
      <c r="FM772"/>
      <c r="FN772"/>
      <c r="FO772"/>
      <c r="FP772"/>
      <c r="FQ772"/>
      <c r="FR772"/>
      <c r="FS772"/>
      <c r="FT772"/>
      <c r="FU772"/>
      <c r="FV772"/>
      <c r="FW772"/>
      <c r="FX772"/>
      <c r="FY772"/>
      <c r="FZ772"/>
      <c r="GA772"/>
      <c r="GB772"/>
      <c r="GC772"/>
      <c r="GD772"/>
      <c r="GE772"/>
      <c r="GF772"/>
      <c r="GG772"/>
      <c r="GH772"/>
      <c r="GI772"/>
      <c r="GJ772"/>
      <c r="GK772"/>
      <c r="GL772"/>
      <c r="GM772"/>
      <c r="GN772"/>
      <c r="GO772"/>
      <c r="GP772"/>
      <c r="GQ772"/>
      <c r="GR772"/>
      <c r="GS772"/>
      <c r="GT772"/>
      <c r="GU772"/>
      <c r="GV772"/>
      <c r="GW772"/>
      <c r="GX772"/>
      <c r="GY772"/>
      <c r="GZ772"/>
      <c r="HA772"/>
      <c r="HB772"/>
      <c r="HC772"/>
      <c r="HD772"/>
      <c r="HE772"/>
      <c r="HF772"/>
      <c r="HG772"/>
      <c r="HH772"/>
      <c r="HI772"/>
      <c r="HJ772"/>
      <c r="HK772"/>
      <c r="HL772"/>
      <c r="HM772"/>
      <c r="HN772"/>
    </row>
    <row r="773" spans="1:222" s="18" customFormat="1" x14ac:dyDescent="0.3">
      <c r="A773" s="308">
        <v>302</v>
      </c>
      <c r="B773" s="401"/>
      <c r="C773" s="165" t="s">
        <v>515</v>
      </c>
      <c r="D773" s="171" t="s">
        <v>148</v>
      </c>
      <c r="E773" s="339" t="s">
        <v>1719</v>
      </c>
      <c r="F773" s="19"/>
      <c r="G773" s="500" t="s">
        <v>1197</v>
      </c>
      <c r="H773" s="504" t="s">
        <v>1273</v>
      </c>
      <c r="I773" s="168" t="s">
        <v>844</v>
      </c>
      <c r="J773" s="37"/>
      <c r="K773" s="254"/>
      <c r="L773" s="176">
        <v>390</v>
      </c>
      <c r="M773" s="33">
        <v>230</v>
      </c>
      <c r="N773" s="35"/>
      <c r="O773" s="32" t="s">
        <v>977</v>
      </c>
      <c r="P773" s="18">
        <v>2003</v>
      </c>
      <c r="Q773" s="559">
        <v>1</v>
      </c>
      <c r="R773" s="61" t="s">
        <v>172</v>
      </c>
      <c r="S773" s="224"/>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c r="DD773"/>
      <c r="DE773"/>
      <c r="DF773"/>
      <c r="DG773"/>
      <c r="DH773"/>
      <c r="DI773"/>
      <c r="DJ773"/>
      <c r="DK773"/>
      <c r="DL773"/>
      <c r="DM773"/>
      <c r="DN773"/>
      <c r="DO773"/>
      <c r="DP773"/>
      <c r="DQ773"/>
      <c r="DR773"/>
      <c r="DS773"/>
      <c r="DT773"/>
      <c r="DU773"/>
      <c r="DV773"/>
      <c r="DW773"/>
      <c r="DX773"/>
      <c r="DY773"/>
      <c r="DZ773"/>
      <c r="EA773"/>
      <c r="EB773"/>
      <c r="EC773"/>
      <c r="ED773"/>
      <c r="EE773"/>
      <c r="EF773"/>
      <c r="EG773"/>
      <c r="EH773"/>
      <c r="EI773"/>
      <c r="EJ773"/>
      <c r="EK773"/>
      <c r="EL773"/>
      <c r="EM773"/>
      <c r="EN773"/>
      <c r="EO773"/>
      <c r="EP773"/>
      <c r="EQ773"/>
      <c r="ER773"/>
      <c r="ES773"/>
      <c r="ET773"/>
      <c r="EU773"/>
      <c r="EV773"/>
      <c r="EW773"/>
      <c r="EX773"/>
      <c r="EY773"/>
      <c r="EZ773"/>
      <c r="FA773"/>
      <c r="FB773"/>
      <c r="FC773"/>
      <c r="FD773"/>
      <c r="FE773"/>
      <c r="FF773"/>
      <c r="FG773"/>
      <c r="FH773"/>
      <c r="FI773"/>
      <c r="FJ773"/>
      <c r="FK773"/>
      <c r="FL773"/>
      <c r="FM773"/>
      <c r="FN773"/>
      <c r="FO773"/>
      <c r="FP773"/>
      <c r="FQ773"/>
      <c r="FR773"/>
      <c r="FS773"/>
      <c r="FT773"/>
      <c r="FU773"/>
      <c r="FV773"/>
      <c r="FW773"/>
      <c r="FX773"/>
      <c r="FY773"/>
      <c r="FZ773"/>
      <c r="GA773"/>
      <c r="GB773"/>
      <c r="GC773"/>
      <c r="GD773"/>
      <c r="GE773"/>
      <c r="GF773"/>
      <c r="GG773"/>
      <c r="GH773"/>
      <c r="GI773"/>
      <c r="GJ773"/>
      <c r="GK773"/>
      <c r="GL773"/>
      <c r="GM773"/>
      <c r="GN773"/>
      <c r="GO773"/>
      <c r="GP773"/>
      <c r="GQ773"/>
      <c r="GR773"/>
      <c r="GS773"/>
      <c r="GT773"/>
      <c r="GU773"/>
      <c r="GV773"/>
      <c r="GW773"/>
      <c r="GX773"/>
      <c r="GY773"/>
      <c r="GZ773"/>
      <c r="HA773"/>
      <c r="HB773"/>
      <c r="HC773"/>
      <c r="HD773"/>
      <c r="HE773"/>
      <c r="HF773"/>
      <c r="HG773"/>
      <c r="HH773"/>
      <c r="HI773"/>
      <c r="HJ773"/>
      <c r="HK773"/>
      <c r="HL773"/>
      <c r="HM773"/>
      <c r="HN773"/>
    </row>
    <row r="774" spans="1:222" s="18" customFormat="1" x14ac:dyDescent="0.3">
      <c r="A774" s="308">
        <v>301</v>
      </c>
      <c r="B774" s="401"/>
      <c r="C774" s="165" t="s">
        <v>515</v>
      </c>
      <c r="D774" s="171" t="s">
        <v>115</v>
      </c>
      <c r="E774" s="339" t="s">
        <v>1272</v>
      </c>
      <c r="F774" s="19"/>
      <c r="G774" s="500" t="s">
        <v>1197</v>
      </c>
      <c r="H774" s="504" t="s">
        <v>1273</v>
      </c>
      <c r="I774" s="168" t="s">
        <v>844</v>
      </c>
      <c r="J774" s="37"/>
      <c r="K774" s="254"/>
      <c r="L774" s="176">
        <v>560</v>
      </c>
      <c r="M774" s="33">
        <v>400</v>
      </c>
      <c r="N774" s="35"/>
      <c r="O774" s="32" t="s">
        <v>916</v>
      </c>
      <c r="P774" s="18">
        <v>2003</v>
      </c>
      <c r="Q774" s="559"/>
      <c r="R774" s="61" t="s">
        <v>172</v>
      </c>
      <c r="S774" s="22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c r="DD774"/>
      <c r="DE774"/>
      <c r="DF774"/>
      <c r="DG774"/>
      <c r="DH774"/>
      <c r="DI774"/>
      <c r="DJ774"/>
      <c r="DK774"/>
      <c r="DL774"/>
      <c r="DM774"/>
      <c r="DN774"/>
      <c r="DO774"/>
      <c r="DP774"/>
      <c r="DQ774"/>
      <c r="DR774"/>
      <c r="DS774"/>
      <c r="DT774"/>
      <c r="DU774"/>
      <c r="DV774"/>
      <c r="DW774"/>
      <c r="DX774"/>
      <c r="DY774"/>
      <c r="DZ774"/>
      <c r="EA774"/>
      <c r="EB774"/>
      <c r="EC774"/>
      <c r="ED774"/>
      <c r="EE774"/>
      <c r="EF774"/>
      <c r="EG774"/>
      <c r="EH774"/>
      <c r="EI774"/>
      <c r="EJ774"/>
      <c r="EK774"/>
      <c r="EL774"/>
      <c r="EM774"/>
      <c r="EN774"/>
      <c r="EO774"/>
      <c r="EP774"/>
      <c r="EQ774"/>
      <c r="ER774"/>
      <c r="ES774"/>
      <c r="ET774"/>
      <c r="EU774"/>
      <c r="EV774"/>
      <c r="EW774"/>
      <c r="EX774"/>
      <c r="EY774"/>
      <c r="EZ774"/>
      <c r="FA774"/>
      <c r="FB774"/>
      <c r="FC774"/>
      <c r="FD774"/>
      <c r="FE774"/>
      <c r="FF774"/>
      <c r="FG774"/>
      <c r="FH774"/>
      <c r="FI774"/>
      <c r="FJ774"/>
      <c r="FK774"/>
      <c r="FL774"/>
      <c r="FM774"/>
      <c r="FN774"/>
      <c r="FO774"/>
      <c r="FP774"/>
      <c r="FQ774"/>
      <c r="FR774"/>
      <c r="FS774"/>
      <c r="FT774"/>
      <c r="FU774"/>
      <c r="FV774"/>
      <c r="FW774"/>
      <c r="FX774"/>
      <c r="FY774"/>
      <c r="FZ774"/>
      <c r="GA774"/>
      <c r="GB774"/>
      <c r="GC774"/>
      <c r="GD774"/>
      <c r="GE774"/>
      <c r="GF774"/>
      <c r="GG774"/>
      <c r="GH774"/>
      <c r="GI774"/>
      <c r="GJ774"/>
      <c r="GK774"/>
      <c r="GL774"/>
      <c r="GM774"/>
      <c r="GN774"/>
      <c r="GO774"/>
      <c r="GP774"/>
      <c r="GQ774"/>
      <c r="GR774"/>
      <c r="GS774"/>
      <c r="GT774"/>
      <c r="GU774"/>
      <c r="GV774"/>
      <c r="GW774"/>
      <c r="GX774"/>
      <c r="GY774"/>
      <c r="GZ774"/>
      <c r="HA774"/>
      <c r="HB774"/>
      <c r="HC774"/>
      <c r="HD774"/>
      <c r="HE774"/>
      <c r="HF774"/>
      <c r="HG774"/>
      <c r="HH774"/>
      <c r="HI774"/>
      <c r="HJ774"/>
      <c r="HK774"/>
      <c r="HL774"/>
      <c r="HM774"/>
      <c r="HN774"/>
    </row>
    <row r="775" spans="1:222" s="18" customFormat="1" x14ac:dyDescent="0.3">
      <c r="A775" s="308">
        <v>300</v>
      </c>
      <c r="B775" s="401"/>
      <c r="C775" s="165" t="s">
        <v>515</v>
      </c>
      <c r="D775" s="171" t="s">
        <v>89</v>
      </c>
      <c r="E775" s="339" t="s">
        <v>1721</v>
      </c>
      <c r="F775" s="19"/>
      <c r="G775" s="500" t="s">
        <v>1197</v>
      </c>
      <c r="H775" s="504" t="s">
        <v>1273</v>
      </c>
      <c r="I775" s="168" t="s">
        <v>844</v>
      </c>
      <c r="J775" s="37"/>
      <c r="K775" s="253" t="s">
        <v>1255</v>
      </c>
      <c r="L775" s="176">
        <v>1150</v>
      </c>
      <c r="M775" s="33">
        <v>1000</v>
      </c>
      <c r="N775" s="35"/>
      <c r="O775" s="32" t="s">
        <v>916</v>
      </c>
      <c r="P775" s="18">
        <v>2003</v>
      </c>
      <c r="Q775" s="559">
        <v>1</v>
      </c>
      <c r="R775" s="61" t="s">
        <v>172</v>
      </c>
      <c r="S775" s="224"/>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c r="DD775"/>
      <c r="DE775"/>
      <c r="DF775"/>
      <c r="DG775"/>
      <c r="DH775"/>
      <c r="DI775"/>
      <c r="DJ775"/>
      <c r="DK775"/>
      <c r="DL775"/>
      <c r="DM775"/>
      <c r="DN775"/>
      <c r="DO775"/>
      <c r="DP775"/>
      <c r="DQ775"/>
      <c r="DR775"/>
      <c r="DS775"/>
      <c r="DT775"/>
      <c r="DU775"/>
      <c r="DV775"/>
      <c r="DW775"/>
      <c r="DX775"/>
      <c r="DY775"/>
      <c r="DZ775"/>
      <c r="EA775"/>
      <c r="EB775"/>
      <c r="EC775"/>
      <c r="ED775"/>
      <c r="EE775"/>
      <c r="EF775"/>
      <c r="EG775"/>
      <c r="EH775"/>
      <c r="EI775"/>
      <c r="EJ775"/>
      <c r="EK775"/>
      <c r="EL775"/>
      <c r="EM775"/>
      <c r="EN775"/>
      <c r="EO775"/>
      <c r="EP775"/>
      <c r="EQ775"/>
      <c r="ER775"/>
      <c r="ES775"/>
      <c r="ET775"/>
      <c r="EU775"/>
      <c r="EV775"/>
      <c r="EW775"/>
      <c r="EX775"/>
      <c r="EY775"/>
      <c r="EZ775"/>
      <c r="FA775"/>
      <c r="FB775"/>
      <c r="FC775"/>
      <c r="FD775"/>
      <c r="FE775"/>
      <c r="FF775"/>
      <c r="FG775"/>
      <c r="FH775"/>
      <c r="FI775"/>
      <c r="FJ775"/>
      <c r="FK775"/>
      <c r="FL775"/>
      <c r="FM775"/>
      <c r="FN775"/>
      <c r="FO775"/>
      <c r="FP775"/>
      <c r="FQ775"/>
      <c r="FR775"/>
      <c r="FS775"/>
      <c r="FT775"/>
      <c r="FU775"/>
      <c r="FV775"/>
      <c r="FW775"/>
      <c r="FX775"/>
      <c r="FY775"/>
      <c r="FZ775"/>
      <c r="GA775"/>
      <c r="GB775"/>
      <c r="GC775"/>
      <c r="GD775"/>
      <c r="GE775"/>
      <c r="GF775"/>
      <c r="GG775"/>
      <c r="GH775"/>
      <c r="GI775"/>
      <c r="GJ775"/>
      <c r="GK775"/>
      <c r="GL775"/>
      <c r="GM775"/>
      <c r="GN775"/>
      <c r="GO775"/>
      <c r="GP775"/>
      <c r="GQ775"/>
      <c r="GR775"/>
      <c r="GS775"/>
      <c r="GT775"/>
      <c r="GU775"/>
      <c r="GV775"/>
      <c r="GW775"/>
      <c r="GX775"/>
      <c r="GY775"/>
      <c r="GZ775"/>
      <c r="HA775"/>
      <c r="HB775"/>
      <c r="HC775"/>
      <c r="HD775"/>
      <c r="HE775"/>
      <c r="HF775"/>
      <c r="HG775"/>
      <c r="HH775"/>
      <c r="HI775"/>
      <c r="HJ775"/>
      <c r="HK775"/>
      <c r="HL775"/>
      <c r="HM775"/>
      <c r="HN775"/>
    </row>
    <row r="776" spans="1:222" s="18" customFormat="1" x14ac:dyDescent="0.3">
      <c r="A776" s="308">
        <v>299</v>
      </c>
      <c r="B776" s="401"/>
      <c r="C776" s="165" t="s">
        <v>515</v>
      </c>
      <c r="D776" s="171" t="s">
        <v>87</v>
      </c>
      <c r="E776" s="339" t="s">
        <v>1719</v>
      </c>
      <c r="F776" s="19"/>
      <c r="G776" s="500" t="s">
        <v>1197</v>
      </c>
      <c r="H776" s="504" t="s">
        <v>1273</v>
      </c>
      <c r="I776" s="168" t="s">
        <v>844</v>
      </c>
      <c r="J776" s="37"/>
      <c r="K776" s="254"/>
      <c r="L776" s="176">
        <v>1276</v>
      </c>
      <c r="M776" s="33">
        <v>1175</v>
      </c>
      <c r="N776" s="35"/>
      <c r="O776" s="32" t="s">
        <v>1007</v>
      </c>
      <c r="P776" s="18">
        <v>2003</v>
      </c>
      <c r="Q776" s="559">
        <v>1</v>
      </c>
      <c r="R776" s="61" t="s">
        <v>172</v>
      </c>
      <c r="S776" s="224"/>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c r="DD776"/>
      <c r="DE776"/>
      <c r="DF776"/>
      <c r="DG776"/>
      <c r="DH776"/>
      <c r="DI776"/>
      <c r="DJ776"/>
      <c r="DK776"/>
      <c r="DL776"/>
      <c r="DM776"/>
      <c r="DN776"/>
      <c r="DO776"/>
      <c r="DP776"/>
      <c r="DQ776"/>
      <c r="DR776"/>
      <c r="DS776"/>
      <c r="DT776"/>
      <c r="DU776"/>
      <c r="DV776"/>
      <c r="DW776"/>
      <c r="DX776"/>
      <c r="DY776"/>
      <c r="DZ776"/>
      <c r="EA776"/>
      <c r="EB776"/>
      <c r="EC776"/>
      <c r="ED776"/>
      <c r="EE776"/>
      <c r="EF776"/>
      <c r="EG776"/>
      <c r="EH776"/>
      <c r="EI776"/>
      <c r="EJ776"/>
      <c r="EK776"/>
      <c r="EL776"/>
      <c r="EM776"/>
      <c r="EN776"/>
      <c r="EO776"/>
      <c r="EP776"/>
      <c r="EQ776"/>
      <c r="ER776"/>
      <c r="ES776"/>
      <c r="ET776"/>
      <c r="EU776"/>
      <c r="EV776"/>
      <c r="EW776"/>
      <c r="EX776"/>
      <c r="EY776"/>
      <c r="EZ776"/>
      <c r="FA776"/>
      <c r="FB776"/>
      <c r="FC776"/>
      <c r="FD776"/>
      <c r="FE776"/>
      <c r="FF776"/>
      <c r="FG776"/>
      <c r="FH776"/>
      <c r="FI776"/>
      <c r="FJ776"/>
      <c r="FK776"/>
      <c r="FL776"/>
      <c r="FM776"/>
      <c r="FN776"/>
      <c r="FO776"/>
      <c r="FP776"/>
      <c r="FQ776"/>
      <c r="FR776"/>
      <c r="FS776"/>
      <c r="FT776"/>
      <c r="FU776"/>
      <c r="FV776"/>
      <c r="FW776"/>
      <c r="FX776"/>
      <c r="FY776"/>
      <c r="FZ776"/>
      <c r="GA776"/>
      <c r="GB776"/>
      <c r="GC776"/>
      <c r="GD776"/>
      <c r="GE776"/>
      <c r="GF776"/>
      <c r="GG776"/>
      <c r="GH776"/>
      <c r="GI776"/>
      <c r="GJ776"/>
      <c r="GK776"/>
      <c r="GL776"/>
      <c r="GM776"/>
      <c r="GN776"/>
      <c r="GO776"/>
      <c r="GP776"/>
      <c r="GQ776"/>
      <c r="GR776"/>
      <c r="GS776"/>
      <c r="GT776"/>
      <c r="GU776"/>
      <c r="GV776"/>
      <c r="GW776"/>
      <c r="GX776"/>
      <c r="GY776"/>
      <c r="GZ776"/>
      <c r="HA776"/>
      <c r="HB776"/>
      <c r="HC776"/>
      <c r="HD776"/>
      <c r="HE776"/>
      <c r="HF776"/>
      <c r="HG776"/>
      <c r="HH776"/>
      <c r="HI776"/>
      <c r="HJ776"/>
      <c r="HK776"/>
      <c r="HL776"/>
      <c r="HM776"/>
      <c r="HN776"/>
    </row>
    <row r="777" spans="1:222" s="18" customFormat="1" x14ac:dyDescent="0.3">
      <c r="A777" s="308">
        <v>298</v>
      </c>
      <c r="B777" s="401"/>
      <c r="C777" s="165" t="s">
        <v>515</v>
      </c>
      <c r="D777" s="171" t="s">
        <v>86</v>
      </c>
      <c r="E777" s="339" t="s">
        <v>839</v>
      </c>
      <c r="F777" s="19"/>
      <c r="G777" s="500" t="s">
        <v>1197</v>
      </c>
      <c r="H777" s="504" t="s">
        <v>1273</v>
      </c>
      <c r="I777" s="168" t="s">
        <v>844</v>
      </c>
      <c r="J777" s="37"/>
      <c r="K777" s="253" t="s">
        <v>1255</v>
      </c>
      <c r="L777" s="176">
        <v>400</v>
      </c>
      <c r="M777" s="33">
        <v>308</v>
      </c>
      <c r="N777" s="35"/>
      <c r="O777" s="32" t="s">
        <v>1008</v>
      </c>
      <c r="P777" s="18">
        <v>2003</v>
      </c>
      <c r="Q777" s="559">
        <v>1</v>
      </c>
      <c r="R777" s="61" t="s">
        <v>172</v>
      </c>
      <c r="S777" s="224"/>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c r="DD777"/>
      <c r="DE777"/>
      <c r="DF777"/>
      <c r="DG777"/>
      <c r="DH777"/>
      <c r="DI777"/>
      <c r="DJ777"/>
      <c r="DK777"/>
      <c r="DL777"/>
      <c r="DM777"/>
      <c r="DN777"/>
      <c r="DO777"/>
      <c r="DP777"/>
      <c r="DQ777"/>
      <c r="DR777"/>
      <c r="DS777"/>
      <c r="DT777"/>
      <c r="DU777"/>
      <c r="DV777"/>
      <c r="DW777"/>
      <c r="DX777"/>
      <c r="DY777"/>
      <c r="DZ777"/>
      <c r="EA777"/>
      <c r="EB777"/>
      <c r="EC777"/>
      <c r="ED777"/>
      <c r="EE777"/>
      <c r="EF777"/>
      <c r="EG777"/>
      <c r="EH777"/>
      <c r="EI777"/>
      <c r="EJ777"/>
      <c r="EK777"/>
      <c r="EL777"/>
      <c r="EM777"/>
      <c r="EN777"/>
      <c r="EO777"/>
      <c r="EP777"/>
      <c r="EQ777"/>
      <c r="ER777"/>
      <c r="ES777"/>
      <c r="ET777"/>
      <c r="EU777"/>
      <c r="EV777"/>
      <c r="EW777"/>
      <c r="EX777"/>
      <c r="EY777"/>
      <c r="EZ777"/>
      <c r="FA777"/>
      <c r="FB777"/>
      <c r="FC777"/>
      <c r="FD777"/>
      <c r="FE777"/>
      <c r="FF777"/>
      <c r="FG777"/>
      <c r="FH777"/>
      <c r="FI777"/>
      <c r="FJ777"/>
      <c r="FK777"/>
      <c r="FL777"/>
      <c r="FM777"/>
      <c r="FN777"/>
      <c r="FO777"/>
      <c r="FP777"/>
      <c r="FQ777"/>
      <c r="FR777"/>
      <c r="FS777"/>
      <c r="FT777"/>
      <c r="FU777"/>
      <c r="FV777"/>
      <c r="FW777"/>
      <c r="FX777"/>
      <c r="FY777"/>
      <c r="FZ777"/>
      <c r="GA777"/>
      <c r="GB777"/>
      <c r="GC777"/>
      <c r="GD777"/>
      <c r="GE777"/>
      <c r="GF777"/>
      <c r="GG777"/>
      <c r="GH777"/>
      <c r="GI777"/>
      <c r="GJ777"/>
      <c r="GK777"/>
      <c r="GL777"/>
      <c r="GM777"/>
      <c r="GN777"/>
      <c r="GO777"/>
      <c r="GP777"/>
      <c r="GQ777"/>
      <c r="GR777"/>
      <c r="GS777"/>
      <c r="GT777"/>
      <c r="GU777"/>
      <c r="GV777"/>
      <c r="GW777"/>
      <c r="GX777"/>
      <c r="GY777"/>
      <c r="GZ777"/>
      <c r="HA777"/>
      <c r="HB777"/>
      <c r="HC777"/>
      <c r="HD777"/>
      <c r="HE777"/>
      <c r="HF777"/>
      <c r="HG777"/>
      <c r="HH777"/>
      <c r="HI777"/>
      <c r="HJ777"/>
      <c r="HK777"/>
      <c r="HL777"/>
      <c r="HM777"/>
      <c r="HN777"/>
    </row>
    <row r="778" spans="1:222" s="18" customFormat="1" x14ac:dyDescent="0.3">
      <c r="A778" s="308">
        <v>297</v>
      </c>
      <c r="B778" s="401"/>
      <c r="C778" s="165" t="s">
        <v>515</v>
      </c>
      <c r="D778" s="332" t="s">
        <v>45</v>
      </c>
      <c r="E778" s="343"/>
      <c r="F778" s="19"/>
      <c r="G778" s="18" t="s">
        <v>1196</v>
      </c>
      <c r="H778" s="193"/>
      <c r="I778" s="168" t="s">
        <v>839</v>
      </c>
      <c r="J778" s="37" t="s">
        <v>1472</v>
      </c>
      <c r="K778" s="254"/>
      <c r="L778" s="176">
        <v>2299</v>
      </c>
      <c r="M778" s="33">
        <v>1300</v>
      </c>
      <c r="N778" s="35"/>
      <c r="O778" s="32" t="s">
        <v>1009</v>
      </c>
      <c r="P778" s="18">
        <v>2003</v>
      </c>
      <c r="Q778" s="559">
        <v>1</v>
      </c>
      <c r="R778" s="61" t="s">
        <v>254</v>
      </c>
      <c r="S778" s="224"/>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c r="DD778"/>
      <c r="DE778"/>
      <c r="DF778"/>
      <c r="DG778"/>
      <c r="DH778"/>
      <c r="DI778"/>
      <c r="DJ778"/>
      <c r="DK778"/>
      <c r="DL778"/>
      <c r="DM778"/>
      <c r="DN778"/>
      <c r="DO778"/>
      <c r="DP778"/>
      <c r="DQ778"/>
      <c r="DR778"/>
      <c r="DS778"/>
      <c r="DT778"/>
      <c r="DU778"/>
      <c r="DV778"/>
      <c r="DW778"/>
      <c r="DX778"/>
      <c r="DY778"/>
      <c r="DZ778"/>
      <c r="EA778"/>
      <c r="EB778"/>
      <c r="EC778"/>
      <c r="ED778"/>
      <c r="EE778"/>
      <c r="EF778"/>
      <c r="EG778"/>
      <c r="EH778"/>
      <c r="EI778"/>
      <c r="EJ778"/>
      <c r="EK778"/>
      <c r="EL778"/>
      <c r="EM778"/>
      <c r="EN778"/>
      <c r="EO778"/>
      <c r="EP778"/>
      <c r="EQ778"/>
      <c r="ER778"/>
      <c r="ES778"/>
      <c r="ET778"/>
      <c r="EU778"/>
      <c r="EV778"/>
      <c r="EW778"/>
      <c r="EX778"/>
      <c r="EY778"/>
      <c r="EZ778"/>
      <c r="FA778"/>
      <c r="FB778"/>
      <c r="FC778"/>
      <c r="FD778"/>
      <c r="FE778"/>
      <c r="FF778"/>
      <c r="FG778"/>
      <c r="FH778"/>
      <c r="FI778"/>
      <c r="FJ778"/>
      <c r="FK778"/>
      <c r="FL778"/>
      <c r="FM778"/>
      <c r="FN778"/>
      <c r="FO778"/>
      <c r="FP778"/>
      <c r="FQ778"/>
      <c r="FR778"/>
      <c r="FS778"/>
      <c r="FT778"/>
      <c r="FU778"/>
      <c r="FV778"/>
      <c r="FW778"/>
      <c r="FX778"/>
      <c r="FY778"/>
      <c r="FZ778"/>
      <c r="GA778"/>
      <c r="GB778"/>
      <c r="GC778"/>
      <c r="GD778"/>
      <c r="GE778"/>
      <c r="GF778"/>
      <c r="GG778"/>
      <c r="GH778"/>
      <c r="GI778"/>
      <c r="GJ778"/>
      <c r="GK778"/>
      <c r="GL778"/>
      <c r="GM778"/>
      <c r="GN778"/>
      <c r="GO778"/>
      <c r="GP778"/>
      <c r="GQ778"/>
      <c r="GR778"/>
      <c r="GS778"/>
      <c r="GT778"/>
      <c r="GU778"/>
      <c r="GV778"/>
      <c r="GW778"/>
      <c r="GX778"/>
      <c r="GY778"/>
      <c r="GZ778"/>
      <c r="HA778"/>
      <c r="HB778"/>
      <c r="HC778"/>
      <c r="HD778"/>
      <c r="HE778"/>
      <c r="HF778"/>
      <c r="HG778"/>
      <c r="HH778"/>
      <c r="HI778"/>
      <c r="HJ778"/>
      <c r="HK778"/>
      <c r="HL778"/>
      <c r="HM778"/>
      <c r="HN778"/>
    </row>
    <row r="779" spans="1:222" s="18" customFormat="1" x14ac:dyDescent="0.3">
      <c r="A779" s="308">
        <v>296</v>
      </c>
      <c r="B779" s="401"/>
      <c r="C779" s="165" t="s">
        <v>515</v>
      </c>
      <c r="D779" s="171" t="s">
        <v>137</v>
      </c>
      <c r="E779" s="338"/>
      <c r="F779" s="19"/>
      <c r="G779" s="18" t="s">
        <v>135</v>
      </c>
      <c r="H779" s="193"/>
      <c r="I779" s="168" t="s">
        <v>839</v>
      </c>
      <c r="J779" s="37"/>
      <c r="K779" s="254"/>
      <c r="L779" s="176">
        <v>1668</v>
      </c>
      <c r="M779" s="33">
        <v>1045</v>
      </c>
      <c r="N779" s="35"/>
      <c r="O779" s="32" t="s">
        <v>1010</v>
      </c>
      <c r="P779" s="18">
        <v>2003</v>
      </c>
      <c r="Q779" s="559">
        <v>1</v>
      </c>
      <c r="R779" s="61" t="s">
        <v>1321</v>
      </c>
      <c r="S779" s="224"/>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c r="DD779"/>
      <c r="DE779"/>
      <c r="DF779"/>
      <c r="DG779"/>
      <c r="DH779"/>
      <c r="DI779"/>
      <c r="DJ779"/>
      <c r="DK779"/>
      <c r="DL779"/>
      <c r="DM779"/>
      <c r="DN779"/>
      <c r="DO779"/>
      <c r="DP779"/>
      <c r="DQ779"/>
      <c r="DR779"/>
      <c r="DS779"/>
      <c r="DT779"/>
      <c r="DU779"/>
      <c r="DV779"/>
      <c r="DW779"/>
      <c r="DX779"/>
      <c r="DY779"/>
      <c r="DZ779"/>
      <c r="EA779"/>
      <c r="EB779"/>
      <c r="EC779"/>
      <c r="ED779"/>
      <c r="EE779"/>
      <c r="EF779"/>
      <c r="EG779"/>
      <c r="EH779"/>
      <c r="EI779"/>
      <c r="EJ779"/>
      <c r="EK779"/>
      <c r="EL779"/>
      <c r="EM779"/>
      <c r="EN779"/>
      <c r="EO779"/>
      <c r="EP779"/>
      <c r="EQ779"/>
      <c r="ER779"/>
      <c r="ES779"/>
      <c r="ET779"/>
      <c r="EU779"/>
      <c r="EV779"/>
      <c r="EW779"/>
      <c r="EX779"/>
      <c r="EY779"/>
      <c r="EZ779"/>
      <c r="FA779"/>
      <c r="FB779"/>
      <c r="FC779"/>
      <c r="FD779"/>
      <c r="FE779"/>
      <c r="FF779"/>
      <c r="FG779"/>
      <c r="FH779"/>
      <c r="FI779"/>
      <c r="FJ779"/>
      <c r="FK779"/>
      <c r="FL779"/>
      <c r="FM779"/>
      <c r="FN779"/>
      <c r="FO779"/>
      <c r="FP779"/>
      <c r="FQ779"/>
      <c r="FR779"/>
      <c r="FS779"/>
      <c r="FT779"/>
      <c r="FU779"/>
      <c r="FV779"/>
      <c r="FW779"/>
      <c r="FX779"/>
      <c r="FY779"/>
      <c r="FZ779"/>
      <c r="GA779"/>
      <c r="GB779"/>
      <c r="GC779"/>
      <c r="GD779"/>
      <c r="GE779"/>
      <c r="GF779"/>
      <c r="GG779"/>
      <c r="GH779"/>
      <c r="GI779"/>
      <c r="GJ779"/>
      <c r="GK779"/>
      <c r="GL779"/>
      <c r="GM779"/>
      <c r="GN779"/>
      <c r="GO779"/>
      <c r="GP779"/>
      <c r="GQ779"/>
      <c r="GR779"/>
      <c r="GS779"/>
      <c r="GT779"/>
      <c r="GU779"/>
      <c r="GV779"/>
      <c r="GW779"/>
      <c r="GX779"/>
      <c r="GY779"/>
      <c r="GZ779"/>
      <c r="HA779"/>
      <c r="HB779"/>
      <c r="HC779"/>
      <c r="HD779"/>
      <c r="HE779"/>
      <c r="HF779"/>
      <c r="HG779"/>
      <c r="HH779"/>
      <c r="HI779"/>
      <c r="HJ779"/>
      <c r="HK779"/>
      <c r="HL779"/>
      <c r="HM779"/>
      <c r="HN779"/>
    </row>
    <row r="780" spans="1:222" s="18" customFormat="1" x14ac:dyDescent="0.3">
      <c r="A780" s="308">
        <v>295</v>
      </c>
      <c r="B780" s="401"/>
      <c r="C780" s="165" t="s">
        <v>515</v>
      </c>
      <c r="D780" s="266" t="s">
        <v>2887</v>
      </c>
      <c r="E780" s="338"/>
      <c r="F780" s="19"/>
      <c r="G780" s="18" t="s">
        <v>26</v>
      </c>
      <c r="H780" s="193"/>
      <c r="I780" s="168" t="s">
        <v>839</v>
      </c>
      <c r="J780" s="37"/>
      <c r="K780" s="254"/>
      <c r="L780" s="176">
        <v>1853</v>
      </c>
      <c r="M780" s="33">
        <v>1295</v>
      </c>
      <c r="N780" s="35"/>
      <c r="O780" s="32" t="s">
        <v>1011</v>
      </c>
      <c r="P780" s="18">
        <v>2003</v>
      </c>
      <c r="Q780" s="559">
        <v>1</v>
      </c>
      <c r="R780" s="61" t="s">
        <v>252</v>
      </c>
      <c r="S780" s="224"/>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c r="DD780"/>
      <c r="DE780"/>
      <c r="DF780"/>
      <c r="DG780"/>
      <c r="DH780"/>
      <c r="DI780"/>
      <c r="DJ780"/>
      <c r="DK780"/>
      <c r="DL780"/>
      <c r="DM780"/>
      <c r="DN780"/>
      <c r="DO780"/>
      <c r="DP780"/>
      <c r="DQ780"/>
      <c r="DR780"/>
      <c r="DS780"/>
      <c r="DT780"/>
      <c r="DU780"/>
      <c r="DV780"/>
      <c r="DW780"/>
      <c r="DX780"/>
      <c r="DY780"/>
      <c r="DZ780"/>
      <c r="EA780"/>
      <c r="EB780"/>
      <c r="EC780"/>
      <c r="ED780"/>
      <c r="EE780"/>
      <c r="EF780"/>
      <c r="EG780"/>
      <c r="EH780"/>
      <c r="EI780"/>
      <c r="EJ780"/>
      <c r="EK780"/>
      <c r="EL780"/>
      <c r="EM780"/>
      <c r="EN780"/>
      <c r="EO780"/>
      <c r="EP780"/>
      <c r="EQ780"/>
      <c r="ER780"/>
      <c r="ES780"/>
      <c r="ET780"/>
      <c r="EU780"/>
      <c r="EV780"/>
      <c r="EW780"/>
      <c r="EX780"/>
      <c r="EY780"/>
      <c r="EZ780"/>
      <c r="FA780"/>
      <c r="FB780"/>
      <c r="FC780"/>
      <c r="FD780"/>
      <c r="FE780"/>
      <c r="FF780"/>
      <c r="FG780"/>
      <c r="FH780"/>
      <c r="FI780"/>
      <c r="FJ780"/>
      <c r="FK780"/>
      <c r="FL780"/>
      <c r="FM780"/>
      <c r="FN780"/>
      <c r="FO780"/>
      <c r="FP780"/>
      <c r="FQ780"/>
      <c r="FR780"/>
      <c r="FS780"/>
      <c r="FT780"/>
      <c r="FU780"/>
      <c r="FV780"/>
      <c r="FW780"/>
      <c r="FX780"/>
      <c r="FY780"/>
      <c r="FZ780"/>
      <c r="GA780"/>
      <c r="GB780"/>
      <c r="GC780"/>
      <c r="GD780"/>
      <c r="GE780"/>
      <c r="GF780"/>
      <c r="GG780"/>
      <c r="GH780"/>
      <c r="GI780"/>
      <c r="GJ780"/>
      <c r="GK780"/>
      <c r="GL780"/>
      <c r="GM780"/>
      <c r="GN780"/>
      <c r="GO780"/>
      <c r="GP780"/>
      <c r="GQ780"/>
      <c r="GR780"/>
      <c r="GS780"/>
      <c r="GT780"/>
      <c r="GU780"/>
      <c r="GV780"/>
      <c r="GW780"/>
      <c r="GX780"/>
      <c r="GY780"/>
      <c r="GZ780"/>
      <c r="HA780"/>
      <c r="HB780"/>
      <c r="HC780"/>
      <c r="HD780"/>
      <c r="HE780"/>
      <c r="HF780"/>
      <c r="HG780"/>
      <c r="HH780"/>
      <c r="HI780"/>
      <c r="HJ780"/>
      <c r="HK780"/>
      <c r="HL780"/>
      <c r="HM780"/>
      <c r="HN780"/>
    </row>
    <row r="781" spans="1:222" s="18" customFormat="1" x14ac:dyDescent="0.3">
      <c r="A781" s="308">
        <v>294</v>
      </c>
      <c r="B781" s="401"/>
      <c r="C781" s="165" t="s">
        <v>515</v>
      </c>
      <c r="D781" s="171" t="s">
        <v>30</v>
      </c>
      <c r="E781" s="338"/>
      <c r="F781" s="19"/>
      <c r="G781" s="18" t="s">
        <v>50</v>
      </c>
      <c r="H781" s="193"/>
      <c r="I781" s="168" t="s">
        <v>839</v>
      </c>
      <c r="J781" s="37"/>
      <c r="K781" s="254"/>
      <c r="L781" s="176">
        <v>1745</v>
      </c>
      <c r="M781" s="33">
        <v>1285</v>
      </c>
      <c r="N781" s="35"/>
      <c r="O781" s="32" t="s">
        <v>1012</v>
      </c>
      <c r="P781" s="18">
        <v>2003</v>
      </c>
      <c r="Q781" s="559">
        <v>1</v>
      </c>
      <c r="R781" s="61" t="s">
        <v>1321</v>
      </c>
      <c r="S781" s="224"/>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c r="DD781"/>
      <c r="DE781"/>
      <c r="DF781"/>
      <c r="DG781"/>
      <c r="DH781"/>
      <c r="DI781"/>
      <c r="DJ781"/>
      <c r="DK781"/>
      <c r="DL781"/>
      <c r="DM781"/>
      <c r="DN781"/>
      <c r="DO781"/>
      <c r="DP781"/>
      <c r="DQ781"/>
      <c r="DR781"/>
      <c r="DS781"/>
      <c r="DT781"/>
      <c r="DU781"/>
      <c r="DV781"/>
      <c r="DW781"/>
      <c r="DX781"/>
      <c r="DY781"/>
      <c r="DZ781"/>
      <c r="EA781"/>
      <c r="EB781"/>
      <c r="EC781"/>
      <c r="ED781"/>
      <c r="EE781"/>
      <c r="EF781"/>
      <c r="EG781"/>
      <c r="EH781"/>
      <c r="EI781"/>
      <c r="EJ781"/>
      <c r="EK781"/>
      <c r="EL781"/>
      <c r="EM781"/>
      <c r="EN781"/>
      <c r="EO781"/>
      <c r="EP781"/>
      <c r="EQ781"/>
      <c r="ER781"/>
      <c r="ES781"/>
      <c r="ET781"/>
      <c r="EU781"/>
      <c r="EV781"/>
      <c r="EW781"/>
      <c r="EX781"/>
      <c r="EY781"/>
      <c r="EZ781"/>
      <c r="FA781"/>
      <c r="FB781"/>
      <c r="FC781"/>
      <c r="FD781"/>
      <c r="FE781"/>
      <c r="FF781"/>
      <c r="FG781"/>
      <c r="FH781"/>
      <c r="FI781"/>
      <c r="FJ781"/>
      <c r="FK781"/>
      <c r="FL781"/>
      <c r="FM781"/>
      <c r="FN781"/>
      <c r="FO781"/>
      <c r="FP781"/>
      <c r="FQ781"/>
      <c r="FR781"/>
      <c r="FS781"/>
      <c r="FT781"/>
      <c r="FU781"/>
      <c r="FV781"/>
      <c r="FW781"/>
      <c r="FX781"/>
      <c r="FY781"/>
      <c r="FZ781"/>
      <c r="GA781"/>
      <c r="GB781"/>
      <c r="GC781"/>
      <c r="GD781"/>
      <c r="GE781"/>
      <c r="GF781"/>
      <c r="GG781"/>
      <c r="GH781"/>
      <c r="GI781"/>
      <c r="GJ781"/>
      <c r="GK781"/>
      <c r="GL781"/>
      <c r="GM781"/>
      <c r="GN781"/>
      <c r="GO781"/>
      <c r="GP781"/>
      <c r="GQ781"/>
      <c r="GR781"/>
      <c r="GS781"/>
      <c r="GT781"/>
      <c r="GU781"/>
      <c r="GV781"/>
      <c r="GW781"/>
      <c r="GX781"/>
      <c r="GY781"/>
      <c r="GZ781"/>
      <c r="HA781"/>
      <c r="HB781"/>
      <c r="HC781"/>
      <c r="HD781"/>
      <c r="HE781"/>
      <c r="HF781"/>
      <c r="HG781"/>
      <c r="HH781"/>
      <c r="HI781"/>
      <c r="HJ781"/>
      <c r="HK781"/>
      <c r="HL781"/>
      <c r="HM781"/>
      <c r="HN781"/>
    </row>
    <row r="782" spans="1:222" s="18" customFormat="1" x14ac:dyDescent="0.3">
      <c r="A782" s="308">
        <v>293</v>
      </c>
      <c r="B782" s="401"/>
      <c r="C782" s="165" t="s">
        <v>515</v>
      </c>
      <c r="D782" s="171" t="s">
        <v>250</v>
      </c>
      <c r="E782" s="338"/>
      <c r="F782" s="19"/>
      <c r="G782" s="18" t="s">
        <v>23</v>
      </c>
      <c r="H782" s="193"/>
      <c r="I782" s="168" t="s">
        <v>843</v>
      </c>
      <c r="J782" s="37"/>
      <c r="K782" s="254"/>
      <c r="L782" s="176">
        <v>3425</v>
      </c>
      <c r="M782" s="33">
        <v>2062</v>
      </c>
      <c r="N782" s="35"/>
      <c r="O782" s="32" t="s">
        <v>1013</v>
      </c>
      <c r="P782" s="18">
        <v>2003</v>
      </c>
      <c r="Q782" s="559">
        <v>2</v>
      </c>
      <c r="R782" s="61" t="s">
        <v>251</v>
      </c>
      <c r="S782" s="224"/>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c r="DD782"/>
      <c r="DE782"/>
      <c r="DF782"/>
      <c r="DG782"/>
      <c r="DH782"/>
      <c r="DI782"/>
      <c r="DJ782"/>
      <c r="DK782"/>
      <c r="DL782"/>
      <c r="DM782"/>
      <c r="DN782"/>
      <c r="DO782"/>
      <c r="DP782"/>
      <c r="DQ782"/>
      <c r="DR782"/>
      <c r="DS782"/>
      <c r="DT782"/>
      <c r="DU782"/>
      <c r="DV782"/>
      <c r="DW782"/>
      <c r="DX782"/>
      <c r="DY782"/>
      <c r="DZ782"/>
      <c r="EA782"/>
      <c r="EB782"/>
      <c r="EC782"/>
      <c r="ED782"/>
      <c r="EE782"/>
      <c r="EF782"/>
      <c r="EG782"/>
      <c r="EH782"/>
      <c r="EI782"/>
      <c r="EJ782"/>
      <c r="EK782"/>
      <c r="EL782"/>
      <c r="EM782"/>
      <c r="EN782"/>
      <c r="EO782"/>
      <c r="EP782"/>
      <c r="EQ782"/>
      <c r="ER782"/>
      <c r="ES782"/>
      <c r="ET782"/>
      <c r="EU782"/>
      <c r="EV782"/>
      <c r="EW782"/>
      <c r="EX782"/>
      <c r="EY782"/>
      <c r="EZ782"/>
      <c r="FA782"/>
      <c r="FB782"/>
      <c r="FC782"/>
      <c r="FD782"/>
      <c r="FE782"/>
      <c r="FF782"/>
      <c r="FG782"/>
      <c r="FH782"/>
      <c r="FI782"/>
      <c r="FJ782"/>
      <c r="FK782"/>
      <c r="FL782"/>
      <c r="FM782"/>
      <c r="FN782"/>
      <c r="FO782"/>
      <c r="FP782"/>
      <c r="FQ782"/>
      <c r="FR782"/>
      <c r="FS782"/>
      <c r="FT782"/>
      <c r="FU782"/>
      <c r="FV782"/>
      <c r="FW782"/>
      <c r="FX782"/>
      <c r="FY782"/>
      <c r="FZ782"/>
      <c r="GA782"/>
      <c r="GB782"/>
      <c r="GC782"/>
      <c r="GD782"/>
      <c r="GE782"/>
      <c r="GF782"/>
      <c r="GG782"/>
      <c r="GH782"/>
      <c r="GI782"/>
      <c r="GJ782"/>
      <c r="GK782"/>
      <c r="GL782"/>
      <c r="GM782"/>
      <c r="GN782"/>
      <c r="GO782"/>
      <c r="GP782"/>
      <c r="GQ782"/>
      <c r="GR782"/>
      <c r="GS782"/>
      <c r="GT782"/>
      <c r="GU782"/>
      <c r="GV782"/>
      <c r="GW782"/>
      <c r="GX782"/>
      <c r="GY782"/>
      <c r="GZ782"/>
      <c r="HA782"/>
      <c r="HB782"/>
      <c r="HC782"/>
      <c r="HD782"/>
      <c r="HE782"/>
      <c r="HF782"/>
      <c r="HG782"/>
      <c r="HH782"/>
      <c r="HI782"/>
      <c r="HJ782"/>
      <c r="HK782"/>
      <c r="HL782"/>
      <c r="HM782"/>
      <c r="HN782"/>
    </row>
    <row r="783" spans="1:222" s="18" customFormat="1" x14ac:dyDescent="0.3">
      <c r="A783" s="308">
        <v>292</v>
      </c>
      <c r="B783" s="401"/>
      <c r="C783" s="165" t="s">
        <v>515</v>
      </c>
      <c r="D783" s="171" t="s">
        <v>249</v>
      </c>
      <c r="E783" s="338"/>
      <c r="F783" s="19"/>
      <c r="G783" s="18" t="s">
        <v>167</v>
      </c>
      <c r="H783" s="193"/>
      <c r="I783" s="168" t="s">
        <v>843</v>
      </c>
      <c r="J783" s="37"/>
      <c r="K783" s="254"/>
      <c r="L783" s="176">
        <v>1840</v>
      </c>
      <c r="M783" s="33">
        <v>1070</v>
      </c>
      <c r="N783" s="35"/>
      <c r="O783" s="32" t="s">
        <v>1014</v>
      </c>
      <c r="P783" s="18">
        <v>2003</v>
      </c>
      <c r="Q783" s="559">
        <v>1</v>
      </c>
      <c r="R783" s="61" t="s">
        <v>124</v>
      </c>
      <c r="S783" s="224"/>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c r="DD783"/>
      <c r="DE783"/>
      <c r="DF783"/>
      <c r="DG783"/>
      <c r="DH783"/>
      <c r="DI783"/>
      <c r="DJ783"/>
      <c r="DK783"/>
      <c r="DL783"/>
      <c r="DM783"/>
      <c r="DN783"/>
      <c r="DO783"/>
      <c r="DP783"/>
      <c r="DQ783"/>
      <c r="DR783"/>
      <c r="DS783"/>
      <c r="DT783"/>
      <c r="DU783"/>
      <c r="DV783"/>
      <c r="DW783"/>
      <c r="DX783"/>
      <c r="DY783"/>
      <c r="DZ783"/>
      <c r="EA783"/>
      <c r="EB783"/>
      <c r="EC783"/>
      <c r="ED783"/>
      <c r="EE783"/>
      <c r="EF783"/>
      <c r="EG783"/>
      <c r="EH783"/>
      <c r="EI783"/>
      <c r="EJ783"/>
      <c r="EK783"/>
      <c r="EL783"/>
      <c r="EM783"/>
      <c r="EN783"/>
      <c r="EO783"/>
      <c r="EP783"/>
      <c r="EQ783"/>
      <c r="ER783"/>
      <c r="ES783"/>
      <c r="ET783"/>
      <c r="EU783"/>
      <c r="EV783"/>
      <c r="EW783"/>
      <c r="EX783"/>
      <c r="EY783"/>
      <c r="EZ783"/>
      <c r="FA783"/>
      <c r="FB783"/>
      <c r="FC783"/>
      <c r="FD783"/>
      <c r="FE783"/>
      <c r="FF783"/>
      <c r="FG783"/>
      <c r="FH783"/>
      <c r="FI783"/>
      <c r="FJ783"/>
      <c r="FK783"/>
      <c r="FL783"/>
      <c r="FM783"/>
      <c r="FN783"/>
      <c r="FO783"/>
      <c r="FP783"/>
      <c r="FQ783"/>
      <c r="FR783"/>
      <c r="FS783"/>
      <c r="FT783"/>
      <c r="FU783"/>
      <c r="FV783"/>
      <c r="FW783"/>
      <c r="FX783"/>
      <c r="FY783"/>
      <c r="FZ783"/>
      <c r="GA783"/>
      <c r="GB783"/>
      <c r="GC783"/>
      <c r="GD783"/>
      <c r="GE783"/>
      <c r="GF783"/>
      <c r="GG783"/>
      <c r="GH783"/>
      <c r="GI783"/>
      <c r="GJ783"/>
      <c r="GK783"/>
      <c r="GL783"/>
      <c r="GM783"/>
      <c r="GN783"/>
      <c r="GO783"/>
      <c r="GP783"/>
      <c r="GQ783"/>
      <c r="GR783"/>
      <c r="GS783"/>
      <c r="GT783"/>
      <c r="GU783"/>
      <c r="GV783"/>
      <c r="GW783"/>
      <c r="GX783"/>
      <c r="GY783"/>
      <c r="GZ783"/>
      <c r="HA783"/>
      <c r="HB783"/>
      <c r="HC783"/>
      <c r="HD783"/>
      <c r="HE783"/>
      <c r="HF783"/>
      <c r="HG783"/>
      <c r="HH783"/>
      <c r="HI783"/>
      <c r="HJ783"/>
      <c r="HK783"/>
      <c r="HL783"/>
      <c r="HM783"/>
      <c r="HN783"/>
    </row>
    <row r="784" spans="1:222" s="18" customFormat="1" x14ac:dyDescent="0.3">
      <c r="A784" s="308">
        <v>291</v>
      </c>
      <c r="B784" s="401"/>
      <c r="C784" s="165" t="s">
        <v>515</v>
      </c>
      <c r="D784" s="171" t="s">
        <v>76</v>
      </c>
      <c r="E784" s="338"/>
      <c r="F784" s="19"/>
      <c r="G784" s="18" t="s">
        <v>135</v>
      </c>
      <c r="H784" s="193"/>
      <c r="I784" s="168" t="s">
        <v>843</v>
      </c>
      <c r="J784" s="37"/>
      <c r="K784" s="254"/>
      <c r="L784" s="176">
        <v>1808</v>
      </c>
      <c r="M784" s="33">
        <v>1135</v>
      </c>
      <c r="N784" s="35"/>
      <c r="O784" s="32" t="s">
        <v>1015</v>
      </c>
      <c r="P784" s="18">
        <v>2003</v>
      </c>
      <c r="Q784" s="559">
        <v>1</v>
      </c>
      <c r="R784" s="61" t="s">
        <v>172</v>
      </c>
      <c r="S784" s="22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c r="DD784"/>
      <c r="DE784"/>
      <c r="DF784"/>
      <c r="DG784"/>
      <c r="DH784"/>
      <c r="DI784"/>
      <c r="DJ784"/>
      <c r="DK784"/>
      <c r="DL784"/>
      <c r="DM784"/>
      <c r="DN784"/>
      <c r="DO784"/>
      <c r="DP784"/>
      <c r="DQ784"/>
      <c r="DR784"/>
      <c r="DS784"/>
      <c r="DT784"/>
      <c r="DU784"/>
      <c r="DV784"/>
      <c r="DW784"/>
      <c r="DX784"/>
      <c r="DY784"/>
      <c r="DZ784"/>
      <c r="EA784"/>
      <c r="EB784"/>
      <c r="EC784"/>
      <c r="ED784"/>
      <c r="EE784"/>
      <c r="EF784"/>
      <c r="EG784"/>
      <c r="EH784"/>
      <c r="EI784"/>
      <c r="EJ784"/>
      <c r="EK784"/>
      <c r="EL784"/>
      <c r="EM784"/>
      <c r="EN784"/>
      <c r="EO784"/>
      <c r="EP784"/>
      <c r="EQ784"/>
      <c r="ER784"/>
      <c r="ES784"/>
      <c r="ET784"/>
      <c r="EU784"/>
      <c r="EV784"/>
      <c r="EW784"/>
      <c r="EX784"/>
      <c r="EY784"/>
      <c r="EZ784"/>
      <c r="FA784"/>
      <c r="FB784"/>
      <c r="FC784"/>
      <c r="FD784"/>
      <c r="FE784"/>
      <c r="FF784"/>
      <c r="FG784"/>
      <c r="FH784"/>
      <c r="FI784"/>
      <c r="FJ784"/>
      <c r="FK784"/>
      <c r="FL784"/>
      <c r="FM784"/>
      <c r="FN784"/>
      <c r="FO784"/>
      <c r="FP784"/>
      <c r="FQ784"/>
      <c r="FR784"/>
      <c r="FS784"/>
      <c r="FT784"/>
      <c r="FU784"/>
      <c r="FV784"/>
      <c r="FW784"/>
      <c r="FX784"/>
      <c r="FY784"/>
      <c r="FZ784"/>
      <c r="GA784"/>
      <c r="GB784"/>
      <c r="GC784"/>
      <c r="GD784"/>
      <c r="GE784"/>
      <c r="GF784"/>
      <c r="GG784"/>
      <c r="GH784"/>
      <c r="GI784"/>
      <c r="GJ784"/>
      <c r="GK784"/>
      <c r="GL784"/>
      <c r="GM784"/>
      <c r="GN784"/>
      <c r="GO784"/>
      <c r="GP784"/>
      <c r="GQ784"/>
      <c r="GR784"/>
      <c r="GS784"/>
      <c r="GT784"/>
      <c r="GU784"/>
      <c r="GV784"/>
      <c r="GW784"/>
      <c r="GX784"/>
      <c r="GY784"/>
      <c r="GZ784"/>
      <c r="HA784"/>
      <c r="HB784"/>
      <c r="HC784"/>
      <c r="HD784"/>
      <c r="HE784"/>
      <c r="HF784"/>
      <c r="HG784"/>
      <c r="HH784"/>
      <c r="HI784"/>
      <c r="HJ784"/>
      <c r="HK784"/>
      <c r="HL784"/>
      <c r="HM784"/>
      <c r="HN784"/>
    </row>
    <row r="785" spans="1:222" s="18" customFormat="1" x14ac:dyDescent="0.3">
      <c r="A785" s="308">
        <v>290</v>
      </c>
      <c r="B785" s="401"/>
      <c r="C785" s="165" t="s">
        <v>515</v>
      </c>
      <c r="D785" s="171" t="s">
        <v>248</v>
      </c>
      <c r="E785" s="338"/>
      <c r="F785" s="19"/>
      <c r="G785" s="18" t="s">
        <v>26</v>
      </c>
      <c r="H785" s="193"/>
      <c r="I785" s="168" t="s">
        <v>843</v>
      </c>
      <c r="J785" s="37"/>
      <c r="K785" s="254"/>
      <c r="L785" s="176">
        <v>1746</v>
      </c>
      <c r="M785" s="33">
        <v>702</v>
      </c>
      <c r="N785" s="35"/>
      <c r="O785" s="32" t="s">
        <v>1016</v>
      </c>
      <c r="P785" s="18">
        <v>2003</v>
      </c>
      <c r="Q785" s="559">
        <v>1</v>
      </c>
      <c r="R785" s="61" t="s">
        <v>861</v>
      </c>
      <c r="S785" s="224"/>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c r="DD785"/>
      <c r="DE785"/>
      <c r="DF785"/>
      <c r="DG785"/>
      <c r="DH785"/>
      <c r="DI785"/>
      <c r="DJ785"/>
      <c r="DK785"/>
      <c r="DL785"/>
      <c r="DM785"/>
      <c r="DN785"/>
      <c r="DO785"/>
      <c r="DP785"/>
      <c r="DQ785"/>
      <c r="DR785"/>
      <c r="DS785"/>
      <c r="DT785"/>
      <c r="DU785"/>
      <c r="DV785"/>
      <c r="DW785"/>
      <c r="DX785"/>
      <c r="DY785"/>
      <c r="DZ785"/>
      <c r="EA785"/>
      <c r="EB785"/>
      <c r="EC785"/>
      <c r="ED785"/>
      <c r="EE785"/>
      <c r="EF785"/>
      <c r="EG785"/>
      <c r="EH785"/>
      <c r="EI785"/>
      <c r="EJ785"/>
      <c r="EK785"/>
      <c r="EL785"/>
      <c r="EM785"/>
      <c r="EN785"/>
      <c r="EO785"/>
      <c r="EP785"/>
      <c r="EQ785"/>
      <c r="ER785"/>
      <c r="ES785"/>
      <c r="ET785"/>
      <c r="EU785"/>
      <c r="EV785"/>
      <c r="EW785"/>
      <c r="EX785"/>
      <c r="EY785"/>
      <c r="EZ785"/>
      <c r="FA785"/>
      <c r="FB785"/>
      <c r="FC785"/>
      <c r="FD785"/>
      <c r="FE785"/>
      <c r="FF785"/>
      <c r="FG785"/>
      <c r="FH785"/>
      <c r="FI785"/>
      <c r="FJ785"/>
      <c r="FK785"/>
      <c r="FL785"/>
      <c r="FM785"/>
      <c r="FN785"/>
      <c r="FO785"/>
      <c r="FP785"/>
      <c r="FQ785"/>
      <c r="FR785"/>
      <c r="FS785"/>
      <c r="FT785"/>
      <c r="FU785"/>
      <c r="FV785"/>
      <c r="FW785"/>
      <c r="FX785"/>
      <c r="FY785"/>
      <c r="FZ785"/>
      <c r="GA785"/>
      <c r="GB785"/>
      <c r="GC785"/>
      <c r="GD785"/>
      <c r="GE785"/>
      <c r="GF785"/>
      <c r="GG785"/>
      <c r="GH785"/>
      <c r="GI785"/>
      <c r="GJ785"/>
      <c r="GK785"/>
      <c r="GL785"/>
      <c r="GM785"/>
      <c r="GN785"/>
      <c r="GO785"/>
      <c r="GP785"/>
      <c r="GQ785"/>
      <c r="GR785"/>
      <c r="GS785"/>
      <c r="GT785"/>
      <c r="GU785"/>
      <c r="GV785"/>
      <c r="GW785"/>
      <c r="GX785"/>
      <c r="GY785"/>
      <c r="GZ785"/>
      <c r="HA785"/>
      <c r="HB785"/>
      <c r="HC785"/>
      <c r="HD785"/>
      <c r="HE785"/>
      <c r="HF785"/>
      <c r="HG785"/>
      <c r="HH785"/>
      <c r="HI785"/>
      <c r="HJ785"/>
      <c r="HK785"/>
      <c r="HL785"/>
      <c r="HM785"/>
      <c r="HN785"/>
    </row>
    <row r="786" spans="1:222" s="18" customFormat="1" x14ac:dyDescent="0.3">
      <c r="A786" s="308">
        <v>289</v>
      </c>
      <c r="B786" s="401"/>
      <c r="C786" s="165" t="s">
        <v>515</v>
      </c>
      <c r="D786" s="171" t="s">
        <v>94</v>
      </c>
      <c r="E786" s="338"/>
      <c r="F786" s="19"/>
      <c r="G786" s="299" t="s">
        <v>26</v>
      </c>
      <c r="H786" s="502"/>
      <c r="I786" s="168" t="s">
        <v>843</v>
      </c>
      <c r="J786" s="37"/>
      <c r="K786" s="254"/>
      <c r="L786" s="176">
        <v>1622</v>
      </c>
      <c r="M786" s="33">
        <v>800</v>
      </c>
      <c r="N786" s="35"/>
      <c r="O786" s="32" t="s">
        <v>1017</v>
      </c>
      <c r="P786" s="18">
        <v>2003</v>
      </c>
      <c r="Q786" s="559">
        <v>1</v>
      </c>
      <c r="R786" s="61" t="s">
        <v>247</v>
      </c>
      <c r="S786" s="224"/>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c r="DD786"/>
      <c r="DE786"/>
      <c r="DF786"/>
      <c r="DG786"/>
      <c r="DH786"/>
      <c r="DI786"/>
      <c r="DJ786"/>
      <c r="DK786"/>
      <c r="DL786"/>
      <c r="DM786"/>
      <c r="DN786"/>
      <c r="DO786"/>
      <c r="DP786"/>
      <c r="DQ786"/>
      <c r="DR786"/>
      <c r="DS786"/>
      <c r="DT786"/>
      <c r="DU786"/>
      <c r="DV786"/>
      <c r="DW786"/>
      <c r="DX786"/>
      <c r="DY786"/>
      <c r="DZ786"/>
      <c r="EA786"/>
      <c r="EB786"/>
      <c r="EC786"/>
      <c r="ED786"/>
      <c r="EE786"/>
      <c r="EF786"/>
      <c r="EG786"/>
      <c r="EH786"/>
      <c r="EI786"/>
      <c r="EJ786"/>
      <c r="EK786"/>
      <c r="EL786"/>
      <c r="EM786"/>
      <c r="EN786"/>
      <c r="EO786"/>
      <c r="EP786"/>
      <c r="EQ786"/>
      <c r="ER786"/>
      <c r="ES786"/>
      <c r="ET786"/>
      <c r="EU786"/>
      <c r="EV786"/>
      <c r="EW786"/>
      <c r="EX786"/>
      <c r="EY786"/>
      <c r="EZ786"/>
      <c r="FA786"/>
      <c r="FB786"/>
      <c r="FC786"/>
      <c r="FD786"/>
      <c r="FE786"/>
      <c r="FF786"/>
      <c r="FG786"/>
      <c r="FH786"/>
      <c r="FI786"/>
      <c r="FJ786"/>
      <c r="FK786"/>
      <c r="FL786"/>
      <c r="FM786"/>
      <c r="FN786"/>
      <c r="FO786"/>
      <c r="FP786"/>
      <c r="FQ786"/>
      <c r="FR786"/>
      <c r="FS786"/>
      <c r="FT786"/>
      <c r="FU786"/>
      <c r="FV786"/>
      <c r="FW786"/>
      <c r="FX786"/>
      <c r="FY786"/>
      <c r="FZ786"/>
      <c r="GA786"/>
      <c r="GB786"/>
      <c r="GC786"/>
      <c r="GD786"/>
      <c r="GE786"/>
      <c r="GF786"/>
      <c r="GG786"/>
      <c r="GH786"/>
      <c r="GI786"/>
      <c r="GJ786"/>
      <c r="GK786"/>
      <c r="GL786"/>
      <c r="GM786"/>
      <c r="GN786"/>
      <c r="GO786"/>
      <c r="GP786"/>
      <c r="GQ786"/>
      <c r="GR786"/>
      <c r="GS786"/>
      <c r="GT786"/>
      <c r="GU786"/>
      <c r="GV786"/>
      <c r="GW786"/>
      <c r="GX786"/>
      <c r="GY786"/>
      <c r="GZ786"/>
      <c r="HA786"/>
      <c r="HB786"/>
      <c r="HC786"/>
      <c r="HD786"/>
      <c r="HE786"/>
      <c r="HF786"/>
      <c r="HG786"/>
      <c r="HH786"/>
      <c r="HI786"/>
      <c r="HJ786"/>
      <c r="HK786"/>
      <c r="HL786"/>
      <c r="HM786"/>
      <c r="HN786"/>
    </row>
    <row r="787" spans="1:222" s="18" customFormat="1" x14ac:dyDescent="0.3">
      <c r="A787" s="308">
        <v>288</v>
      </c>
      <c r="B787" s="401"/>
      <c r="C787" s="165" t="s">
        <v>515</v>
      </c>
      <c r="D787" s="171" t="s">
        <v>145</v>
      </c>
      <c r="E787" s="338"/>
      <c r="F787" s="19"/>
      <c r="G787" s="18" t="s">
        <v>50</v>
      </c>
      <c r="H787" s="193"/>
      <c r="I787" s="168" t="s">
        <v>840</v>
      </c>
      <c r="J787" s="37" t="s">
        <v>838</v>
      </c>
      <c r="K787" s="253" t="s">
        <v>1255</v>
      </c>
      <c r="L787" s="176">
        <v>1180</v>
      </c>
      <c r="M787" s="33">
        <v>380</v>
      </c>
      <c r="N787" s="35"/>
      <c r="O787" s="32" t="s">
        <v>1018</v>
      </c>
      <c r="P787" s="18">
        <v>2003</v>
      </c>
      <c r="Q787" s="559">
        <v>1</v>
      </c>
      <c r="R787" s="61" t="s">
        <v>246</v>
      </c>
      <c r="S787" s="224"/>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c r="DD787"/>
      <c r="DE787"/>
      <c r="DF787"/>
      <c r="DG787"/>
      <c r="DH787"/>
      <c r="DI787"/>
      <c r="DJ787"/>
      <c r="DK787"/>
      <c r="DL787"/>
      <c r="DM787"/>
      <c r="DN787"/>
      <c r="DO787"/>
      <c r="DP787"/>
      <c r="DQ787"/>
      <c r="DR787"/>
      <c r="DS787"/>
      <c r="DT787"/>
      <c r="DU787"/>
      <c r="DV787"/>
      <c r="DW787"/>
      <c r="DX787"/>
      <c r="DY787"/>
      <c r="DZ787"/>
      <c r="EA787"/>
      <c r="EB787"/>
      <c r="EC787"/>
      <c r="ED787"/>
      <c r="EE787"/>
      <c r="EF787"/>
      <c r="EG787"/>
      <c r="EH787"/>
      <c r="EI787"/>
      <c r="EJ787"/>
      <c r="EK787"/>
      <c r="EL787"/>
      <c r="EM787"/>
      <c r="EN787"/>
      <c r="EO787"/>
      <c r="EP787"/>
      <c r="EQ787"/>
      <c r="ER787"/>
      <c r="ES787"/>
      <c r="ET787"/>
      <c r="EU787"/>
      <c r="EV787"/>
      <c r="EW787"/>
      <c r="EX787"/>
      <c r="EY787"/>
      <c r="EZ787"/>
      <c r="FA787"/>
      <c r="FB787"/>
      <c r="FC787"/>
      <c r="FD787"/>
      <c r="FE787"/>
      <c r="FF787"/>
      <c r="FG787"/>
      <c r="FH787"/>
      <c r="FI787"/>
      <c r="FJ787"/>
      <c r="FK787"/>
      <c r="FL787"/>
      <c r="FM787"/>
      <c r="FN787"/>
      <c r="FO787"/>
      <c r="FP787"/>
      <c r="FQ787"/>
      <c r="FR787"/>
      <c r="FS787"/>
      <c r="FT787"/>
      <c r="FU787"/>
      <c r="FV787"/>
      <c r="FW787"/>
      <c r="FX787"/>
      <c r="FY787"/>
      <c r="FZ787"/>
      <c r="GA787"/>
      <c r="GB787"/>
      <c r="GC787"/>
      <c r="GD787"/>
      <c r="GE787"/>
      <c r="GF787"/>
      <c r="GG787"/>
      <c r="GH787"/>
      <c r="GI787"/>
      <c r="GJ787"/>
      <c r="GK787"/>
      <c r="GL787"/>
      <c r="GM787"/>
      <c r="GN787"/>
      <c r="GO787"/>
      <c r="GP787"/>
      <c r="GQ787"/>
      <c r="GR787"/>
      <c r="GS787"/>
      <c r="GT787"/>
      <c r="GU787"/>
      <c r="GV787"/>
      <c r="GW787"/>
      <c r="GX787"/>
      <c r="GY787"/>
      <c r="GZ787"/>
      <c r="HA787"/>
      <c r="HB787"/>
      <c r="HC787"/>
      <c r="HD787"/>
      <c r="HE787"/>
      <c r="HF787"/>
      <c r="HG787"/>
      <c r="HH787"/>
      <c r="HI787"/>
      <c r="HJ787"/>
      <c r="HK787"/>
      <c r="HL787"/>
      <c r="HM787"/>
      <c r="HN787"/>
    </row>
    <row r="788" spans="1:222" s="18" customFormat="1" ht="13.5" thickBot="1" x14ac:dyDescent="0.35">
      <c r="A788" s="308">
        <v>287</v>
      </c>
      <c r="B788" s="400"/>
      <c r="C788" s="166" t="s">
        <v>515</v>
      </c>
      <c r="D788" s="177" t="s">
        <v>338</v>
      </c>
      <c r="E788" s="340"/>
      <c r="F788" s="178" t="s">
        <v>1270</v>
      </c>
      <c r="G788" s="47" t="s">
        <v>26</v>
      </c>
      <c r="H788" s="194"/>
      <c r="I788" s="169" t="s">
        <v>839</v>
      </c>
      <c r="J788" s="48"/>
      <c r="K788" s="257"/>
      <c r="L788" s="179">
        <v>1724</v>
      </c>
      <c r="M788" s="49">
        <v>1050</v>
      </c>
      <c r="N788" s="50"/>
      <c r="O788" s="51" t="s">
        <v>1019</v>
      </c>
      <c r="P788" s="47">
        <v>2003</v>
      </c>
      <c r="Q788" s="558">
        <v>1</v>
      </c>
      <c r="R788" s="60" t="s">
        <v>124</v>
      </c>
      <c r="S788" s="225"/>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c r="DD788"/>
      <c r="DE788"/>
      <c r="DF788"/>
      <c r="DG788"/>
      <c r="DH788"/>
      <c r="DI788"/>
      <c r="DJ788"/>
      <c r="DK788"/>
      <c r="DL788"/>
      <c r="DM788"/>
      <c r="DN788"/>
      <c r="DO788"/>
      <c r="DP788"/>
      <c r="DQ788"/>
      <c r="DR788"/>
      <c r="DS788"/>
      <c r="DT788"/>
      <c r="DU788"/>
      <c r="DV788"/>
      <c r="DW788"/>
      <c r="DX788"/>
      <c r="DY788"/>
      <c r="DZ788"/>
      <c r="EA788"/>
      <c r="EB788"/>
      <c r="EC788"/>
      <c r="ED788"/>
      <c r="EE788"/>
      <c r="EF788"/>
      <c r="EG788"/>
      <c r="EH788"/>
      <c r="EI788"/>
      <c r="EJ788"/>
      <c r="EK788"/>
      <c r="EL788"/>
      <c r="EM788"/>
      <c r="EN788"/>
      <c r="EO788"/>
      <c r="EP788"/>
      <c r="EQ788"/>
      <c r="ER788"/>
      <c r="ES788"/>
      <c r="ET788"/>
      <c r="EU788"/>
      <c r="EV788"/>
      <c r="EW788"/>
      <c r="EX788"/>
      <c r="EY788"/>
      <c r="EZ788"/>
      <c r="FA788"/>
      <c r="FB788"/>
      <c r="FC788"/>
      <c r="FD788"/>
      <c r="FE788"/>
      <c r="FF788"/>
      <c r="FG788"/>
      <c r="FH788"/>
      <c r="FI788"/>
      <c r="FJ788"/>
      <c r="FK788"/>
      <c r="FL788"/>
      <c r="FM788"/>
      <c r="FN788"/>
      <c r="FO788"/>
      <c r="FP788"/>
      <c r="FQ788"/>
      <c r="FR788"/>
      <c r="FS788"/>
      <c r="FT788"/>
      <c r="FU788"/>
      <c r="FV788"/>
      <c r="FW788"/>
      <c r="FX788"/>
      <c r="FY788"/>
      <c r="FZ788"/>
      <c r="GA788"/>
      <c r="GB788"/>
      <c r="GC788"/>
      <c r="GD788"/>
      <c r="GE788"/>
      <c r="GF788"/>
      <c r="GG788"/>
      <c r="GH788"/>
      <c r="GI788"/>
      <c r="GJ788"/>
      <c r="GK788"/>
      <c r="GL788"/>
      <c r="GM788"/>
      <c r="GN788"/>
      <c r="GO788"/>
      <c r="GP788"/>
      <c r="GQ788"/>
      <c r="GR788"/>
      <c r="GS788"/>
      <c r="GT788"/>
      <c r="GU788"/>
      <c r="GV788"/>
      <c r="GW788"/>
      <c r="GX788"/>
      <c r="GY788"/>
      <c r="GZ788"/>
      <c r="HA788"/>
      <c r="HB788"/>
      <c r="HC788"/>
      <c r="HD788"/>
      <c r="HE788"/>
      <c r="HF788"/>
      <c r="HG788"/>
      <c r="HH788"/>
      <c r="HI788"/>
      <c r="HJ788"/>
      <c r="HK788"/>
      <c r="HL788"/>
      <c r="HM788"/>
      <c r="HN788"/>
    </row>
    <row r="789" spans="1:222" s="18" customFormat="1" x14ac:dyDescent="0.3">
      <c r="A789" s="308">
        <v>286</v>
      </c>
      <c r="B789" s="401"/>
      <c r="C789" s="165" t="s">
        <v>515</v>
      </c>
      <c r="D789" s="171" t="s">
        <v>245</v>
      </c>
      <c r="E789" s="338"/>
      <c r="F789" s="19"/>
      <c r="G789" s="18" t="s">
        <v>16</v>
      </c>
      <c r="H789" s="193"/>
      <c r="I789" s="168" t="s">
        <v>838</v>
      </c>
      <c r="J789" s="37"/>
      <c r="K789" s="254"/>
      <c r="L789" s="176">
        <v>3368</v>
      </c>
      <c r="M789" s="33">
        <v>2305</v>
      </c>
      <c r="N789" s="35"/>
      <c r="O789" s="32" t="s">
        <v>1020</v>
      </c>
      <c r="P789" s="18">
        <v>2002</v>
      </c>
      <c r="Q789" s="559">
        <v>3</v>
      </c>
      <c r="R789" s="61" t="s">
        <v>1466</v>
      </c>
      <c r="S789" s="224"/>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c r="DD789"/>
      <c r="DE789"/>
      <c r="DF789"/>
      <c r="DG789"/>
      <c r="DH789"/>
      <c r="DI789"/>
      <c r="DJ789"/>
      <c r="DK789"/>
      <c r="DL789"/>
      <c r="DM789"/>
      <c r="DN789"/>
      <c r="DO789"/>
      <c r="DP789"/>
      <c r="DQ789"/>
      <c r="DR789"/>
      <c r="DS789"/>
      <c r="DT789"/>
      <c r="DU789"/>
      <c r="DV789"/>
      <c r="DW789"/>
      <c r="DX789"/>
      <c r="DY789"/>
      <c r="DZ789"/>
      <c r="EA789"/>
      <c r="EB789"/>
      <c r="EC789"/>
      <c r="ED789"/>
      <c r="EE789"/>
      <c r="EF789"/>
      <c r="EG789"/>
      <c r="EH789"/>
      <c r="EI789"/>
      <c r="EJ789"/>
      <c r="EK789"/>
      <c r="EL789"/>
      <c r="EM789"/>
      <c r="EN789"/>
      <c r="EO789"/>
      <c r="EP789"/>
      <c r="EQ789"/>
      <c r="ER789"/>
      <c r="ES789"/>
      <c r="ET789"/>
      <c r="EU789"/>
      <c r="EV789"/>
      <c r="EW789"/>
      <c r="EX789"/>
      <c r="EY789"/>
      <c r="EZ789"/>
      <c r="FA789"/>
      <c r="FB789"/>
      <c r="FC789"/>
      <c r="FD789"/>
      <c r="FE789"/>
      <c r="FF789"/>
      <c r="FG789"/>
      <c r="FH789"/>
      <c r="FI789"/>
      <c r="FJ789"/>
      <c r="FK789"/>
      <c r="FL789"/>
      <c r="FM789"/>
      <c r="FN789"/>
      <c r="FO789"/>
      <c r="FP789"/>
      <c r="FQ789"/>
      <c r="FR789"/>
      <c r="FS789"/>
      <c r="FT789"/>
      <c r="FU789"/>
      <c r="FV789"/>
      <c r="FW789"/>
      <c r="FX789"/>
      <c r="FY789"/>
      <c r="FZ789"/>
      <c r="GA789"/>
      <c r="GB789"/>
      <c r="GC789"/>
      <c r="GD789"/>
      <c r="GE789"/>
      <c r="GF789"/>
      <c r="GG789"/>
      <c r="GH789"/>
      <c r="GI789"/>
      <c r="GJ789"/>
      <c r="GK789"/>
      <c r="GL789"/>
      <c r="GM789"/>
      <c r="GN789"/>
      <c r="GO789"/>
      <c r="GP789"/>
      <c r="GQ789"/>
      <c r="GR789"/>
      <c r="GS789"/>
      <c r="GT789"/>
      <c r="GU789"/>
      <c r="GV789"/>
      <c r="GW789"/>
      <c r="GX789"/>
      <c r="GY789"/>
      <c r="GZ789"/>
      <c r="HA789"/>
      <c r="HB789"/>
      <c r="HC789"/>
      <c r="HD789"/>
      <c r="HE789"/>
      <c r="HF789"/>
      <c r="HG789"/>
      <c r="HH789"/>
      <c r="HI789"/>
      <c r="HJ789"/>
      <c r="HK789"/>
      <c r="HL789"/>
      <c r="HM789"/>
      <c r="HN789"/>
    </row>
    <row r="790" spans="1:222" s="18" customFormat="1" x14ac:dyDescent="0.3">
      <c r="A790" s="308">
        <v>285</v>
      </c>
      <c r="B790" s="401"/>
      <c r="C790" s="165" t="s">
        <v>515</v>
      </c>
      <c r="D790" s="171" t="s">
        <v>1261</v>
      </c>
      <c r="E790" s="338"/>
      <c r="F790" s="19" t="s">
        <v>1263</v>
      </c>
      <c r="G790" s="18" t="s">
        <v>50</v>
      </c>
      <c r="H790" s="193"/>
      <c r="I790" s="168" t="s">
        <v>839</v>
      </c>
      <c r="J790" s="37"/>
      <c r="K790" s="254"/>
      <c r="L790" s="176">
        <v>2195</v>
      </c>
      <c r="M790" s="33">
        <v>1128</v>
      </c>
      <c r="N790" s="35"/>
      <c r="O790" s="32" t="s">
        <v>1021</v>
      </c>
      <c r="P790" s="18">
        <v>2002</v>
      </c>
      <c r="Q790" s="559">
        <v>1</v>
      </c>
      <c r="R790" s="61" t="s">
        <v>381</v>
      </c>
      <c r="S790" s="224"/>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c r="HJ790"/>
      <c r="HK790"/>
      <c r="HL790"/>
      <c r="HM790"/>
      <c r="HN790"/>
    </row>
    <row r="791" spans="1:222" s="18" customFormat="1" x14ac:dyDescent="0.3">
      <c r="A791" s="308">
        <v>284</v>
      </c>
      <c r="B791" s="401"/>
      <c r="C791" s="165" t="s">
        <v>515</v>
      </c>
      <c r="D791" s="171" t="s">
        <v>244</v>
      </c>
      <c r="E791" s="338"/>
      <c r="F791" s="19"/>
      <c r="G791" s="18" t="s">
        <v>35</v>
      </c>
      <c r="H791" s="193"/>
      <c r="I791" s="168" t="s">
        <v>841</v>
      </c>
      <c r="J791" s="37"/>
      <c r="K791" s="254"/>
      <c r="L791" s="176">
        <v>3392</v>
      </c>
      <c r="M791" s="33">
        <v>1934</v>
      </c>
      <c r="N791" s="35"/>
      <c r="O791" s="32" t="s">
        <v>1022</v>
      </c>
      <c r="P791" s="18">
        <v>2002</v>
      </c>
      <c r="Q791" s="559">
        <v>3</v>
      </c>
      <c r="R791" s="61" t="s">
        <v>380</v>
      </c>
      <c r="S791" s="224"/>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row>
    <row r="792" spans="1:222" s="18" customFormat="1" x14ac:dyDescent="0.3">
      <c r="A792" s="308">
        <v>283</v>
      </c>
      <c r="B792" s="401"/>
      <c r="C792" s="165" t="s">
        <v>515</v>
      </c>
      <c r="D792" s="171" t="s">
        <v>243</v>
      </c>
      <c r="E792" s="338"/>
      <c r="F792" s="19"/>
      <c r="G792" s="18" t="s">
        <v>50</v>
      </c>
      <c r="H792" s="193"/>
      <c r="I792" s="168" t="s">
        <v>839</v>
      </c>
      <c r="J792" s="37"/>
      <c r="K792" s="254"/>
      <c r="L792" s="176">
        <v>2111</v>
      </c>
      <c r="M792" s="33">
        <v>1191</v>
      </c>
      <c r="N792" s="35"/>
      <c r="O792" s="32" t="s">
        <v>1023</v>
      </c>
      <c r="P792" s="18">
        <v>2002</v>
      </c>
      <c r="Q792" s="559">
        <v>1</v>
      </c>
      <c r="R792" s="61" t="s">
        <v>379</v>
      </c>
      <c r="S792" s="224"/>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row>
    <row r="793" spans="1:222" s="18" customFormat="1" x14ac:dyDescent="0.3">
      <c r="A793" s="308">
        <v>282</v>
      </c>
      <c r="B793" s="401"/>
      <c r="C793" s="165" t="s">
        <v>515</v>
      </c>
      <c r="D793" s="171" t="s">
        <v>242</v>
      </c>
      <c r="E793" s="338"/>
      <c r="F793" s="19"/>
      <c r="G793" s="18" t="s">
        <v>187</v>
      </c>
      <c r="H793" s="193"/>
      <c r="I793" s="168" t="s">
        <v>839</v>
      </c>
      <c r="J793" s="37"/>
      <c r="K793" s="254"/>
      <c r="L793" s="176">
        <v>2795</v>
      </c>
      <c r="M793" s="33">
        <v>1650</v>
      </c>
      <c r="N793" s="35"/>
      <c r="O793" s="32" t="s">
        <v>1024</v>
      </c>
      <c r="P793" s="18">
        <v>2002</v>
      </c>
      <c r="Q793" s="559">
        <v>2</v>
      </c>
      <c r="R793" s="61" t="s">
        <v>378</v>
      </c>
      <c r="S793" s="224"/>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c r="DD793"/>
      <c r="DE793"/>
      <c r="DF793"/>
      <c r="DG793"/>
      <c r="DH793"/>
      <c r="DI793"/>
      <c r="DJ793"/>
      <c r="DK793"/>
      <c r="DL793"/>
      <c r="DM793"/>
      <c r="DN793"/>
      <c r="DO793"/>
      <c r="DP793"/>
      <c r="DQ793"/>
      <c r="DR793"/>
      <c r="DS793"/>
      <c r="DT793"/>
      <c r="DU793"/>
      <c r="DV793"/>
      <c r="DW793"/>
      <c r="DX793"/>
      <c r="DY793"/>
      <c r="DZ793"/>
      <c r="EA793"/>
      <c r="EB793"/>
      <c r="EC793"/>
      <c r="ED793"/>
      <c r="EE793"/>
      <c r="EF793"/>
      <c r="EG793"/>
      <c r="EH793"/>
      <c r="EI793"/>
      <c r="EJ793"/>
      <c r="EK793"/>
      <c r="EL793"/>
      <c r="EM793"/>
      <c r="EN793"/>
      <c r="EO793"/>
      <c r="EP793"/>
      <c r="EQ793"/>
      <c r="ER793"/>
      <c r="ES793"/>
      <c r="ET793"/>
      <c r="EU793"/>
      <c r="EV793"/>
      <c r="EW793"/>
      <c r="EX793"/>
      <c r="EY793"/>
      <c r="EZ793"/>
      <c r="FA793"/>
      <c r="FB793"/>
      <c r="FC793"/>
      <c r="FD793"/>
      <c r="FE793"/>
      <c r="FF793"/>
      <c r="FG793"/>
      <c r="FH793"/>
      <c r="FI793"/>
      <c r="FJ793"/>
      <c r="FK793"/>
      <c r="FL793"/>
      <c r="FM793"/>
      <c r="FN793"/>
      <c r="FO793"/>
      <c r="FP793"/>
      <c r="FQ793"/>
      <c r="FR793"/>
      <c r="FS793"/>
      <c r="FT793"/>
      <c r="FU793"/>
      <c r="FV793"/>
      <c r="FW793"/>
      <c r="FX793"/>
      <c r="FY793"/>
      <c r="FZ793"/>
      <c r="GA793"/>
      <c r="GB793"/>
      <c r="GC793"/>
      <c r="GD793"/>
      <c r="GE793"/>
      <c r="GF793"/>
      <c r="GG793"/>
      <c r="GH793"/>
      <c r="GI793"/>
      <c r="GJ793"/>
      <c r="GK793"/>
      <c r="GL793"/>
      <c r="GM793"/>
      <c r="GN793"/>
      <c r="GO793"/>
      <c r="GP793"/>
      <c r="GQ793"/>
      <c r="GR793"/>
      <c r="GS793"/>
      <c r="GT793"/>
      <c r="GU793"/>
      <c r="GV793"/>
      <c r="GW793"/>
      <c r="GX793"/>
      <c r="GY793"/>
      <c r="GZ793"/>
      <c r="HA793"/>
      <c r="HB793"/>
      <c r="HC793"/>
      <c r="HD793"/>
      <c r="HE793"/>
      <c r="HF793"/>
      <c r="HG793"/>
      <c r="HH793"/>
      <c r="HI793"/>
      <c r="HJ793"/>
      <c r="HK793"/>
      <c r="HL793"/>
      <c r="HM793"/>
      <c r="HN793"/>
    </row>
    <row r="794" spans="1:222" x14ac:dyDescent="0.3">
      <c r="A794" s="308">
        <v>281</v>
      </c>
      <c r="B794" s="401"/>
      <c r="C794" s="165" t="s">
        <v>515</v>
      </c>
      <c r="D794" s="171" t="s">
        <v>79</v>
      </c>
      <c r="E794" s="338"/>
      <c r="F794" s="19" t="s">
        <v>1264</v>
      </c>
      <c r="G794" s="18" t="s">
        <v>1195</v>
      </c>
      <c r="I794" s="168" t="s">
        <v>840</v>
      </c>
      <c r="J794" s="41" t="s">
        <v>856</v>
      </c>
      <c r="K794" s="256"/>
      <c r="L794" s="176">
        <v>1630</v>
      </c>
      <c r="M794" s="33">
        <v>1101</v>
      </c>
      <c r="N794" s="35"/>
      <c r="O794" s="32" t="s">
        <v>1025</v>
      </c>
      <c r="P794" s="18">
        <v>2002</v>
      </c>
      <c r="Q794" s="559">
        <v>1</v>
      </c>
      <c r="R794" s="61" t="s">
        <v>222</v>
      </c>
    </row>
    <row r="795" spans="1:222" s="18" customFormat="1" x14ac:dyDescent="0.3">
      <c r="A795" s="308">
        <v>280</v>
      </c>
      <c r="B795" s="401"/>
      <c r="C795" s="165" t="s">
        <v>515</v>
      </c>
      <c r="D795" s="171" t="s">
        <v>93</v>
      </c>
      <c r="E795" s="338"/>
      <c r="F795" s="19"/>
      <c r="G795" s="18" t="s">
        <v>141</v>
      </c>
      <c r="H795" s="193"/>
      <c r="I795" s="168" t="s">
        <v>839</v>
      </c>
      <c r="J795" s="37"/>
      <c r="K795" s="254"/>
      <c r="L795" s="176">
        <v>1981</v>
      </c>
      <c r="M795" s="33">
        <v>1422</v>
      </c>
      <c r="N795" s="35"/>
      <c r="O795" s="32" t="s">
        <v>1026</v>
      </c>
      <c r="P795" s="18">
        <v>2002</v>
      </c>
      <c r="Q795" s="559">
        <v>1</v>
      </c>
      <c r="R795" s="61" t="s">
        <v>378</v>
      </c>
      <c r="S795" s="224"/>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c r="DD795"/>
      <c r="DE795"/>
      <c r="DF795"/>
      <c r="DG795"/>
      <c r="DH795"/>
      <c r="DI795"/>
      <c r="DJ795"/>
      <c r="DK795"/>
      <c r="DL795"/>
      <c r="DM795"/>
      <c r="DN795"/>
      <c r="DO795"/>
      <c r="DP795"/>
      <c r="DQ795"/>
      <c r="DR795"/>
      <c r="DS795"/>
      <c r="DT795"/>
      <c r="DU795"/>
      <c r="DV795"/>
      <c r="DW795"/>
      <c r="DX795"/>
      <c r="DY795"/>
      <c r="DZ795"/>
      <c r="EA795"/>
      <c r="EB795"/>
      <c r="EC795"/>
      <c r="ED795"/>
      <c r="EE795"/>
      <c r="EF795"/>
      <c r="EG795"/>
      <c r="EH795"/>
      <c r="EI795"/>
      <c r="EJ795"/>
      <c r="EK795"/>
      <c r="EL795"/>
      <c r="EM795"/>
      <c r="EN795"/>
      <c r="EO795"/>
      <c r="EP795"/>
      <c r="EQ795"/>
      <c r="ER795"/>
      <c r="ES795"/>
      <c r="ET795"/>
      <c r="EU795"/>
      <c r="EV795"/>
      <c r="EW795"/>
      <c r="EX795"/>
      <c r="EY795"/>
      <c r="EZ795"/>
      <c r="FA795"/>
      <c r="FB795"/>
      <c r="FC795"/>
      <c r="FD795"/>
      <c r="FE795"/>
      <c r="FF795"/>
      <c r="FG795"/>
      <c r="FH795"/>
      <c r="FI795"/>
      <c r="FJ795"/>
      <c r="FK795"/>
      <c r="FL795"/>
      <c r="FM795"/>
      <c r="FN795"/>
      <c r="FO795"/>
      <c r="FP795"/>
      <c r="FQ795"/>
      <c r="FR795"/>
      <c r="FS795"/>
      <c r="FT795"/>
      <c r="FU795"/>
      <c r="FV795"/>
      <c r="FW795"/>
      <c r="FX795"/>
      <c r="FY795"/>
      <c r="FZ795"/>
      <c r="GA795"/>
      <c r="GB795"/>
      <c r="GC795"/>
      <c r="GD795"/>
      <c r="GE795"/>
      <c r="GF795"/>
      <c r="GG795"/>
      <c r="GH795"/>
      <c r="GI795"/>
      <c r="GJ795"/>
      <c r="GK795"/>
      <c r="GL795"/>
      <c r="GM795"/>
      <c r="GN795"/>
      <c r="GO795"/>
      <c r="GP795"/>
      <c r="GQ795"/>
      <c r="GR795"/>
      <c r="GS795"/>
      <c r="GT795"/>
      <c r="GU795"/>
      <c r="GV795"/>
      <c r="GW795"/>
      <c r="GX795"/>
      <c r="GY795"/>
      <c r="GZ795"/>
      <c r="HA795"/>
      <c r="HB795"/>
      <c r="HC795"/>
      <c r="HD795"/>
      <c r="HE795"/>
      <c r="HF795"/>
      <c r="HG795"/>
      <c r="HH795"/>
      <c r="HI795"/>
      <c r="HJ795"/>
      <c r="HK795"/>
      <c r="HL795"/>
      <c r="HM795"/>
      <c r="HN795"/>
    </row>
    <row r="796" spans="1:222" s="18" customFormat="1" x14ac:dyDescent="0.3">
      <c r="A796" s="308">
        <v>279</v>
      </c>
      <c r="B796" s="401"/>
      <c r="C796" s="165" t="s">
        <v>515</v>
      </c>
      <c r="D796" s="171" t="s">
        <v>115</v>
      </c>
      <c r="E796" s="339" t="s">
        <v>1272</v>
      </c>
      <c r="F796" s="19"/>
      <c r="G796" s="500" t="s">
        <v>1197</v>
      </c>
      <c r="H796" s="504" t="s">
        <v>1273</v>
      </c>
      <c r="I796" s="168" t="s">
        <v>844</v>
      </c>
      <c r="J796" s="37"/>
      <c r="K796" s="254"/>
      <c r="L796" s="176">
        <v>560</v>
      </c>
      <c r="M796" s="33">
        <v>365</v>
      </c>
      <c r="N796" s="35"/>
      <c r="O796" s="32" t="s">
        <v>1009</v>
      </c>
      <c r="P796" s="18">
        <v>2002</v>
      </c>
      <c r="Q796" s="559">
        <v>1</v>
      </c>
      <c r="R796" s="61" t="s">
        <v>222</v>
      </c>
      <c r="S796" s="224"/>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c r="DD796"/>
      <c r="DE796"/>
      <c r="DF796"/>
      <c r="DG796"/>
      <c r="DH796"/>
      <c r="DI796"/>
      <c r="DJ796"/>
      <c r="DK796"/>
      <c r="DL796"/>
      <c r="DM796"/>
      <c r="DN796"/>
      <c r="DO796"/>
      <c r="DP796"/>
      <c r="DQ796"/>
      <c r="DR796"/>
      <c r="DS796"/>
      <c r="DT796"/>
      <c r="DU796"/>
      <c r="DV796"/>
      <c r="DW796"/>
      <c r="DX796"/>
      <c r="DY796"/>
      <c r="DZ796"/>
      <c r="EA796"/>
      <c r="EB796"/>
      <c r="EC796"/>
      <c r="ED796"/>
      <c r="EE796"/>
      <c r="EF796"/>
      <c r="EG796"/>
      <c r="EH796"/>
      <c r="EI796"/>
      <c r="EJ796"/>
      <c r="EK796"/>
      <c r="EL796"/>
      <c r="EM796"/>
      <c r="EN796"/>
      <c r="EO796"/>
      <c r="EP796"/>
      <c r="EQ796"/>
      <c r="ER796"/>
      <c r="ES796"/>
      <c r="ET796"/>
      <c r="EU796"/>
      <c r="EV796"/>
      <c r="EW796"/>
      <c r="EX796"/>
      <c r="EY796"/>
      <c r="EZ796"/>
      <c r="FA796"/>
      <c r="FB796"/>
      <c r="FC796"/>
      <c r="FD796"/>
      <c r="FE796"/>
      <c r="FF796"/>
      <c r="FG796"/>
      <c r="FH796"/>
      <c r="FI796"/>
      <c r="FJ796"/>
      <c r="FK796"/>
      <c r="FL796"/>
      <c r="FM796"/>
      <c r="FN796"/>
      <c r="FO796"/>
      <c r="FP796"/>
      <c r="FQ796"/>
      <c r="FR796"/>
      <c r="FS796"/>
      <c r="FT796"/>
      <c r="FU796"/>
      <c r="FV796"/>
      <c r="FW796"/>
      <c r="FX796"/>
      <c r="FY796"/>
      <c r="FZ796"/>
      <c r="GA796"/>
      <c r="GB796"/>
      <c r="GC796"/>
      <c r="GD796"/>
      <c r="GE796"/>
      <c r="GF796"/>
      <c r="GG796"/>
      <c r="GH796"/>
      <c r="GI796"/>
      <c r="GJ796"/>
      <c r="GK796"/>
      <c r="GL796"/>
      <c r="GM796"/>
      <c r="GN796"/>
      <c r="GO796"/>
      <c r="GP796"/>
      <c r="GQ796"/>
      <c r="GR796"/>
      <c r="GS796"/>
      <c r="GT796"/>
      <c r="GU796"/>
      <c r="GV796"/>
      <c r="GW796"/>
      <c r="GX796"/>
      <c r="GY796"/>
      <c r="GZ796"/>
      <c r="HA796"/>
      <c r="HB796"/>
      <c r="HC796"/>
      <c r="HD796"/>
      <c r="HE796"/>
      <c r="HF796"/>
      <c r="HG796"/>
      <c r="HH796"/>
      <c r="HI796"/>
      <c r="HJ796"/>
      <c r="HK796"/>
      <c r="HL796"/>
      <c r="HM796"/>
      <c r="HN796"/>
    </row>
    <row r="797" spans="1:222" s="18" customFormat="1" x14ac:dyDescent="0.3">
      <c r="A797" s="308">
        <v>278</v>
      </c>
      <c r="B797" s="401"/>
      <c r="C797" s="165" t="s">
        <v>515</v>
      </c>
      <c r="D797" s="171" t="s">
        <v>148</v>
      </c>
      <c r="E797" s="339" t="s">
        <v>1719</v>
      </c>
      <c r="F797" s="19"/>
      <c r="G797" s="500" t="s">
        <v>1197</v>
      </c>
      <c r="H797" s="504" t="s">
        <v>1273</v>
      </c>
      <c r="I797" s="168" t="s">
        <v>844</v>
      </c>
      <c r="J797" s="41" t="s">
        <v>856</v>
      </c>
      <c r="K797" s="256"/>
      <c r="L797" s="176">
        <v>390</v>
      </c>
      <c r="M797" s="33">
        <v>230</v>
      </c>
      <c r="N797" s="35"/>
      <c r="O797" s="32" t="s">
        <v>946</v>
      </c>
      <c r="P797" s="18">
        <v>2002</v>
      </c>
      <c r="Q797" s="559">
        <v>1</v>
      </c>
      <c r="R797" s="61" t="s">
        <v>222</v>
      </c>
      <c r="S797" s="224"/>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c r="DD797"/>
      <c r="DE797"/>
      <c r="DF797"/>
      <c r="DG797"/>
      <c r="DH797"/>
      <c r="DI797"/>
      <c r="DJ797"/>
      <c r="DK797"/>
      <c r="DL797"/>
      <c r="DM797"/>
      <c r="DN797"/>
      <c r="DO797"/>
      <c r="DP797"/>
      <c r="DQ797"/>
      <c r="DR797"/>
      <c r="DS797"/>
      <c r="DT797"/>
      <c r="DU797"/>
      <c r="DV797"/>
      <c r="DW797"/>
      <c r="DX797"/>
      <c r="DY797"/>
      <c r="DZ797"/>
      <c r="EA797"/>
      <c r="EB797"/>
      <c r="EC797"/>
      <c r="ED797"/>
      <c r="EE797"/>
      <c r="EF797"/>
      <c r="EG797"/>
      <c r="EH797"/>
      <c r="EI797"/>
      <c r="EJ797"/>
      <c r="EK797"/>
      <c r="EL797"/>
      <c r="EM797"/>
      <c r="EN797"/>
      <c r="EO797"/>
      <c r="EP797"/>
      <c r="EQ797"/>
      <c r="ER797"/>
      <c r="ES797"/>
      <c r="ET797"/>
      <c r="EU797"/>
      <c r="EV797"/>
      <c r="EW797"/>
      <c r="EX797"/>
      <c r="EY797"/>
      <c r="EZ797"/>
      <c r="FA797"/>
      <c r="FB797"/>
      <c r="FC797"/>
      <c r="FD797"/>
      <c r="FE797"/>
      <c r="FF797"/>
      <c r="FG797"/>
      <c r="FH797"/>
      <c r="FI797"/>
      <c r="FJ797"/>
      <c r="FK797"/>
      <c r="FL797"/>
      <c r="FM797"/>
      <c r="FN797"/>
      <c r="FO797"/>
      <c r="FP797"/>
      <c r="FQ797"/>
      <c r="FR797"/>
      <c r="FS797"/>
      <c r="FT797"/>
      <c r="FU797"/>
      <c r="FV797"/>
      <c r="FW797"/>
      <c r="FX797"/>
      <c r="FY797"/>
      <c r="FZ797"/>
      <c r="GA797"/>
      <c r="GB797"/>
      <c r="GC797"/>
      <c r="GD797"/>
      <c r="GE797"/>
      <c r="GF797"/>
      <c r="GG797"/>
      <c r="GH797"/>
      <c r="GI797"/>
      <c r="GJ797"/>
      <c r="GK797"/>
      <c r="GL797"/>
      <c r="GM797"/>
      <c r="GN797"/>
      <c r="GO797"/>
      <c r="GP797"/>
      <c r="GQ797"/>
      <c r="GR797"/>
      <c r="GS797"/>
      <c r="GT797"/>
      <c r="GU797"/>
      <c r="GV797"/>
      <c r="GW797"/>
      <c r="GX797"/>
      <c r="GY797"/>
      <c r="GZ797"/>
      <c r="HA797"/>
      <c r="HB797"/>
      <c r="HC797"/>
      <c r="HD797"/>
      <c r="HE797"/>
      <c r="HF797"/>
      <c r="HG797"/>
      <c r="HH797"/>
      <c r="HI797"/>
      <c r="HJ797"/>
      <c r="HK797"/>
      <c r="HL797"/>
      <c r="HM797"/>
      <c r="HN797"/>
    </row>
    <row r="798" spans="1:222" s="18" customFormat="1" x14ac:dyDescent="0.3">
      <c r="A798" s="308">
        <v>277</v>
      </c>
      <c r="B798" s="401"/>
      <c r="C798" s="165" t="s">
        <v>515</v>
      </c>
      <c r="D798" s="171" t="s">
        <v>86</v>
      </c>
      <c r="E798" s="339" t="s">
        <v>839</v>
      </c>
      <c r="F798" s="19"/>
      <c r="G798" s="500" t="s">
        <v>1197</v>
      </c>
      <c r="H798" s="504" t="s">
        <v>1273</v>
      </c>
      <c r="I798" s="168" t="s">
        <v>844</v>
      </c>
      <c r="J798" s="37"/>
      <c r="K798" s="253" t="s">
        <v>1255</v>
      </c>
      <c r="L798" s="176">
        <v>400</v>
      </c>
      <c r="M798" s="33">
        <v>308</v>
      </c>
      <c r="N798" s="35"/>
      <c r="O798" s="32" t="s">
        <v>886</v>
      </c>
      <c r="P798" s="18">
        <v>2002</v>
      </c>
      <c r="Q798" s="559">
        <v>1</v>
      </c>
      <c r="R798" s="61" t="s">
        <v>378</v>
      </c>
      <c r="S798" s="224"/>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c r="DD798"/>
      <c r="DE798"/>
      <c r="DF798"/>
      <c r="DG798"/>
      <c r="DH798"/>
      <c r="DI798"/>
      <c r="DJ798"/>
      <c r="DK798"/>
      <c r="DL798"/>
      <c r="DM798"/>
      <c r="DN798"/>
      <c r="DO798"/>
      <c r="DP798"/>
      <c r="DQ798"/>
      <c r="DR798"/>
      <c r="DS798"/>
      <c r="DT798"/>
      <c r="DU798"/>
      <c r="DV798"/>
      <c r="DW798"/>
      <c r="DX798"/>
      <c r="DY798"/>
      <c r="DZ798"/>
      <c r="EA798"/>
      <c r="EB798"/>
      <c r="EC798"/>
      <c r="ED798"/>
      <c r="EE798"/>
      <c r="EF798"/>
      <c r="EG798"/>
      <c r="EH798"/>
      <c r="EI798"/>
      <c r="EJ798"/>
      <c r="EK798"/>
      <c r="EL798"/>
      <c r="EM798"/>
      <c r="EN798"/>
      <c r="EO798"/>
      <c r="EP798"/>
      <c r="EQ798"/>
      <c r="ER798"/>
      <c r="ES798"/>
      <c r="ET798"/>
      <c r="EU798"/>
      <c r="EV798"/>
      <c r="EW798"/>
      <c r="EX798"/>
      <c r="EY798"/>
      <c r="EZ798"/>
      <c r="FA798"/>
      <c r="FB798"/>
      <c r="FC798"/>
      <c r="FD798"/>
      <c r="FE798"/>
      <c r="FF798"/>
      <c r="FG798"/>
      <c r="FH798"/>
      <c r="FI798"/>
      <c r="FJ798"/>
      <c r="FK798"/>
      <c r="FL798"/>
      <c r="FM798"/>
      <c r="FN798"/>
      <c r="FO798"/>
      <c r="FP798"/>
      <c r="FQ798"/>
      <c r="FR798"/>
      <c r="FS798"/>
      <c r="FT798"/>
      <c r="FU798"/>
      <c r="FV798"/>
      <c r="FW798"/>
      <c r="FX798"/>
      <c r="FY798"/>
      <c r="FZ798"/>
      <c r="GA798"/>
      <c r="GB798"/>
      <c r="GC798"/>
      <c r="GD798"/>
      <c r="GE798"/>
      <c r="GF798"/>
      <c r="GG798"/>
      <c r="GH798"/>
      <c r="GI798"/>
      <c r="GJ798"/>
      <c r="GK798"/>
      <c r="GL798"/>
      <c r="GM798"/>
      <c r="GN798"/>
      <c r="GO798"/>
      <c r="GP798"/>
      <c r="GQ798"/>
      <c r="GR798"/>
      <c r="GS798"/>
      <c r="GT798"/>
      <c r="GU798"/>
      <c r="GV798"/>
      <c r="GW798"/>
      <c r="GX798"/>
      <c r="GY798"/>
      <c r="GZ798"/>
      <c r="HA798"/>
      <c r="HB798"/>
      <c r="HC798"/>
      <c r="HD798"/>
      <c r="HE798"/>
      <c r="HF798"/>
      <c r="HG798"/>
      <c r="HH798"/>
      <c r="HI798"/>
      <c r="HJ798"/>
      <c r="HK798"/>
      <c r="HL798"/>
      <c r="HM798"/>
      <c r="HN798"/>
    </row>
    <row r="799" spans="1:222" s="18" customFormat="1" x14ac:dyDescent="0.3">
      <c r="A799" s="308">
        <v>276</v>
      </c>
      <c r="B799" s="401"/>
      <c r="C799" s="165" t="s">
        <v>515</v>
      </c>
      <c r="D799" s="171" t="s">
        <v>241</v>
      </c>
      <c r="E799" s="338"/>
      <c r="F799" s="19"/>
      <c r="G799" s="18" t="s">
        <v>141</v>
      </c>
      <c r="H799" s="193"/>
      <c r="I799" s="168" t="s">
        <v>839</v>
      </c>
      <c r="J799" s="41" t="s">
        <v>856</v>
      </c>
      <c r="K799" s="256"/>
      <c r="L799" s="176">
        <v>1908</v>
      </c>
      <c r="M799" s="33">
        <v>975</v>
      </c>
      <c r="N799" s="35"/>
      <c r="O799" s="32" t="s">
        <v>1027</v>
      </c>
      <c r="P799" s="18">
        <v>2002</v>
      </c>
      <c r="Q799" s="559">
        <v>1</v>
      </c>
      <c r="R799" s="61" t="s">
        <v>222</v>
      </c>
      <c r="S799" s="224"/>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c r="DD799"/>
      <c r="DE799"/>
      <c r="DF799"/>
      <c r="DG799"/>
      <c r="DH799"/>
      <c r="DI799"/>
      <c r="DJ799"/>
      <c r="DK799"/>
      <c r="DL799"/>
      <c r="DM799"/>
      <c r="DN799"/>
      <c r="DO799"/>
      <c r="DP799"/>
      <c r="DQ799"/>
      <c r="DR799"/>
      <c r="DS799"/>
      <c r="DT799"/>
      <c r="DU799"/>
      <c r="DV799"/>
      <c r="DW799"/>
      <c r="DX799"/>
      <c r="DY799"/>
      <c r="DZ799"/>
      <c r="EA799"/>
      <c r="EB799"/>
      <c r="EC799"/>
      <c r="ED799"/>
      <c r="EE799"/>
      <c r="EF799"/>
      <c r="EG799"/>
      <c r="EH799"/>
      <c r="EI799"/>
      <c r="EJ799"/>
      <c r="EK799"/>
      <c r="EL799"/>
      <c r="EM799"/>
      <c r="EN799"/>
      <c r="EO799"/>
      <c r="EP799"/>
      <c r="EQ799"/>
      <c r="ER799"/>
      <c r="ES799"/>
      <c r="ET799"/>
      <c r="EU799"/>
      <c r="EV799"/>
      <c r="EW799"/>
      <c r="EX799"/>
      <c r="EY799"/>
      <c r="EZ799"/>
      <c r="FA799"/>
      <c r="FB799"/>
      <c r="FC799"/>
      <c r="FD799"/>
      <c r="FE799"/>
      <c r="FF799"/>
      <c r="FG799"/>
      <c r="FH799"/>
      <c r="FI799"/>
      <c r="FJ799"/>
      <c r="FK799"/>
      <c r="FL799"/>
      <c r="FM799"/>
      <c r="FN799"/>
      <c r="FO799"/>
      <c r="FP799"/>
      <c r="FQ799"/>
      <c r="FR799"/>
      <c r="FS799"/>
      <c r="FT799"/>
      <c r="FU799"/>
      <c r="FV799"/>
      <c r="FW799"/>
      <c r="FX799"/>
      <c r="FY799"/>
      <c r="FZ799"/>
      <c r="GA799"/>
      <c r="GB799"/>
      <c r="GC799"/>
      <c r="GD799"/>
      <c r="GE799"/>
      <c r="GF799"/>
      <c r="GG799"/>
      <c r="GH799"/>
      <c r="GI799"/>
      <c r="GJ799"/>
      <c r="GK799"/>
      <c r="GL799"/>
      <c r="GM799"/>
      <c r="GN799"/>
      <c r="GO799"/>
      <c r="GP799"/>
      <c r="GQ799"/>
      <c r="GR799"/>
      <c r="GS799"/>
      <c r="GT799"/>
      <c r="GU799"/>
      <c r="GV799"/>
      <c r="GW799"/>
      <c r="GX799"/>
      <c r="GY799"/>
      <c r="GZ799"/>
      <c r="HA799"/>
      <c r="HB799"/>
      <c r="HC799"/>
      <c r="HD799"/>
      <c r="HE799"/>
      <c r="HF799"/>
      <c r="HG799"/>
      <c r="HH799"/>
      <c r="HI799"/>
      <c r="HJ799"/>
      <c r="HK799"/>
      <c r="HL799"/>
      <c r="HM799"/>
      <c r="HN799"/>
    </row>
    <row r="800" spans="1:222" s="18" customFormat="1" x14ac:dyDescent="0.3">
      <c r="A800" s="308">
        <v>275</v>
      </c>
      <c r="B800" s="401"/>
      <c r="C800" s="165" t="s">
        <v>515</v>
      </c>
      <c r="D800" s="171" t="s">
        <v>240</v>
      </c>
      <c r="E800" s="338"/>
      <c r="F800" s="19"/>
      <c r="G800" s="18" t="s">
        <v>73</v>
      </c>
      <c r="H800" s="193"/>
      <c r="I800" s="168" t="s">
        <v>841</v>
      </c>
      <c r="J800" s="37" t="s">
        <v>839</v>
      </c>
      <c r="K800" s="254"/>
      <c r="L800" s="176">
        <v>3333</v>
      </c>
      <c r="M800" s="33">
        <v>625</v>
      </c>
      <c r="N800" s="35"/>
      <c r="O800" s="32" t="s">
        <v>1028</v>
      </c>
      <c r="P800" s="18">
        <v>2002</v>
      </c>
      <c r="Q800" s="559">
        <v>1</v>
      </c>
      <c r="R800" s="61" t="s">
        <v>222</v>
      </c>
      <c r="S800" s="224">
        <v>1</v>
      </c>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c r="DD800"/>
      <c r="DE800"/>
      <c r="DF800"/>
      <c r="DG800"/>
      <c r="DH800"/>
      <c r="DI800"/>
      <c r="DJ800"/>
      <c r="DK800"/>
      <c r="DL800"/>
      <c r="DM800"/>
      <c r="DN800"/>
      <c r="DO800"/>
      <c r="DP800"/>
      <c r="DQ800"/>
      <c r="DR800"/>
      <c r="DS800"/>
      <c r="DT800"/>
      <c r="DU800"/>
      <c r="DV800"/>
      <c r="DW800"/>
      <c r="DX800"/>
      <c r="DY800"/>
      <c r="DZ800"/>
      <c r="EA800"/>
      <c r="EB800"/>
      <c r="EC800"/>
      <c r="ED800"/>
      <c r="EE800"/>
      <c r="EF800"/>
      <c r="EG800"/>
      <c r="EH800"/>
      <c r="EI800"/>
      <c r="EJ800"/>
      <c r="EK800"/>
      <c r="EL800"/>
      <c r="EM800"/>
      <c r="EN800"/>
      <c r="EO800"/>
      <c r="EP800"/>
      <c r="EQ800"/>
      <c r="ER800"/>
      <c r="ES800"/>
      <c r="ET800"/>
      <c r="EU800"/>
      <c r="EV800"/>
      <c r="EW800"/>
      <c r="EX800"/>
      <c r="EY800"/>
      <c r="EZ800"/>
      <c r="FA800"/>
      <c r="FB800"/>
      <c r="FC800"/>
      <c r="FD800"/>
      <c r="FE800"/>
      <c r="FF800"/>
      <c r="FG800"/>
      <c r="FH800"/>
      <c r="FI800"/>
      <c r="FJ800"/>
      <c r="FK800"/>
      <c r="FL800"/>
      <c r="FM800"/>
      <c r="FN800"/>
      <c r="FO800"/>
      <c r="FP800"/>
      <c r="FQ800"/>
      <c r="FR800"/>
      <c r="FS800"/>
      <c r="FT800"/>
      <c r="FU800"/>
      <c r="FV800"/>
      <c r="FW800"/>
      <c r="FX800"/>
      <c r="FY800"/>
      <c r="FZ800"/>
      <c r="GA800"/>
      <c r="GB800"/>
      <c r="GC800"/>
      <c r="GD800"/>
      <c r="GE800"/>
      <c r="GF800"/>
      <c r="GG800"/>
      <c r="GH800"/>
      <c r="GI800"/>
      <c r="GJ800"/>
      <c r="GK800"/>
      <c r="GL800"/>
      <c r="GM800"/>
      <c r="GN800"/>
      <c r="GO800"/>
      <c r="GP800"/>
      <c r="GQ800"/>
      <c r="GR800"/>
      <c r="GS800"/>
      <c r="GT800"/>
      <c r="GU800"/>
      <c r="GV800"/>
      <c r="GW800"/>
      <c r="GX800"/>
      <c r="GY800"/>
      <c r="GZ800"/>
      <c r="HA800"/>
      <c r="HB800"/>
      <c r="HC800"/>
      <c r="HD800"/>
      <c r="HE800"/>
      <c r="HF800"/>
      <c r="HG800"/>
      <c r="HH800"/>
      <c r="HI800"/>
      <c r="HJ800"/>
      <c r="HK800"/>
      <c r="HL800"/>
      <c r="HM800"/>
      <c r="HN800"/>
    </row>
    <row r="801" spans="1:222" s="18" customFormat="1" x14ac:dyDescent="0.3">
      <c r="A801" s="308">
        <v>274</v>
      </c>
      <c r="B801" s="401"/>
      <c r="C801" s="165" t="s">
        <v>515</v>
      </c>
      <c r="D801" s="171" t="s">
        <v>1207</v>
      </c>
      <c r="E801" s="339" t="s">
        <v>1718</v>
      </c>
      <c r="F801" s="19" t="s">
        <v>1208</v>
      </c>
      <c r="G801" s="18" t="s">
        <v>13</v>
      </c>
      <c r="H801" s="193"/>
      <c r="I801" s="168" t="s">
        <v>844</v>
      </c>
      <c r="J801" s="37"/>
      <c r="K801" s="254"/>
      <c r="L801" s="176">
        <v>820</v>
      </c>
      <c r="M801" s="33">
        <v>150</v>
      </c>
      <c r="N801" s="35"/>
      <c r="O801" s="32" t="s">
        <v>1029</v>
      </c>
      <c r="P801" s="18">
        <v>2002</v>
      </c>
      <c r="Q801" s="559">
        <v>1</v>
      </c>
      <c r="R801" s="61" t="s">
        <v>222</v>
      </c>
      <c r="S801" s="224"/>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c r="DD801"/>
      <c r="DE801"/>
      <c r="DF801"/>
      <c r="DG801"/>
      <c r="DH801"/>
      <c r="DI801"/>
      <c r="DJ801"/>
      <c r="DK801"/>
      <c r="DL801"/>
      <c r="DM801"/>
      <c r="DN801"/>
      <c r="DO801"/>
      <c r="DP801"/>
      <c r="DQ801"/>
      <c r="DR801"/>
      <c r="DS801"/>
      <c r="DT801"/>
      <c r="DU801"/>
      <c r="DV801"/>
      <c r="DW801"/>
      <c r="DX801"/>
      <c r="DY801"/>
      <c r="DZ801"/>
      <c r="EA801"/>
      <c r="EB801"/>
      <c r="EC801"/>
      <c r="ED801"/>
      <c r="EE801"/>
      <c r="EF801"/>
      <c r="EG801"/>
      <c r="EH801"/>
      <c r="EI801"/>
      <c r="EJ801"/>
      <c r="EK801"/>
      <c r="EL801"/>
      <c r="EM801"/>
      <c r="EN801"/>
      <c r="EO801"/>
      <c r="EP801"/>
      <c r="EQ801"/>
      <c r="ER801"/>
      <c r="ES801"/>
      <c r="ET801"/>
      <c r="EU801"/>
      <c r="EV801"/>
      <c r="EW801"/>
      <c r="EX801"/>
      <c r="EY801"/>
      <c r="EZ801"/>
      <c r="FA801"/>
      <c r="FB801"/>
      <c r="FC801"/>
      <c r="FD801"/>
      <c r="FE801"/>
      <c r="FF801"/>
      <c r="FG801"/>
      <c r="FH801"/>
      <c r="FI801"/>
      <c r="FJ801"/>
      <c r="FK801"/>
      <c r="FL801"/>
      <c r="FM801"/>
      <c r="FN801"/>
      <c r="FO801"/>
      <c r="FP801"/>
      <c r="FQ801"/>
      <c r="FR801"/>
      <c r="FS801"/>
      <c r="FT801"/>
      <c r="FU801"/>
      <c r="FV801"/>
      <c r="FW801"/>
      <c r="FX801"/>
      <c r="FY801"/>
      <c r="FZ801"/>
      <c r="GA801"/>
      <c r="GB801"/>
      <c r="GC801"/>
      <c r="GD801"/>
      <c r="GE801"/>
      <c r="GF801"/>
      <c r="GG801"/>
      <c r="GH801"/>
      <c r="GI801"/>
      <c r="GJ801"/>
      <c r="GK801"/>
      <c r="GL801"/>
      <c r="GM801"/>
      <c r="GN801"/>
      <c r="GO801"/>
      <c r="GP801"/>
      <c r="GQ801"/>
      <c r="GR801"/>
      <c r="GS801"/>
      <c r="GT801"/>
      <c r="GU801"/>
      <c r="GV801"/>
      <c r="GW801"/>
      <c r="GX801"/>
      <c r="GY801"/>
      <c r="GZ801"/>
      <c r="HA801"/>
      <c r="HB801"/>
      <c r="HC801"/>
      <c r="HD801"/>
      <c r="HE801"/>
      <c r="HF801"/>
      <c r="HG801"/>
      <c r="HH801"/>
      <c r="HI801"/>
      <c r="HJ801"/>
      <c r="HK801"/>
      <c r="HL801"/>
      <c r="HM801"/>
      <c r="HN801"/>
    </row>
    <row r="802" spans="1:222" s="18" customFormat="1" x14ac:dyDescent="0.3">
      <c r="A802" s="308">
        <v>273</v>
      </c>
      <c r="B802" s="401"/>
      <c r="C802" s="165" t="s">
        <v>515</v>
      </c>
      <c r="D802" s="171" t="s">
        <v>101</v>
      </c>
      <c r="E802" s="338"/>
      <c r="F802" s="19"/>
      <c r="G802" s="18" t="s">
        <v>53</v>
      </c>
      <c r="H802" s="193"/>
      <c r="I802" s="168" t="s">
        <v>843</v>
      </c>
      <c r="J802" s="37"/>
      <c r="K802" s="254"/>
      <c r="L802" s="176">
        <v>1601</v>
      </c>
      <c r="M802" s="33">
        <v>925</v>
      </c>
      <c r="N802" s="35"/>
      <c r="O802" s="32" t="s">
        <v>1030</v>
      </c>
      <c r="P802" s="18">
        <v>2002</v>
      </c>
      <c r="Q802" s="559">
        <v>1</v>
      </c>
      <c r="R802" s="61" t="s">
        <v>378</v>
      </c>
      <c r="S802" s="224"/>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c r="DD802"/>
      <c r="DE802"/>
      <c r="DF802"/>
      <c r="DG802"/>
      <c r="DH802"/>
      <c r="DI802"/>
      <c r="DJ802"/>
      <c r="DK802"/>
      <c r="DL802"/>
      <c r="DM802"/>
      <c r="DN802"/>
      <c r="DO802"/>
      <c r="DP802"/>
      <c r="DQ802"/>
      <c r="DR802"/>
      <c r="DS802"/>
      <c r="DT802"/>
      <c r="DU802"/>
      <c r="DV802"/>
      <c r="DW802"/>
      <c r="DX802"/>
      <c r="DY802"/>
      <c r="DZ802"/>
      <c r="EA802"/>
      <c r="EB802"/>
      <c r="EC802"/>
      <c r="ED802"/>
      <c r="EE802"/>
      <c r="EF802"/>
      <c r="EG802"/>
      <c r="EH802"/>
      <c r="EI802"/>
      <c r="EJ802"/>
      <c r="EK802"/>
      <c r="EL802"/>
      <c r="EM802"/>
      <c r="EN802"/>
      <c r="EO802"/>
      <c r="EP802"/>
      <c r="EQ802"/>
      <c r="ER802"/>
      <c r="ES802"/>
      <c r="ET802"/>
      <c r="EU802"/>
      <c r="EV802"/>
      <c r="EW802"/>
      <c r="EX802"/>
      <c r="EY802"/>
      <c r="EZ802"/>
      <c r="FA802"/>
      <c r="FB802"/>
      <c r="FC802"/>
      <c r="FD802"/>
      <c r="FE802"/>
      <c r="FF802"/>
      <c r="FG802"/>
      <c r="FH802"/>
      <c r="FI802"/>
      <c r="FJ802"/>
      <c r="FK802"/>
      <c r="FL802"/>
      <c r="FM802"/>
      <c r="FN802"/>
      <c r="FO802"/>
      <c r="FP802"/>
      <c r="FQ802"/>
      <c r="FR802"/>
      <c r="FS802"/>
      <c r="FT802"/>
      <c r="FU802"/>
      <c r="FV802"/>
      <c r="FW802"/>
      <c r="FX802"/>
      <c r="FY802"/>
      <c r="FZ802"/>
      <c r="GA802"/>
      <c r="GB802"/>
      <c r="GC802"/>
      <c r="GD802"/>
      <c r="GE802"/>
      <c r="GF802"/>
      <c r="GG802"/>
      <c r="GH802"/>
      <c r="GI802"/>
      <c r="GJ802"/>
      <c r="GK802"/>
      <c r="GL802"/>
      <c r="GM802"/>
      <c r="GN802"/>
      <c r="GO802"/>
      <c r="GP802"/>
      <c r="GQ802"/>
      <c r="GR802"/>
      <c r="GS802"/>
      <c r="GT802"/>
      <c r="GU802"/>
      <c r="GV802"/>
      <c r="GW802"/>
      <c r="GX802"/>
      <c r="GY802"/>
      <c r="GZ802"/>
      <c r="HA802"/>
      <c r="HB802"/>
      <c r="HC802"/>
      <c r="HD802"/>
      <c r="HE802"/>
      <c r="HF802"/>
      <c r="HG802"/>
      <c r="HH802"/>
      <c r="HI802"/>
      <c r="HJ802"/>
      <c r="HK802"/>
      <c r="HL802"/>
      <c r="HM802"/>
      <c r="HN802"/>
    </row>
    <row r="803" spans="1:222" s="18" customFormat="1" x14ac:dyDescent="0.3">
      <c r="A803" s="308">
        <v>272</v>
      </c>
      <c r="B803" s="401"/>
      <c r="C803" s="165" t="s">
        <v>515</v>
      </c>
      <c r="D803" s="171" t="s">
        <v>239</v>
      </c>
      <c r="E803" s="338"/>
      <c r="F803" s="19"/>
      <c r="G803" s="18" t="s">
        <v>73</v>
      </c>
      <c r="H803" s="193"/>
      <c r="I803" s="168" t="s">
        <v>843</v>
      </c>
      <c r="J803" s="37"/>
      <c r="K803" s="254"/>
      <c r="L803" s="176">
        <v>3122</v>
      </c>
      <c r="M803" s="33">
        <v>1745</v>
      </c>
      <c r="N803" s="35"/>
      <c r="O803" s="32" t="s">
        <v>1031</v>
      </c>
      <c r="P803" s="18">
        <v>2002</v>
      </c>
      <c r="Q803" s="559">
        <v>3</v>
      </c>
      <c r="R803" s="61" t="s">
        <v>222</v>
      </c>
      <c r="S803" s="224"/>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c r="DD803"/>
      <c r="DE803"/>
      <c r="DF803"/>
      <c r="DG803"/>
      <c r="DH803"/>
      <c r="DI803"/>
      <c r="DJ803"/>
      <c r="DK803"/>
      <c r="DL803"/>
      <c r="DM803"/>
      <c r="DN803"/>
      <c r="DO803"/>
      <c r="DP803"/>
      <c r="DQ803"/>
      <c r="DR803"/>
      <c r="DS803"/>
      <c r="DT803"/>
      <c r="DU803"/>
      <c r="DV803"/>
      <c r="DW803"/>
      <c r="DX803"/>
      <c r="DY803"/>
      <c r="DZ803"/>
      <c r="EA803"/>
      <c r="EB803"/>
      <c r="EC803"/>
      <c r="ED803"/>
      <c r="EE803"/>
      <c r="EF803"/>
      <c r="EG803"/>
      <c r="EH803"/>
      <c r="EI803"/>
      <c r="EJ803"/>
      <c r="EK803"/>
      <c r="EL803"/>
      <c r="EM803"/>
      <c r="EN803"/>
      <c r="EO803"/>
      <c r="EP803"/>
      <c r="EQ803"/>
      <c r="ER803"/>
      <c r="ES803"/>
      <c r="ET803"/>
      <c r="EU803"/>
      <c r="EV803"/>
      <c r="EW803"/>
      <c r="EX803"/>
      <c r="EY803"/>
      <c r="EZ803"/>
      <c r="FA803"/>
      <c r="FB803"/>
      <c r="FC803"/>
      <c r="FD803"/>
      <c r="FE803"/>
      <c r="FF803"/>
      <c r="FG803"/>
      <c r="FH803"/>
      <c r="FI803"/>
      <c r="FJ803"/>
      <c r="FK803"/>
      <c r="FL803"/>
      <c r="FM803"/>
      <c r="FN803"/>
      <c r="FO803"/>
      <c r="FP803"/>
      <c r="FQ803"/>
      <c r="FR803"/>
      <c r="FS803"/>
      <c r="FT803"/>
      <c r="FU803"/>
      <c r="FV803"/>
      <c r="FW803"/>
      <c r="FX803"/>
      <c r="FY803"/>
      <c r="FZ803"/>
      <c r="GA803"/>
      <c r="GB803"/>
      <c r="GC803"/>
      <c r="GD803"/>
      <c r="GE803"/>
      <c r="GF803"/>
      <c r="GG803"/>
      <c r="GH803"/>
      <c r="GI803"/>
      <c r="GJ803"/>
      <c r="GK803"/>
      <c r="GL803"/>
      <c r="GM803"/>
      <c r="GN803"/>
      <c r="GO803"/>
      <c r="GP803"/>
      <c r="GQ803"/>
      <c r="GR803"/>
      <c r="GS803"/>
      <c r="GT803"/>
      <c r="GU803"/>
      <c r="GV803"/>
      <c r="GW803"/>
      <c r="GX803"/>
      <c r="GY803"/>
      <c r="GZ803"/>
      <c r="HA803"/>
      <c r="HB803"/>
      <c r="HC803"/>
      <c r="HD803"/>
      <c r="HE803"/>
      <c r="HF803"/>
      <c r="HG803"/>
      <c r="HH803"/>
      <c r="HI803"/>
      <c r="HJ803"/>
      <c r="HK803"/>
      <c r="HL803"/>
      <c r="HM803"/>
      <c r="HN803"/>
    </row>
    <row r="804" spans="1:222" s="18" customFormat="1" x14ac:dyDescent="0.3">
      <c r="A804" s="308">
        <v>271</v>
      </c>
      <c r="B804" s="401"/>
      <c r="C804" s="165" t="s">
        <v>515</v>
      </c>
      <c r="D804" s="171" t="s">
        <v>145</v>
      </c>
      <c r="E804" s="338"/>
      <c r="F804" s="19"/>
      <c r="G804" s="18" t="s">
        <v>50</v>
      </c>
      <c r="H804" s="193"/>
      <c r="I804" s="168" t="s">
        <v>840</v>
      </c>
      <c r="J804" s="37" t="s">
        <v>838</v>
      </c>
      <c r="K804" s="253" t="s">
        <v>1255</v>
      </c>
      <c r="L804" s="176">
        <v>1180</v>
      </c>
      <c r="M804" s="33">
        <v>380</v>
      </c>
      <c r="N804" s="35"/>
      <c r="O804" s="32" t="s">
        <v>1032</v>
      </c>
      <c r="P804" s="18">
        <v>2002</v>
      </c>
      <c r="Q804" s="559">
        <v>1</v>
      </c>
      <c r="R804" s="61" t="s">
        <v>377</v>
      </c>
      <c r="S804" s="22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c r="DD804"/>
      <c r="DE804"/>
      <c r="DF804"/>
      <c r="DG804"/>
      <c r="DH804"/>
      <c r="DI804"/>
      <c r="DJ804"/>
      <c r="DK804"/>
      <c r="DL804"/>
      <c r="DM804"/>
      <c r="DN804"/>
      <c r="DO804"/>
      <c r="DP804"/>
      <c r="DQ804"/>
      <c r="DR804"/>
      <c r="DS804"/>
      <c r="DT804"/>
      <c r="DU804"/>
      <c r="DV804"/>
      <c r="DW804"/>
      <c r="DX804"/>
      <c r="DY804"/>
      <c r="DZ804"/>
      <c r="EA804"/>
      <c r="EB804"/>
      <c r="EC804"/>
      <c r="ED804"/>
      <c r="EE804"/>
      <c r="EF804"/>
      <c r="EG804"/>
      <c r="EH804"/>
      <c r="EI804"/>
      <c r="EJ804"/>
      <c r="EK804"/>
      <c r="EL804"/>
      <c r="EM804"/>
      <c r="EN804"/>
      <c r="EO804"/>
      <c r="EP804"/>
      <c r="EQ804"/>
      <c r="ER804"/>
      <c r="ES804"/>
      <c r="ET804"/>
      <c r="EU804"/>
      <c r="EV804"/>
      <c r="EW804"/>
      <c r="EX804"/>
      <c r="EY804"/>
      <c r="EZ804"/>
      <c r="FA804"/>
      <c r="FB804"/>
      <c r="FC804"/>
      <c r="FD804"/>
      <c r="FE804"/>
      <c r="FF804"/>
      <c r="FG804"/>
      <c r="FH804"/>
      <c r="FI804"/>
      <c r="FJ804"/>
      <c r="FK804"/>
      <c r="FL804"/>
      <c r="FM804"/>
      <c r="FN804"/>
      <c r="FO804"/>
      <c r="FP804"/>
      <c r="FQ804"/>
      <c r="FR804"/>
      <c r="FS804"/>
      <c r="FT804"/>
      <c r="FU804"/>
      <c r="FV804"/>
      <c r="FW804"/>
      <c r="FX804"/>
      <c r="FY804"/>
      <c r="FZ804"/>
      <c r="GA804"/>
      <c r="GB804"/>
      <c r="GC804"/>
      <c r="GD804"/>
      <c r="GE804"/>
      <c r="GF804"/>
      <c r="GG804"/>
      <c r="GH804"/>
      <c r="GI804"/>
      <c r="GJ804"/>
      <c r="GK804"/>
      <c r="GL804"/>
      <c r="GM804"/>
      <c r="GN804"/>
      <c r="GO804"/>
      <c r="GP804"/>
      <c r="GQ804"/>
      <c r="GR804"/>
      <c r="GS804"/>
      <c r="GT804"/>
      <c r="GU804"/>
      <c r="GV804"/>
      <c r="GW804"/>
      <c r="GX804"/>
      <c r="GY804"/>
      <c r="GZ804"/>
      <c r="HA804"/>
      <c r="HB804"/>
      <c r="HC804"/>
      <c r="HD804"/>
      <c r="HE804"/>
      <c r="HF804"/>
      <c r="HG804"/>
      <c r="HH804"/>
      <c r="HI804"/>
      <c r="HJ804"/>
      <c r="HK804"/>
      <c r="HL804"/>
      <c r="HM804"/>
      <c r="HN804"/>
    </row>
    <row r="805" spans="1:222" s="18" customFormat="1" x14ac:dyDescent="0.3">
      <c r="A805" s="308">
        <v>270</v>
      </c>
      <c r="B805" s="401"/>
      <c r="C805" s="165" t="s">
        <v>515</v>
      </c>
      <c r="D805" s="171" t="s">
        <v>238</v>
      </c>
      <c r="E805" s="338"/>
      <c r="F805" s="19"/>
      <c r="G805" s="18" t="s">
        <v>26</v>
      </c>
      <c r="H805" s="193"/>
      <c r="I805" s="168" t="s">
        <v>843</v>
      </c>
      <c r="J805" s="37"/>
      <c r="K805" s="254"/>
      <c r="L805" s="176">
        <v>1564</v>
      </c>
      <c r="M805" s="33">
        <v>1100</v>
      </c>
      <c r="N805" s="35"/>
      <c r="O805" s="32" t="s">
        <v>1033</v>
      </c>
      <c r="P805" s="18">
        <v>2002</v>
      </c>
      <c r="Q805" s="559">
        <v>1</v>
      </c>
      <c r="R805" s="61" t="s">
        <v>222</v>
      </c>
      <c r="S805" s="224"/>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c r="DD805"/>
      <c r="DE805"/>
      <c r="DF805"/>
      <c r="DG805"/>
      <c r="DH805"/>
      <c r="DI805"/>
      <c r="DJ805"/>
      <c r="DK805"/>
      <c r="DL805"/>
      <c r="DM805"/>
      <c r="DN805"/>
      <c r="DO805"/>
      <c r="DP805"/>
      <c r="DQ805"/>
      <c r="DR805"/>
      <c r="DS805"/>
      <c r="DT805"/>
      <c r="DU805"/>
      <c r="DV805"/>
      <c r="DW805"/>
      <c r="DX805"/>
      <c r="DY805"/>
      <c r="DZ805"/>
      <c r="EA805"/>
      <c r="EB805"/>
      <c r="EC805"/>
      <c r="ED805"/>
      <c r="EE805"/>
      <c r="EF805"/>
      <c r="EG805"/>
      <c r="EH805"/>
      <c r="EI805"/>
      <c r="EJ805"/>
      <c r="EK805"/>
      <c r="EL805"/>
      <c r="EM805"/>
      <c r="EN805"/>
      <c r="EO805"/>
      <c r="EP805"/>
      <c r="EQ805"/>
      <c r="ER805"/>
      <c r="ES805"/>
      <c r="ET805"/>
      <c r="EU805"/>
      <c r="EV805"/>
      <c r="EW805"/>
      <c r="EX805"/>
      <c r="EY805"/>
      <c r="EZ805"/>
      <c r="FA805"/>
      <c r="FB805"/>
      <c r="FC805"/>
      <c r="FD805"/>
      <c r="FE805"/>
      <c r="FF805"/>
      <c r="FG805"/>
      <c r="FH805"/>
      <c r="FI805"/>
      <c r="FJ805"/>
      <c r="FK805"/>
      <c r="FL805"/>
      <c r="FM805"/>
      <c r="FN805"/>
      <c r="FO805"/>
      <c r="FP805"/>
      <c r="FQ805"/>
      <c r="FR805"/>
      <c r="FS805"/>
      <c r="FT805"/>
      <c r="FU805"/>
      <c r="FV805"/>
      <c r="FW805"/>
      <c r="FX805"/>
      <c r="FY805"/>
      <c r="FZ805"/>
      <c r="GA805"/>
      <c r="GB805"/>
      <c r="GC805"/>
      <c r="GD805"/>
      <c r="GE805"/>
      <c r="GF805"/>
      <c r="GG805"/>
      <c r="GH805"/>
      <c r="GI805"/>
      <c r="GJ805"/>
      <c r="GK805"/>
      <c r="GL805"/>
      <c r="GM805"/>
      <c r="GN805"/>
      <c r="GO805"/>
      <c r="GP805"/>
      <c r="GQ805"/>
      <c r="GR805"/>
      <c r="GS805"/>
      <c r="GT805"/>
      <c r="GU805"/>
      <c r="GV805"/>
      <c r="GW805"/>
      <c r="GX805"/>
      <c r="GY805"/>
      <c r="GZ805"/>
      <c r="HA805"/>
      <c r="HB805"/>
      <c r="HC805"/>
      <c r="HD805"/>
      <c r="HE805"/>
      <c r="HF805"/>
      <c r="HG805"/>
      <c r="HH805"/>
      <c r="HI805"/>
      <c r="HJ805"/>
      <c r="HK805"/>
      <c r="HL805"/>
      <c r="HM805"/>
      <c r="HN805"/>
    </row>
    <row r="806" spans="1:222" ht="13.5" thickBot="1" x14ac:dyDescent="0.35">
      <c r="A806" s="308">
        <v>269</v>
      </c>
      <c r="B806" s="400"/>
      <c r="C806" s="166" t="s">
        <v>515</v>
      </c>
      <c r="D806" s="177" t="s">
        <v>79</v>
      </c>
      <c r="E806" s="340"/>
      <c r="F806" s="178" t="s">
        <v>1264</v>
      </c>
      <c r="G806" s="47" t="s">
        <v>1195</v>
      </c>
      <c r="H806" s="194"/>
      <c r="I806" s="169" t="s">
        <v>843</v>
      </c>
      <c r="J806" s="48"/>
      <c r="K806" s="257"/>
      <c r="L806" s="179">
        <v>1420</v>
      </c>
      <c r="M806" s="49">
        <v>970</v>
      </c>
      <c r="N806" s="50"/>
      <c r="O806" s="51" t="s">
        <v>1019</v>
      </c>
      <c r="P806" s="47">
        <v>2002</v>
      </c>
      <c r="Q806" s="558">
        <v>1</v>
      </c>
      <c r="R806" s="60" t="s">
        <v>237</v>
      </c>
      <c r="S806" s="225"/>
    </row>
    <row r="807" spans="1:222" s="18" customFormat="1" x14ac:dyDescent="0.3">
      <c r="A807" s="308">
        <v>268</v>
      </c>
      <c r="B807" s="401"/>
      <c r="C807" s="165" t="s">
        <v>515</v>
      </c>
      <c r="D807" s="171" t="s">
        <v>201</v>
      </c>
      <c r="E807" s="338"/>
      <c r="F807" s="19"/>
      <c r="G807" s="18" t="s">
        <v>135</v>
      </c>
      <c r="H807" s="193"/>
      <c r="I807" s="168" t="s">
        <v>843</v>
      </c>
      <c r="J807" s="56" t="s">
        <v>842</v>
      </c>
      <c r="K807" s="254"/>
      <c r="L807" s="176">
        <v>1454</v>
      </c>
      <c r="M807" s="33">
        <v>850</v>
      </c>
      <c r="N807" s="35"/>
      <c r="O807" s="32" t="s">
        <v>1034</v>
      </c>
      <c r="P807" s="18">
        <v>2001</v>
      </c>
      <c r="Q807" s="559">
        <v>1</v>
      </c>
      <c r="R807" s="61" t="s">
        <v>124</v>
      </c>
      <c r="S807" s="224"/>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c r="DD807"/>
      <c r="DE807"/>
      <c r="DF807"/>
      <c r="DG807"/>
      <c r="DH807"/>
      <c r="DI807"/>
      <c r="DJ807"/>
      <c r="DK807"/>
      <c r="DL807"/>
      <c r="DM807"/>
      <c r="DN807"/>
      <c r="DO807"/>
      <c r="DP807"/>
      <c r="DQ807"/>
      <c r="DR807"/>
      <c r="DS807"/>
      <c r="DT807"/>
      <c r="DU807"/>
      <c r="DV807"/>
      <c r="DW807"/>
      <c r="DX807"/>
      <c r="DY807"/>
      <c r="DZ807"/>
      <c r="EA807"/>
      <c r="EB807"/>
      <c r="EC807"/>
      <c r="ED807"/>
      <c r="EE807"/>
      <c r="EF807"/>
      <c r="EG807"/>
      <c r="EH807"/>
      <c r="EI807"/>
      <c r="EJ807"/>
      <c r="EK807"/>
      <c r="EL807"/>
      <c r="EM807"/>
      <c r="EN807"/>
      <c r="EO807"/>
      <c r="EP807"/>
      <c r="EQ807"/>
      <c r="ER807"/>
      <c r="ES807"/>
      <c r="ET807"/>
      <c r="EU807"/>
      <c r="EV807"/>
      <c r="EW807"/>
      <c r="EX807"/>
      <c r="EY807"/>
      <c r="EZ807"/>
      <c r="FA807"/>
      <c r="FB807"/>
      <c r="FC807"/>
      <c r="FD807"/>
      <c r="FE807"/>
      <c r="FF807"/>
      <c r="FG807"/>
      <c r="FH807"/>
      <c r="FI807"/>
      <c r="FJ807"/>
      <c r="FK807"/>
      <c r="FL807"/>
      <c r="FM807"/>
      <c r="FN807"/>
      <c r="FO807"/>
      <c r="FP807"/>
      <c r="FQ807"/>
      <c r="FR807"/>
      <c r="FS807"/>
      <c r="FT807"/>
      <c r="FU807"/>
      <c r="FV807"/>
      <c r="FW807"/>
      <c r="FX807"/>
      <c r="FY807"/>
      <c r="FZ807"/>
      <c r="GA807"/>
      <c r="GB807"/>
      <c r="GC807"/>
      <c r="GD807"/>
      <c r="GE807"/>
      <c r="GF807"/>
      <c r="GG807"/>
      <c r="GH807"/>
      <c r="GI807"/>
      <c r="GJ807"/>
      <c r="GK807"/>
      <c r="GL807"/>
      <c r="GM807"/>
      <c r="GN807"/>
      <c r="GO807"/>
      <c r="GP807"/>
      <c r="GQ807"/>
      <c r="GR807"/>
      <c r="GS807"/>
      <c r="GT807"/>
      <c r="GU807"/>
      <c r="GV807"/>
      <c r="GW807"/>
      <c r="GX807"/>
      <c r="GY807"/>
      <c r="GZ807"/>
      <c r="HA807"/>
      <c r="HB807"/>
      <c r="HC807"/>
      <c r="HD807"/>
      <c r="HE807"/>
      <c r="HF807"/>
      <c r="HG807"/>
      <c r="HH807"/>
      <c r="HI807"/>
      <c r="HJ807"/>
      <c r="HK807"/>
      <c r="HL807"/>
      <c r="HM807"/>
      <c r="HN807"/>
    </row>
    <row r="808" spans="1:222" s="18" customFormat="1" x14ac:dyDescent="0.3">
      <c r="A808" s="308">
        <v>267</v>
      </c>
      <c r="B808" s="401"/>
      <c r="C808" s="165" t="s">
        <v>515</v>
      </c>
      <c r="D808" s="171" t="s">
        <v>77</v>
      </c>
      <c r="E808" s="338"/>
      <c r="F808" s="19"/>
      <c r="G808" s="18" t="s">
        <v>26</v>
      </c>
      <c r="H808" s="193"/>
      <c r="I808" s="168" t="s">
        <v>843</v>
      </c>
      <c r="J808" s="41" t="s">
        <v>856</v>
      </c>
      <c r="K808" s="256"/>
      <c r="L808" s="176">
        <v>1885</v>
      </c>
      <c r="M808" s="33">
        <v>855</v>
      </c>
      <c r="N808" s="35"/>
      <c r="O808" s="32" t="s">
        <v>1035</v>
      </c>
      <c r="P808" s="18">
        <v>2001</v>
      </c>
      <c r="Q808" s="559">
        <v>1</v>
      </c>
      <c r="R808" s="61" t="s">
        <v>222</v>
      </c>
      <c r="S808" s="224"/>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c r="DD808"/>
      <c r="DE808"/>
      <c r="DF808"/>
      <c r="DG808"/>
      <c r="DH808"/>
      <c r="DI808"/>
      <c r="DJ808"/>
      <c r="DK808"/>
      <c r="DL808"/>
      <c r="DM808"/>
      <c r="DN808"/>
      <c r="DO808"/>
      <c r="DP808"/>
      <c r="DQ808"/>
      <c r="DR808"/>
      <c r="DS808"/>
      <c r="DT808"/>
      <c r="DU808"/>
      <c r="DV808"/>
      <c r="DW808"/>
      <c r="DX808"/>
      <c r="DY808"/>
      <c r="DZ808"/>
      <c r="EA808"/>
      <c r="EB808"/>
      <c r="EC808"/>
      <c r="ED808"/>
      <c r="EE808"/>
      <c r="EF808"/>
      <c r="EG808"/>
      <c r="EH808"/>
      <c r="EI808"/>
      <c r="EJ808"/>
      <c r="EK808"/>
      <c r="EL808"/>
      <c r="EM808"/>
      <c r="EN808"/>
      <c r="EO808"/>
      <c r="EP808"/>
      <c r="EQ808"/>
      <c r="ER808"/>
      <c r="ES808"/>
      <c r="ET808"/>
      <c r="EU808"/>
      <c r="EV808"/>
      <c r="EW808"/>
      <c r="EX808"/>
      <c r="EY808"/>
      <c r="EZ808"/>
      <c r="FA808"/>
      <c r="FB808"/>
      <c r="FC808"/>
      <c r="FD808"/>
      <c r="FE808"/>
      <c r="FF808"/>
      <c r="FG808"/>
      <c r="FH808"/>
      <c r="FI808"/>
      <c r="FJ808"/>
      <c r="FK808"/>
      <c r="FL808"/>
      <c r="FM808"/>
      <c r="FN808"/>
      <c r="FO808"/>
      <c r="FP808"/>
      <c r="FQ808"/>
      <c r="FR808"/>
      <c r="FS808"/>
      <c r="FT808"/>
      <c r="FU808"/>
      <c r="FV808"/>
      <c r="FW808"/>
      <c r="FX808"/>
      <c r="FY808"/>
      <c r="FZ808"/>
      <c r="GA808"/>
      <c r="GB808"/>
      <c r="GC808"/>
      <c r="GD808"/>
      <c r="GE808"/>
      <c r="GF808"/>
      <c r="GG808"/>
      <c r="GH808"/>
      <c r="GI808"/>
      <c r="GJ808"/>
      <c r="GK808"/>
      <c r="GL808"/>
      <c r="GM808"/>
      <c r="GN808"/>
      <c r="GO808"/>
      <c r="GP808"/>
      <c r="GQ808"/>
      <c r="GR808"/>
      <c r="GS808"/>
      <c r="GT808"/>
      <c r="GU808"/>
      <c r="GV808"/>
      <c r="GW808"/>
      <c r="GX808"/>
      <c r="GY808"/>
      <c r="GZ808"/>
      <c r="HA808"/>
      <c r="HB808"/>
      <c r="HC808"/>
      <c r="HD808"/>
      <c r="HE808"/>
      <c r="HF808"/>
      <c r="HG808"/>
      <c r="HH808"/>
      <c r="HI808"/>
      <c r="HJ808"/>
      <c r="HK808"/>
      <c r="HL808"/>
      <c r="HM808"/>
      <c r="HN808"/>
    </row>
    <row r="809" spans="1:222" s="18" customFormat="1" x14ac:dyDescent="0.3">
      <c r="A809" s="308">
        <v>266</v>
      </c>
      <c r="B809" s="401"/>
      <c r="C809" s="165" t="s">
        <v>515</v>
      </c>
      <c r="D809" s="171" t="s">
        <v>40</v>
      </c>
      <c r="E809" s="339" t="s">
        <v>839</v>
      </c>
      <c r="F809" s="19"/>
      <c r="G809" s="18" t="s">
        <v>50</v>
      </c>
      <c r="H809" s="193"/>
      <c r="I809" s="168" t="s">
        <v>844</v>
      </c>
      <c r="J809" s="37"/>
      <c r="K809" s="254"/>
      <c r="L809" s="176">
        <v>2344</v>
      </c>
      <c r="M809" s="33">
        <v>1445</v>
      </c>
      <c r="N809" s="35"/>
      <c r="O809" s="32" t="s">
        <v>1036</v>
      </c>
      <c r="P809" s="18">
        <v>2001</v>
      </c>
      <c r="Q809" s="559">
        <v>1</v>
      </c>
      <c r="R809" s="61" t="s">
        <v>236</v>
      </c>
      <c r="S809" s="224"/>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c r="DD809"/>
      <c r="DE809"/>
      <c r="DF809"/>
      <c r="DG809"/>
      <c r="DH809"/>
      <c r="DI809"/>
      <c r="DJ809"/>
      <c r="DK809"/>
      <c r="DL809"/>
      <c r="DM809"/>
      <c r="DN809"/>
      <c r="DO809"/>
      <c r="DP809"/>
      <c r="DQ809"/>
      <c r="DR809"/>
      <c r="DS809"/>
      <c r="DT809"/>
      <c r="DU809"/>
      <c r="DV809"/>
      <c r="DW809"/>
      <c r="DX809"/>
      <c r="DY809"/>
      <c r="DZ809"/>
      <c r="EA809"/>
      <c r="EB809"/>
      <c r="EC809"/>
      <c r="ED809"/>
      <c r="EE809"/>
      <c r="EF809"/>
      <c r="EG809"/>
      <c r="EH809"/>
      <c r="EI809"/>
      <c r="EJ809"/>
      <c r="EK809"/>
      <c r="EL809"/>
      <c r="EM809"/>
      <c r="EN809"/>
      <c r="EO809"/>
      <c r="EP809"/>
      <c r="EQ809"/>
      <c r="ER809"/>
      <c r="ES809"/>
      <c r="ET809"/>
      <c r="EU809"/>
      <c r="EV809"/>
      <c r="EW809"/>
      <c r="EX809"/>
      <c r="EY809"/>
      <c r="EZ809"/>
      <c r="FA809"/>
      <c r="FB809"/>
      <c r="FC809"/>
      <c r="FD809"/>
      <c r="FE809"/>
      <c r="FF809"/>
      <c r="FG809"/>
      <c r="FH809"/>
      <c r="FI809"/>
      <c r="FJ809"/>
      <c r="FK809"/>
      <c r="FL809"/>
      <c r="FM809"/>
      <c r="FN809"/>
      <c r="FO809"/>
      <c r="FP809"/>
      <c r="FQ809"/>
      <c r="FR809"/>
      <c r="FS809"/>
      <c r="FT809"/>
      <c r="FU809"/>
      <c r="FV809"/>
      <c r="FW809"/>
      <c r="FX809"/>
      <c r="FY809"/>
      <c r="FZ809"/>
      <c r="GA809"/>
      <c r="GB809"/>
      <c r="GC809"/>
      <c r="GD809"/>
      <c r="GE809"/>
      <c r="GF809"/>
      <c r="GG809"/>
      <c r="GH809"/>
      <c r="GI809"/>
      <c r="GJ809"/>
      <c r="GK809"/>
      <c r="GL809"/>
      <c r="GM809"/>
      <c r="GN809"/>
      <c r="GO809"/>
      <c r="GP809"/>
      <c r="GQ809"/>
      <c r="GR809"/>
      <c r="GS809"/>
      <c r="GT809"/>
      <c r="GU809"/>
      <c r="GV809"/>
      <c r="GW809"/>
      <c r="GX809"/>
      <c r="GY809"/>
      <c r="GZ809"/>
      <c r="HA809"/>
      <c r="HB809"/>
      <c r="HC809"/>
      <c r="HD809"/>
      <c r="HE809"/>
      <c r="HF809"/>
      <c r="HG809"/>
      <c r="HH809"/>
      <c r="HI809"/>
      <c r="HJ809"/>
      <c r="HK809"/>
      <c r="HL809"/>
      <c r="HM809"/>
      <c r="HN809"/>
    </row>
    <row r="810" spans="1:222" s="18" customFormat="1" x14ac:dyDescent="0.3">
      <c r="A810" s="308">
        <v>265</v>
      </c>
      <c r="B810" s="401"/>
      <c r="C810" s="165" t="s">
        <v>515</v>
      </c>
      <c r="D810" s="171" t="s">
        <v>217</v>
      </c>
      <c r="E810" s="338"/>
      <c r="F810" s="269" t="s">
        <v>3604</v>
      </c>
      <c r="G810" s="18" t="s">
        <v>73</v>
      </c>
      <c r="H810" s="193"/>
      <c r="I810" s="168" t="s">
        <v>839</v>
      </c>
      <c r="J810" s="41" t="s">
        <v>856</v>
      </c>
      <c r="K810" s="256"/>
      <c r="L810" s="176">
        <v>2718</v>
      </c>
      <c r="M810" s="33">
        <v>1540</v>
      </c>
      <c r="N810" s="35"/>
      <c r="O810" s="32" t="s">
        <v>931</v>
      </c>
      <c r="P810" s="18">
        <v>2001</v>
      </c>
      <c r="Q810" s="559">
        <v>1</v>
      </c>
      <c r="R810" s="61" t="s">
        <v>236</v>
      </c>
      <c r="S810" s="224"/>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c r="DD810"/>
      <c r="DE810"/>
      <c r="DF810"/>
      <c r="DG810"/>
      <c r="DH810"/>
      <c r="DI810"/>
      <c r="DJ810"/>
      <c r="DK810"/>
      <c r="DL810"/>
      <c r="DM810"/>
      <c r="DN810"/>
      <c r="DO810"/>
      <c r="DP810"/>
      <c r="DQ810"/>
      <c r="DR810"/>
      <c r="DS810"/>
      <c r="DT810"/>
      <c r="DU810"/>
      <c r="DV810"/>
      <c r="DW810"/>
      <c r="DX810"/>
      <c r="DY810"/>
      <c r="DZ810"/>
      <c r="EA810"/>
      <c r="EB810"/>
      <c r="EC810"/>
      <c r="ED810"/>
      <c r="EE810"/>
      <c r="EF810"/>
      <c r="EG810"/>
      <c r="EH810"/>
      <c r="EI810"/>
      <c r="EJ810"/>
      <c r="EK810"/>
      <c r="EL810"/>
      <c r="EM810"/>
      <c r="EN810"/>
      <c r="EO810"/>
      <c r="EP810"/>
      <c r="EQ810"/>
      <c r="ER810"/>
      <c r="ES810"/>
      <c r="ET810"/>
      <c r="EU810"/>
      <c r="EV810"/>
      <c r="EW810"/>
      <c r="EX810"/>
      <c r="EY810"/>
      <c r="EZ810"/>
      <c r="FA810"/>
      <c r="FB810"/>
      <c r="FC810"/>
      <c r="FD810"/>
      <c r="FE810"/>
      <c r="FF810"/>
      <c r="FG810"/>
      <c r="FH810"/>
      <c r="FI810"/>
      <c r="FJ810"/>
      <c r="FK810"/>
      <c r="FL810"/>
      <c r="FM810"/>
      <c r="FN810"/>
      <c r="FO810"/>
      <c r="FP810"/>
      <c r="FQ810"/>
      <c r="FR810"/>
      <c r="FS810"/>
      <c r="FT810"/>
      <c r="FU810"/>
      <c r="FV810"/>
      <c r="FW810"/>
      <c r="FX810"/>
      <c r="FY810"/>
      <c r="FZ810"/>
      <c r="GA810"/>
      <c r="GB810"/>
      <c r="GC810"/>
      <c r="GD810"/>
      <c r="GE810"/>
      <c r="GF810"/>
      <c r="GG810"/>
      <c r="GH810"/>
      <c r="GI810"/>
      <c r="GJ810"/>
      <c r="GK810"/>
      <c r="GL810"/>
      <c r="GM810"/>
      <c r="GN810"/>
      <c r="GO810"/>
      <c r="GP810"/>
      <c r="GQ810"/>
      <c r="GR810"/>
      <c r="GS810"/>
      <c r="GT810"/>
      <c r="GU810"/>
      <c r="GV810"/>
      <c r="GW810"/>
      <c r="GX810"/>
      <c r="GY810"/>
      <c r="GZ810"/>
      <c r="HA810"/>
      <c r="HB810"/>
      <c r="HC810"/>
      <c r="HD810"/>
      <c r="HE810"/>
      <c r="HF810"/>
      <c r="HG810"/>
      <c r="HH810"/>
      <c r="HI810"/>
      <c r="HJ810"/>
      <c r="HK810"/>
      <c r="HL810"/>
      <c r="HM810"/>
      <c r="HN810"/>
    </row>
    <row r="811" spans="1:222" s="18" customFormat="1" x14ac:dyDescent="0.3">
      <c r="A811" s="308">
        <v>264</v>
      </c>
      <c r="B811" s="401"/>
      <c r="C811" s="165" t="s">
        <v>515</v>
      </c>
      <c r="D811" s="171" t="s">
        <v>235</v>
      </c>
      <c r="E811" s="339" t="s">
        <v>1718</v>
      </c>
      <c r="F811" s="269" t="s">
        <v>2854</v>
      </c>
      <c r="G811" s="18" t="s">
        <v>73</v>
      </c>
      <c r="H811" s="193"/>
      <c r="I811" s="168" t="s">
        <v>841</v>
      </c>
      <c r="J811" s="41" t="s">
        <v>856</v>
      </c>
      <c r="K811" s="256"/>
      <c r="L811" s="176">
        <v>3003</v>
      </c>
      <c r="M811" s="33">
        <v>1475</v>
      </c>
      <c r="N811" s="35"/>
      <c r="O811" s="32" t="s">
        <v>874</v>
      </c>
      <c r="P811" s="18">
        <v>2001</v>
      </c>
      <c r="Q811" s="559">
        <v>2</v>
      </c>
      <c r="R811" s="61" t="s">
        <v>222</v>
      </c>
      <c r="S811" s="224"/>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c r="DD811"/>
      <c r="DE811"/>
      <c r="DF811"/>
      <c r="DG811"/>
      <c r="DH811"/>
      <c r="DI811"/>
      <c r="DJ811"/>
      <c r="DK811"/>
      <c r="DL811"/>
      <c r="DM811"/>
      <c r="DN811"/>
      <c r="DO811"/>
      <c r="DP811"/>
      <c r="DQ811"/>
      <c r="DR811"/>
      <c r="DS811"/>
      <c r="DT811"/>
      <c r="DU811"/>
      <c r="DV811"/>
      <c r="DW811"/>
      <c r="DX811"/>
      <c r="DY811"/>
      <c r="DZ811"/>
      <c r="EA811"/>
      <c r="EB811"/>
      <c r="EC811"/>
      <c r="ED811"/>
      <c r="EE811"/>
      <c r="EF811"/>
      <c r="EG811"/>
      <c r="EH811"/>
      <c r="EI811"/>
      <c r="EJ811"/>
      <c r="EK811"/>
      <c r="EL811"/>
      <c r="EM811"/>
      <c r="EN811"/>
      <c r="EO811"/>
      <c r="EP811"/>
      <c r="EQ811"/>
      <c r="ER811"/>
      <c r="ES811"/>
      <c r="ET811"/>
      <c r="EU811"/>
      <c r="EV811"/>
      <c r="EW811"/>
      <c r="EX811"/>
      <c r="EY811"/>
      <c r="EZ811"/>
      <c r="FA811"/>
      <c r="FB811"/>
      <c r="FC811"/>
      <c r="FD811"/>
      <c r="FE811"/>
      <c r="FF811"/>
      <c r="FG811"/>
      <c r="FH811"/>
      <c r="FI811"/>
      <c r="FJ811"/>
      <c r="FK811"/>
      <c r="FL811"/>
      <c r="FM811"/>
      <c r="FN811"/>
      <c r="FO811"/>
      <c r="FP811"/>
      <c r="FQ811"/>
      <c r="FR811"/>
      <c r="FS811"/>
      <c r="FT811"/>
      <c r="FU811"/>
      <c r="FV811"/>
      <c r="FW811"/>
      <c r="FX811"/>
      <c r="FY811"/>
      <c r="FZ811"/>
      <c r="GA811"/>
      <c r="GB811"/>
      <c r="GC811"/>
      <c r="GD811"/>
      <c r="GE811"/>
      <c r="GF811"/>
      <c r="GG811"/>
      <c r="GH811"/>
      <c r="GI811"/>
      <c r="GJ811"/>
      <c r="GK811"/>
      <c r="GL811"/>
      <c r="GM811"/>
      <c r="GN811"/>
      <c r="GO811"/>
      <c r="GP811"/>
      <c r="GQ811"/>
      <c r="GR811"/>
      <c r="GS811"/>
      <c r="GT811"/>
      <c r="GU811"/>
      <c r="GV811"/>
      <c r="GW811"/>
      <c r="GX811"/>
      <c r="GY811"/>
      <c r="GZ811"/>
      <c r="HA811"/>
      <c r="HB811"/>
      <c r="HC811"/>
      <c r="HD811"/>
      <c r="HE811"/>
      <c r="HF811"/>
      <c r="HG811"/>
      <c r="HH811"/>
      <c r="HI811"/>
      <c r="HJ811"/>
      <c r="HK811"/>
      <c r="HL811"/>
      <c r="HM811"/>
      <c r="HN811"/>
    </row>
    <row r="812" spans="1:222" s="18" customFormat="1" x14ac:dyDescent="0.3">
      <c r="A812" s="308">
        <v>263</v>
      </c>
      <c r="B812" s="401"/>
      <c r="C812" s="165" t="s">
        <v>515</v>
      </c>
      <c r="D812" s="171" t="s">
        <v>233</v>
      </c>
      <c r="E812" s="338"/>
      <c r="F812" s="269" t="s">
        <v>3604</v>
      </c>
      <c r="G812" s="18" t="s">
        <v>73</v>
      </c>
      <c r="H812" s="193"/>
      <c r="I812" s="168" t="s">
        <v>838</v>
      </c>
      <c r="J812" s="37"/>
      <c r="K812" s="254"/>
      <c r="L812" s="176">
        <v>3505</v>
      </c>
      <c r="M812" s="33">
        <v>1670</v>
      </c>
      <c r="N812" s="35"/>
      <c r="O812" s="32" t="s">
        <v>1037</v>
      </c>
      <c r="P812" s="18">
        <v>2001</v>
      </c>
      <c r="Q812" s="559">
        <v>2</v>
      </c>
      <c r="R812" s="61" t="s">
        <v>234</v>
      </c>
      <c r="S812" s="224"/>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c r="DD812"/>
      <c r="DE812"/>
      <c r="DF812"/>
      <c r="DG812"/>
      <c r="DH812"/>
      <c r="DI812"/>
      <c r="DJ812"/>
      <c r="DK812"/>
      <c r="DL812"/>
      <c r="DM812"/>
      <c r="DN812"/>
      <c r="DO812"/>
      <c r="DP812"/>
      <c r="DQ812"/>
      <c r="DR812"/>
      <c r="DS812"/>
      <c r="DT812"/>
      <c r="DU812"/>
      <c r="DV812"/>
      <c r="DW812"/>
      <c r="DX812"/>
      <c r="DY812"/>
      <c r="DZ812"/>
      <c r="EA812"/>
      <c r="EB812"/>
      <c r="EC812"/>
      <c r="ED812"/>
      <c r="EE812"/>
      <c r="EF812"/>
      <c r="EG812"/>
      <c r="EH812"/>
      <c r="EI812"/>
      <c r="EJ812"/>
      <c r="EK812"/>
      <c r="EL812"/>
      <c r="EM812"/>
      <c r="EN812"/>
      <c r="EO812"/>
      <c r="EP812"/>
      <c r="EQ812"/>
      <c r="ER812"/>
      <c r="ES812"/>
      <c r="ET812"/>
      <c r="EU812"/>
      <c r="EV812"/>
      <c r="EW812"/>
      <c r="EX812"/>
      <c r="EY812"/>
      <c r="EZ812"/>
      <c r="FA812"/>
      <c r="FB812"/>
      <c r="FC812"/>
      <c r="FD812"/>
      <c r="FE812"/>
      <c r="FF812"/>
      <c r="FG812"/>
      <c r="FH812"/>
      <c r="FI812"/>
      <c r="FJ812"/>
      <c r="FK812"/>
      <c r="FL812"/>
      <c r="FM812"/>
      <c r="FN812"/>
      <c r="FO812"/>
      <c r="FP812"/>
      <c r="FQ812"/>
      <c r="FR812"/>
      <c r="FS812"/>
      <c r="FT812"/>
      <c r="FU812"/>
      <c r="FV812"/>
      <c r="FW812"/>
      <c r="FX812"/>
      <c r="FY812"/>
      <c r="FZ812"/>
      <c r="GA812"/>
      <c r="GB812"/>
      <c r="GC812"/>
      <c r="GD812"/>
      <c r="GE812"/>
      <c r="GF812"/>
      <c r="GG812"/>
      <c r="GH812"/>
      <c r="GI812"/>
      <c r="GJ812"/>
      <c r="GK812"/>
      <c r="GL812"/>
      <c r="GM812"/>
      <c r="GN812"/>
      <c r="GO812"/>
      <c r="GP812"/>
      <c r="GQ812"/>
      <c r="GR812"/>
      <c r="GS812"/>
      <c r="GT812"/>
      <c r="GU812"/>
      <c r="GV812"/>
      <c r="GW812"/>
      <c r="GX812"/>
      <c r="GY812"/>
      <c r="GZ812"/>
      <c r="HA812"/>
      <c r="HB812"/>
      <c r="HC812"/>
      <c r="HD812"/>
      <c r="HE812"/>
      <c r="HF812"/>
      <c r="HG812"/>
      <c r="HH812"/>
      <c r="HI812"/>
      <c r="HJ812"/>
      <c r="HK812"/>
      <c r="HL812"/>
      <c r="HM812"/>
      <c r="HN812"/>
    </row>
    <row r="813" spans="1:222" s="18" customFormat="1" x14ac:dyDescent="0.3">
      <c r="A813" s="308">
        <v>262</v>
      </c>
      <c r="B813" s="401"/>
      <c r="C813" s="165" t="s">
        <v>515</v>
      </c>
      <c r="D813" s="171" t="s">
        <v>231</v>
      </c>
      <c r="E813" s="339" t="s">
        <v>1730</v>
      </c>
      <c r="F813" s="19"/>
      <c r="G813" s="18" t="s">
        <v>69</v>
      </c>
      <c r="H813" s="193"/>
      <c r="I813" s="168" t="s">
        <v>844</v>
      </c>
      <c r="J813" s="41" t="s">
        <v>856</v>
      </c>
      <c r="K813" s="256"/>
      <c r="L813" s="176">
        <v>2452</v>
      </c>
      <c r="M813" s="33">
        <v>2825</v>
      </c>
      <c r="N813" s="35"/>
      <c r="O813" s="32" t="s">
        <v>997</v>
      </c>
      <c r="P813" s="18">
        <v>2001</v>
      </c>
      <c r="Q813" s="559">
        <v>3</v>
      </c>
      <c r="R813" s="61" t="s">
        <v>232</v>
      </c>
      <c r="S813" s="224"/>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c r="DD813"/>
      <c r="DE813"/>
      <c r="DF813"/>
      <c r="DG813"/>
      <c r="DH813"/>
      <c r="DI813"/>
      <c r="DJ813"/>
      <c r="DK813"/>
      <c r="DL813"/>
      <c r="DM813"/>
      <c r="DN813"/>
      <c r="DO813"/>
      <c r="DP813"/>
      <c r="DQ813"/>
      <c r="DR813"/>
      <c r="DS813"/>
      <c r="DT813"/>
      <c r="DU813"/>
      <c r="DV813"/>
      <c r="DW813"/>
      <c r="DX813"/>
      <c r="DY813"/>
      <c r="DZ813"/>
      <c r="EA813"/>
      <c r="EB813"/>
      <c r="EC813"/>
      <c r="ED813"/>
      <c r="EE813"/>
      <c r="EF813"/>
      <c r="EG813"/>
      <c r="EH813"/>
      <c r="EI813"/>
      <c r="EJ813"/>
      <c r="EK813"/>
      <c r="EL813"/>
      <c r="EM813"/>
      <c r="EN813"/>
      <c r="EO813"/>
      <c r="EP813"/>
      <c r="EQ813"/>
      <c r="ER813"/>
      <c r="ES813"/>
      <c r="ET813"/>
      <c r="EU813"/>
      <c r="EV813"/>
      <c r="EW813"/>
      <c r="EX813"/>
      <c r="EY813"/>
      <c r="EZ813"/>
      <c r="FA813"/>
      <c r="FB813"/>
      <c r="FC813"/>
      <c r="FD813"/>
      <c r="FE813"/>
      <c r="FF813"/>
      <c r="FG813"/>
      <c r="FH813"/>
      <c r="FI813"/>
      <c r="FJ813"/>
      <c r="FK813"/>
      <c r="FL813"/>
      <c r="FM813"/>
      <c r="FN813"/>
      <c r="FO813"/>
      <c r="FP813"/>
      <c r="FQ813"/>
      <c r="FR813"/>
      <c r="FS813"/>
      <c r="FT813"/>
      <c r="FU813"/>
      <c r="FV813"/>
      <c r="FW813"/>
      <c r="FX813"/>
      <c r="FY813"/>
      <c r="FZ813"/>
      <c r="GA813"/>
      <c r="GB813"/>
      <c r="GC813"/>
      <c r="GD813"/>
      <c r="GE813"/>
      <c r="GF813"/>
      <c r="GG813"/>
      <c r="GH813"/>
      <c r="GI813"/>
      <c r="GJ813"/>
      <c r="GK813"/>
      <c r="GL813"/>
      <c r="GM813"/>
      <c r="GN813"/>
      <c r="GO813"/>
      <c r="GP813"/>
      <c r="GQ813"/>
      <c r="GR813"/>
      <c r="GS813"/>
      <c r="GT813"/>
      <c r="GU813"/>
      <c r="GV813"/>
      <c r="GW813"/>
      <c r="GX813"/>
      <c r="GY813"/>
      <c r="GZ813"/>
      <c r="HA813"/>
      <c r="HB813"/>
      <c r="HC813"/>
      <c r="HD813"/>
      <c r="HE813"/>
      <c r="HF813"/>
      <c r="HG813"/>
      <c r="HH813"/>
      <c r="HI813"/>
      <c r="HJ813"/>
      <c r="HK813"/>
      <c r="HL813"/>
      <c r="HM813"/>
      <c r="HN813"/>
    </row>
    <row r="814" spans="1:222" s="18" customFormat="1" x14ac:dyDescent="0.3">
      <c r="A814" s="308">
        <v>261</v>
      </c>
      <c r="B814" s="401"/>
      <c r="C814" s="165" t="s">
        <v>515</v>
      </c>
      <c r="D814" s="171" t="s">
        <v>30</v>
      </c>
      <c r="E814" s="338"/>
      <c r="F814" s="19"/>
      <c r="G814" s="18" t="s">
        <v>50</v>
      </c>
      <c r="H814" s="193"/>
      <c r="I814" s="168" t="s">
        <v>839</v>
      </c>
      <c r="J814" s="37"/>
      <c r="K814" s="254"/>
      <c r="L814" s="176">
        <v>1745</v>
      </c>
      <c r="M814" s="33">
        <v>1350</v>
      </c>
      <c r="N814" s="35"/>
      <c r="O814" s="32" t="s">
        <v>939</v>
      </c>
      <c r="P814" s="18">
        <v>2001</v>
      </c>
      <c r="Q814" s="559">
        <v>1</v>
      </c>
      <c r="R814" s="61" t="s">
        <v>376</v>
      </c>
      <c r="S814" s="22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c r="DD814"/>
      <c r="DE814"/>
      <c r="DF814"/>
      <c r="DG814"/>
      <c r="DH814"/>
      <c r="DI814"/>
      <c r="DJ814"/>
      <c r="DK814"/>
      <c r="DL814"/>
      <c r="DM814"/>
      <c r="DN814"/>
      <c r="DO814"/>
      <c r="DP814"/>
      <c r="DQ814"/>
      <c r="DR814"/>
      <c r="DS814"/>
      <c r="DT814"/>
      <c r="DU814"/>
      <c r="DV814"/>
      <c r="DW814"/>
      <c r="DX814"/>
      <c r="DY814"/>
      <c r="DZ814"/>
      <c r="EA814"/>
      <c r="EB814"/>
      <c r="EC814"/>
      <c r="ED814"/>
      <c r="EE814"/>
      <c r="EF814"/>
      <c r="EG814"/>
      <c r="EH814"/>
      <c r="EI814"/>
      <c r="EJ814"/>
      <c r="EK814"/>
      <c r="EL814"/>
      <c r="EM814"/>
      <c r="EN814"/>
      <c r="EO814"/>
      <c r="EP814"/>
      <c r="EQ814"/>
      <c r="ER814"/>
      <c r="ES814"/>
      <c r="ET814"/>
      <c r="EU814"/>
      <c r="EV814"/>
      <c r="EW814"/>
      <c r="EX814"/>
      <c r="EY814"/>
      <c r="EZ814"/>
      <c r="FA814"/>
      <c r="FB814"/>
      <c r="FC814"/>
      <c r="FD814"/>
      <c r="FE814"/>
      <c r="FF814"/>
      <c r="FG814"/>
      <c r="FH814"/>
      <c r="FI814"/>
      <c r="FJ814"/>
      <c r="FK814"/>
      <c r="FL814"/>
      <c r="FM814"/>
      <c r="FN814"/>
      <c r="FO814"/>
      <c r="FP814"/>
      <c r="FQ814"/>
      <c r="FR814"/>
      <c r="FS814"/>
      <c r="FT814"/>
      <c r="FU814"/>
      <c r="FV814"/>
      <c r="FW814"/>
      <c r="FX814"/>
      <c r="FY814"/>
      <c r="FZ814"/>
      <c r="GA814"/>
      <c r="GB814"/>
      <c r="GC814"/>
      <c r="GD814"/>
      <c r="GE814"/>
      <c r="GF814"/>
      <c r="GG814"/>
      <c r="GH814"/>
      <c r="GI814"/>
      <c r="GJ814"/>
      <c r="GK814"/>
      <c r="GL814"/>
      <c r="GM814"/>
      <c r="GN814"/>
      <c r="GO814"/>
      <c r="GP814"/>
      <c r="GQ814"/>
      <c r="GR814"/>
      <c r="GS814"/>
      <c r="GT814"/>
      <c r="GU814"/>
      <c r="GV814"/>
      <c r="GW814"/>
      <c r="GX814"/>
      <c r="GY814"/>
      <c r="GZ814"/>
      <c r="HA814"/>
      <c r="HB814"/>
      <c r="HC814"/>
      <c r="HD814"/>
      <c r="HE814"/>
      <c r="HF814"/>
      <c r="HG814"/>
      <c r="HH814"/>
      <c r="HI814"/>
      <c r="HJ814"/>
      <c r="HK814"/>
      <c r="HL814"/>
      <c r="HM814"/>
      <c r="HN814"/>
    </row>
    <row r="815" spans="1:222" s="18" customFormat="1" x14ac:dyDescent="0.3">
      <c r="A815" s="308">
        <v>260</v>
      </c>
      <c r="B815" s="401"/>
      <c r="C815" s="165" t="s">
        <v>515</v>
      </c>
      <c r="D815" s="171" t="s">
        <v>230</v>
      </c>
      <c r="E815" s="339" t="s">
        <v>1272</v>
      </c>
      <c r="F815" s="269" t="s">
        <v>1893</v>
      </c>
      <c r="G815" s="18" t="s">
        <v>35</v>
      </c>
      <c r="H815" s="193"/>
      <c r="I815" s="168" t="s">
        <v>850</v>
      </c>
      <c r="J815" s="37"/>
      <c r="K815" s="254"/>
      <c r="L815" s="176">
        <v>3110</v>
      </c>
      <c r="M815" s="33">
        <v>3935</v>
      </c>
      <c r="N815" s="35"/>
      <c r="O815" s="32" t="s">
        <v>1038</v>
      </c>
      <c r="P815" s="18">
        <v>2001</v>
      </c>
      <c r="Q815" s="559">
        <v>3</v>
      </c>
      <c r="R815" s="61" t="s">
        <v>114</v>
      </c>
      <c r="S815" s="224"/>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c r="DD815"/>
      <c r="DE815"/>
      <c r="DF815"/>
      <c r="DG815"/>
      <c r="DH815"/>
      <c r="DI815"/>
      <c r="DJ815"/>
      <c r="DK815"/>
      <c r="DL815"/>
      <c r="DM815"/>
      <c r="DN815"/>
      <c r="DO815"/>
      <c r="DP815"/>
      <c r="DQ815"/>
      <c r="DR815"/>
      <c r="DS815"/>
      <c r="DT815"/>
      <c r="DU815"/>
      <c r="DV815"/>
      <c r="DW815"/>
      <c r="DX815"/>
      <c r="DY815"/>
      <c r="DZ815"/>
      <c r="EA815"/>
      <c r="EB815"/>
      <c r="EC815"/>
      <c r="ED815"/>
      <c r="EE815"/>
      <c r="EF815"/>
      <c r="EG815"/>
      <c r="EH815"/>
      <c r="EI815"/>
      <c r="EJ815"/>
      <c r="EK815"/>
      <c r="EL815"/>
      <c r="EM815"/>
      <c r="EN815"/>
      <c r="EO815"/>
      <c r="EP815"/>
      <c r="EQ815"/>
      <c r="ER815"/>
      <c r="ES815"/>
      <c r="ET815"/>
      <c r="EU815"/>
      <c r="EV815"/>
      <c r="EW815"/>
      <c r="EX815"/>
      <c r="EY815"/>
      <c r="EZ815"/>
      <c r="FA815"/>
      <c r="FB815"/>
      <c r="FC815"/>
      <c r="FD815"/>
      <c r="FE815"/>
      <c r="FF815"/>
      <c r="FG815"/>
      <c r="FH815"/>
      <c r="FI815"/>
      <c r="FJ815"/>
      <c r="FK815"/>
      <c r="FL815"/>
      <c r="FM815"/>
      <c r="FN815"/>
      <c r="FO815"/>
      <c r="FP815"/>
      <c r="FQ815"/>
      <c r="FR815"/>
      <c r="FS815"/>
      <c r="FT815"/>
      <c r="FU815"/>
      <c r="FV815"/>
      <c r="FW815"/>
      <c r="FX815"/>
      <c r="FY815"/>
      <c r="FZ815"/>
      <c r="GA815"/>
      <c r="GB815"/>
      <c r="GC815"/>
      <c r="GD815"/>
      <c r="GE815"/>
      <c r="GF815"/>
      <c r="GG815"/>
      <c r="GH815"/>
      <c r="GI815"/>
      <c r="GJ815"/>
      <c r="GK815"/>
      <c r="GL815"/>
      <c r="GM815"/>
      <c r="GN815"/>
      <c r="GO815"/>
      <c r="GP815"/>
      <c r="GQ815"/>
      <c r="GR815"/>
      <c r="GS815"/>
      <c r="GT815"/>
      <c r="GU815"/>
      <c r="GV815"/>
      <c r="GW815"/>
      <c r="GX815"/>
      <c r="GY815"/>
      <c r="GZ815"/>
      <c r="HA815"/>
      <c r="HB815"/>
      <c r="HC815"/>
      <c r="HD815"/>
      <c r="HE815"/>
      <c r="HF815"/>
      <c r="HG815"/>
      <c r="HH815"/>
      <c r="HI815"/>
      <c r="HJ815"/>
      <c r="HK815"/>
      <c r="HL815"/>
      <c r="HM815"/>
      <c r="HN815"/>
    </row>
    <row r="816" spans="1:222" s="18" customFormat="1" x14ac:dyDescent="0.3">
      <c r="A816" s="308">
        <v>259</v>
      </c>
      <c r="B816" s="401"/>
      <c r="C816" s="165" t="s">
        <v>515</v>
      </c>
      <c r="D816" s="171" t="s">
        <v>737</v>
      </c>
      <c r="E816" s="338"/>
      <c r="F816" s="19"/>
      <c r="G816" s="18" t="s">
        <v>16</v>
      </c>
      <c r="H816" s="193"/>
      <c r="I816" s="168" t="s">
        <v>839</v>
      </c>
      <c r="J816" s="41" t="s">
        <v>856</v>
      </c>
      <c r="K816" s="256"/>
      <c r="L816" s="176">
        <v>2998</v>
      </c>
      <c r="M816" s="33">
        <v>1885</v>
      </c>
      <c r="N816" s="35"/>
      <c r="O816" s="32" t="s">
        <v>1039</v>
      </c>
      <c r="P816" s="18">
        <v>2001</v>
      </c>
      <c r="Q816" s="559">
        <v>2</v>
      </c>
      <c r="R816" s="61" t="s">
        <v>858</v>
      </c>
      <c r="S816" s="224"/>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c r="DD816"/>
      <c r="DE816"/>
      <c r="DF816"/>
      <c r="DG816"/>
      <c r="DH816"/>
      <c r="DI816"/>
      <c r="DJ816"/>
      <c r="DK816"/>
      <c r="DL816"/>
      <c r="DM816"/>
      <c r="DN816"/>
      <c r="DO816"/>
      <c r="DP816"/>
      <c r="DQ816"/>
      <c r="DR816"/>
      <c r="DS816"/>
      <c r="DT816"/>
      <c r="DU816"/>
      <c r="DV816"/>
      <c r="DW816"/>
      <c r="DX816"/>
      <c r="DY816"/>
      <c r="DZ816"/>
      <c r="EA816"/>
      <c r="EB816"/>
      <c r="EC816"/>
      <c r="ED816"/>
      <c r="EE816"/>
      <c r="EF816"/>
      <c r="EG816"/>
      <c r="EH816"/>
      <c r="EI816"/>
      <c r="EJ816"/>
      <c r="EK816"/>
      <c r="EL816"/>
      <c r="EM816"/>
      <c r="EN816"/>
      <c r="EO816"/>
      <c r="EP816"/>
      <c r="EQ816"/>
      <c r="ER816"/>
      <c r="ES816"/>
      <c r="ET816"/>
      <c r="EU816"/>
      <c r="EV816"/>
      <c r="EW816"/>
      <c r="EX816"/>
      <c r="EY816"/>
      <c r="EZ816"/>
      <c r="FA816"/>
      <c r="FB816"/>
      <c r="FC816"/>
      <c r="FD816"/>
      <c r="FE816"/>
      <c r="FF816"/>
      <c r="FG816"/>
      <c r="FH816"/>
      <c r="FI816"/>
      <c r="FJ816"/>
      <c r="FK816"/>
      <c r="FL816"/>
      <c r="FM816"/>
      <c r="FN816"/>
      <c r="FO816"/>
      <c r="FP816"/>
      <c r="FQ816"/>
      <c r="FR816"/>
      <c r="FS816"/>
      <c r="FT816"/>
      <c r="FU816"/>
      <c r="FV816"/>
      <c r="FW816"/>
      <c r="FX816"/>
      <c r="FY816"/>
      <c r="FZ816"/>
      <c r="GA816"/>
      <c r="GB816"/>
      <c r="GC816"/>
      <c r="GD816"/>
      <c r="GE816"/>
      <c r="GF816"/>
      <c r="GG816"/>
      <c r="GH816"/>
      <c r="GI816"/>
      <c r="GJ816"/>
      <c r="GK816"/>
      <c r="GL816"/>
      <c r="GM816"/>
      <c r="GN816"/>
      <c r="GO816"/>
      <c r="GP816"/>
      <c r="GQ816"/>
      <c r="GR816"/>
      <c r="GS816"/>
      <c r="GT816"/>
      <c r="GU816"/>
      <c r="GV816"/>
      <c r="GW816"/>
      <c r="GX816"/>
      <c r="GY816"/>
      <c r="GZ816"/>
      <c r="HA816"/>
      <c r="HB816"/>
      <c r="HC816"/>
      <c r="HD816"/>
      <c r="HE816"/>
      <c r="HF816"/>
      <c r="HG816"/>
      <c r="HH816"/>
      <c r="HI816"/>
      <c r="HJ816"/>
      <c r="HK816"/>
      <c r="HL816"/>
      <c r="HM816"/>
      <c r="HN816"/>
    </row>
    <row r="817" spans="1:222" s="18" customFormat="1" x14ac:dyDescent="0.3">
      <c r="A817" s="308">
        <v>258</v>
      </c>
      <c r="B817" s="401"/>
      <c r="C817" s="165" t="s">
        <v>515</v>
      </c>
      <c r="D817" s="266" t="s">
        <v>228</v>
      </c>
      <c r="E817" s="339" t="s">
        <v>1272</v>
      </c>
      <c r="F817" s="19"/>
      <c r="G817" s="18" t="s">
        <v>229</v>
      </c>
      <c r="H817" s="193" t="s">
        <v>1273</v>
      </c>
      <c r="I817" s="168" t="s">
        <v>851</v>
      </c>
      <c r="J817" s="37"/>
      <c r="K817" s="254"/>
      <c r="L817" s="176">
        <v>3343</v>
      </c>
      <c r="M817" s="33">
        <v>2425</v>
      </c>
      <c r="N817" s="35"/>
      <c r="O817" s="32" t="s">
        <v>1040</v>
      </c>
      <c r="P817" s="18">
        <v>2001</v>
      </c>
      <c r="Q817" s="559">
        <v>3</v>
      </c>
      <c r="R817" s="61" t="s">
        <v>208</v>
      </c>
      <c r="S817" s="224"/>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c r="DD817"/>
      <c r="DE817"/>
      <c r="DF817"/>
      <c r="DG817"/>
      <c r="DH817"/>
      <c r="DI817"/>
      <c r="DJ817"/>
      <c r="DK817"/>
      <c r="DL817"/>
      <c r="DM817"/>
      <c r="DN817"/>
      <c r="DO817"/>
      <c r="DP817"/>
      <c r="DQ817"/>
      <c r="DR817"/>
      <c r="DS817"/>
      <c r="DT817"/>
      <c r="DU817"/>
      <c r="DV817"/>
      <c r="DW817"/>
      <c r="DX817"/>
      <c r="DY817"/>
      <c r="DZ817"/>
      <c r="EA817"/>
      <c r="EB817"/>
      <c r="EC817"/>
      <c r="ED817"/>
      <c r="EE817"/>
      <c r="EF817"/>
      <c r="EG817"/>
      <c r="EH817"/>
      <c r="EI817"/>
      <c r="EJ817"/>
      <c r="EK817"/>
      <c r="EL817"/>
      <c r="EM817"/>
      <c r="EN817"/>
      <c r="EO817"/>
      <c r="EP817"/>
      <c r="EQ817"/>
      <c r="ER817"/>
      <c r="ES817"/>
      <c r="ET817"/>
      <c r="EU817"/>
      <c r="EV817"/>
      <c r="EW817"/>
      <c r="EX817"/>
      <c r="EY817"/>
      <c r="EZ817"/>
      <c r="FA817"/>
      <c r="FB817"/>
      <c r="FC817"/>
      <c r="FD817"/>
      <c r="FE817"/>
      <c r="FF817"/>
      <c r="FG817"/>
      <c r="FH817"/>
      <c r="FI817"/>
      <c r="FJ817"/>
      <c r="FK817"/>
      <c r="FL817"/>
      <c r="FM817"/>
      <c r="FN817"/>
      <c r="FO817"/>
      <c r="FP817"/>
      <c r="FQ817"/>
      <c r="FR817"/>
      <c r="FS817"/>
      <c r="FT817"/>
      <c r="FU817"/>
      <c r="FV817"/>
      <c r="FW817"/>
      <c r="FX817"/>
      <c r="FY817"/>
      <c r="FZ817"/>
      <c r="GA817"/>
      <c r="GB817"/>
      <c r="GC817"/>
      <c r="GD817"/>
      <c r="GE817"/>
      <c r="GF817"/>
      <c r="GG817"/>
      <c r="GH817"/>
      <c r="GI817"/>
      <c r="GJ817"/>
      <c r="GK817"/>
      <c r="GL817"/>
      <c r="GM817"/>
      <c r="GN817"/>
      <c r="GO817"/>
      <c r="GP817"/>
      <c r="GQ817"/>
      <c r="GR817"/>
      <c r="GS817"/>
      <c r="GT817"/>
      <c r="GU817"/>
      <c r="GV817"/>
      <c r="GW817"/>
      <c r="GX817"/>
      <c r="GY817"/>
      <c r="GZ817"/>
      <c r="HA817"/>
      <c r="HB817"/>
      <c r="HC817"/>
      <c r="HD817"/>
      <c r="HE817"/>
      <c r="HF817"/>
      <c r="HG817"/>
      <c r="HH817"/>
      <c r="HI817"/>
      <c r="HJ817"/>
      <c r="HK817"/>
      <c r="HL817"/>
      <c r="HM817"/>
      <c r="HN817"/>
    </row>
    <row r="818" spans="1:222" s="18" customFormat="1" x14ac:dyDescent="0.3">
      <c r="A818" s="308">
        <v>257</v>
      </c>
      <c r="B818" s="401"/>
      <c r="C818" s="165" t="s">
        <v>515</v>
      </c>
      <c r="D818" s="171" t="s">
        <v>2</v>
      </c>
      <c r="E818" s="338"/>
      <c r="F818" s="19"/>
      <c r="G818" s="18" t="s">
        <v>3</v>
      </c>
      <c r="H818" s="193"/>
      <c r="I818" s="168" t="s">
        <v>839</v>
      </c>
      <c r="J818" s="37"/>
      <c r="K818" s="254"/>
      <c r="L818" s="176">
        <v>2863</v>
      </c>
      <c r="M818" s="33">
        <v>1215</v>
      </c>
      <c r="N818" s="35"/>
      <c r="O818" s="32" t="s">
        <v>1041</v>
      </c>
      <c r="P818" s="18">
        <v>2001</v>
      </c>
      <c r="Q818" s="559">
        <v>1</v>
      </c>
      <c r="R818" s="61" t="s">
        <v>208</v>
      </c>
      <c r="S818" s="224"/>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c r="DD818"/>
      <c r="DE818"/>
      <c r="DF818"/>
      <c r="DG818"/>
      <c r="DH818"/>
      <c r="DI818"/>
      <c r="DJ818"/>
      <c r="DK818"/>
      <c r="DL818"/>
      <c r="DM818"/>
      <c r="DN818"/>
      <c r="DO818"/>
      <c r="DP818"/>
      <c r="DQ818"/>
      <c r="DR818"/>
      <c r="DS818"/>
      <c r="DT818"/>
      <c r="DU818"/>
      <c r="DV818"/>
      <c r="DW818"/>
      <c r="DX818"/>
      <c r="DY818"/>
      <c r="DZ818"/>
      <c r="EA818"/>
      <c r="EB818"/>
      <c r="EC818"/>
      <c r="ED818"/>
      <c r="EE818"/>
      <c r="EF818"/>
      <c r="EG818"/>
      <c r="EH818"/>
      <c r="EI818"/>
      <c r="EJ818"/>
      <c r="EK818"/>
      <c r="EL818"/>
      <c r="EM818"/>
      <c r="EN818"/>
      <c r="EO818"/>
      <c r="EP818"/>
      <c r="EQ818"/>
      <c r="ER818"/>
      <c r="ES818"/>
      <c r="ET818"/>
      <c r="EU818"/>
      <c r="EV818"/>
      <c r="EW818"/>
      <c r="EX818"/>
      <c r="EY818"/>
      <c r="EZ818"/>
      <c r="FA818"/>
      <c r="FB818"/>
      <c r="FC818"/>
      <c r="FD818"/>
      <c r="FE818"/>
      <c r="FF818"/>
      <c r="FG818"/>
      <c r="FH818"/>
      <c r="FI818"/>
      <c r="FJ818"/>
      <c r="FK818"/>
      <c r="FL818"/>
      <c r="FM818"/>
      <c r="FN818"/>
      <c r="FO818"/>
      <c r="FP818"/>
      <c r="FQ818"/>
      <c r="FR818"/>
      <c r="FS818"/>
      <c r="FT818"/>
      <c r="FU818"/>
      <c r="FV818"/>
      <c r="FW818"/>
      <c r="FX818"/>
      <c r="FY818"/>
      <c r="FZ818"/>
      <c r="GA818"/>
      <c r="GB818"/>
      <c r="GC818"/>
      <c r="GD818"/>
      <c r="GE818"/>
      <c r="GF818"/>
      <c r="GG818"/>
      <c r="GH818"/>
      <c r="GI818"/>
      <c r="GJ818"/>
      <c r="GK818"/>
      <c r="GL818"/>
      <c r="GM818"/>
      <c r="GN818"/>
      <c r="GO818"/>
      <c r="GP818"/>
      <c r="GQ818"/>
      <c r="GR818"/>
      <c r="GS818"/>
      <c r="GT818"/>
      <c r="GU818"/>
      <c r="GV818"/>
      <c r="GW818"/>
      <c r="GX818"/>
      <c r="GY818"/>
      <c r="GZ818"/>
      <c r="HA818"/>
      <c r="HB818"/>
      <c r="HC818"/>
      <c r="HD818"/>
      <c r="HE818"/>
      <c r="HF818"/>
      <c r="HG818"/>
      <c r="HH818"/>
      <c r="HI818"/>
      <c r="HJ818"/>
      <c r="HK818"/>
      <c r="HL818"/>
      <c r="HM818"/>
      <c r="HN818"/>
    </row>
    <row r="819" spans="1:222" s="18" customFormat="1" x14ac:dyDescent="0.3">
      <c r="A819" s="308">
        <v>256</v>
      </c>
      <c r="B819" s="401"/>
      <c r="C819" s="165" t="s">
        <v>515</v>
      </c>
      <c r="D819" s="171" t="s">
        <v>1240</v>
      </c>
      <c r="E819" s="339" t="s">
        <v>856</v>
      </c>
      <c r="F819" s="19" t="s">
        <v>1258</v>
      </c>
      <c r="G819" s="18" t="s">
        <v>1</v>
      </c>
      <c r="H819" s="193"/>
      <c r="I819" s="168" t="s">
        <v>844</v>
      </c>
      <c r="J819" s="37"/>
      <c r="K819" s="254"/>
      <c r="L819" s="176">
        <v>2745</v>
      </c>
      <c r="M819" s="33">
        <v>1730</v>
      </c>
      <c r="N819" s="35"/>
      <c r="O819" s="32" t="s">
        <v>1042</v>
      </c>
      <c r="P819" s="18">
        <v>2001</v>
      </c>
      <c r="Q819" s="559">
        <v>1</v>
      </c>
      <c r="R819" s="61" t="s">
        <v>208</v>
      </c>
      <c r="S819" s="224"/>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c r="DD819"/>
      <c r="DE819"/>
      <c r="DF819"/>
      <c r="DG819"/>
      <c r="DH819"/>
      <c r="DI819"/>
      <c r="DJ819"/>
      <c r="DK819"/>
      <c r="DL819"/>
      <c r="DM819"/>
      <c r="DN819"/>
      <c r="DO819"/>
      <c r="DP819"/>
      <c r="DQ819"/>
      <c r="DR819"/>
      <c r="DS819"/>
      <c r="DT819"/>
      <c r="DU819"/>
      <c r="DV819"/>
      <c r="DW819"/>
      <c r="DX819"/>
      <c r="DY819"/>
      <c r="DZ819"/>
      <c r="EA819"/>
      <c r="EB819"/>
      <c r="EC819"/>
      <c r="ED819"/>
      <c r="EE819"/>
      <c r="EF819"/>
      <c r="EG819"/>
      <c r="EH819"/>
      <c r="EI819"/>
      <c r="EJ819"/>
      <c r="EK819"/>
      <c r="EL819"/>
      <c r="EM819"/>
      <c r="EN819"/>
      <c r="EO819"/>
      <c r="EP819"/>
      <c r="EQ819"/>
      <c r="ER819"/>
      <c r="ES819"/>
      <c r="ET819"/>
      <c r="EU819"/>
      <c r="EV819"/>
      <c r="EW819"/>
      <c r="EX819"/>
      <c r="EY819"/>
      <c r="EZ819"/>
      <c r="FA819"/>
      <c r="FB819"/>
      <c r="FC819"/>
      <c r="FD819"/>
      <c r="FE819"/>
      <c r="FF819"/>
      <c r="FG819"/>
      <c r="FH819"/>
      <c r="FI819"/>
      <c r="FJ819"/>
      <c r="FK819"/>
      <c r="FL819"/>
      <c r="FM819"/>
      <c r="FN819"/>
      <c r="FO819"/>
      <c r="FP819"/>
      <c r="FQ819"/>
      <c r="FR819"/>
      <c r="FS819"/>
      <c r="FT819"/>
      <c r="FU819"/>
      <c r="FV819"/>
      <c r="FW819"/>
      <c r="FX819"/>
      <c r="FY819"/>
      <c r="FZ819"/>
      <c r="GA819"/>
      <c r="GB819"/>
      <c r="GC819"/>
      <c r="GD819"/>
      <c r="GE819"/>
      <c r="GF819"/>
      <c r="GG819"/>
      <c r="GH819"/>
      <c r="GI819"/>
      <c r="GJ819"/>
      <c r="GK819"/>
      <c r="GL819"/>
      <c r="GM819"/>
      <c r="GN819"/>
      <c r="GO819"/>
      <c r="GP819"/>
      <c r="GQ819"/>
      <c r="GR819"/>
      <c r="GS819"/>
      <c r="GT819"/>
      <c r="GU819"/>
      <c r="GV819"/>
      <c r="GW819"/>
      <c r="GX819"/>
      <c r="GY819"/>
      <c r="GZ819"/>
      <c r="HA819"/>
      <c r="HB819"/>
      <c r="HC819"/>
      <c r="HD819"/>
      <c r="HE819"/>
      <c r="HF819"/>
      <c r="HG819"/>
      <c r="HH819"/>
      <c r="HI819"/>
      <c r="HJ819"/>
      <c r="HK819"/>
      <c r="HL819"/>
      <c r="HM819"/>
      <c r="HN819"/>
    </row>
    <row r="820" spans="1:222" s="18" customFormat="1" x14ac:dyDescent="0.3">
      <c r="A820" s="308">
        <v>255</v>
      </c>
      <c r="B820" s="401"/>
      <c r="C820" s="165" t="s">
        <v>515</v>
      </c>
      <c r="D820" s="171" t="s">
        <v>90</v>
      </c>
      <c r="E820" s="339" t="s">
        <v>1716</v>
      </c>
      <c r="F820" s="269" t="s">
        <v>1723</v>
      </c>
      <c r="G820" s="18" t="s">
        <v>20</v>
      </c>
      <c r="H820" s="193"/>
      <c r="I820" s="168" t="s">
        <v>849</v>
      </c>
      <c r="J820" s="37"/>
      <c r="K820" s="254"/>
      <c r="L820" s="176">
        <v>2633</v>
      </c>
      <c r="M820" s="33">
        <v>2235</v>
      </c>
      <c r="N820" s="35"/>
      <c r="O820" s="32" t="s">
        <v>1043</v>
      </c>
      <c r="P820" s="18">
        <v>2001</v>
      </c>
      <c r="Q820" s="559">
        <v>2</v>
      </c>
      <c r="R820" s="61" t="s">
        <v>172</v>
      </c>
      <c r="S820" s="224"/>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c r="DD820"/>
      <c r="DE820"/>
      <c r="DF820"/>
      <c r="DG820"/>
      <c r="DH820"/>
      <c r="DI820"/>
      <c r="DJ820"/>
      <c r="DK820"/>
      <c r="DL820"/>
      <c r="DM820"/>
      <c r="DN820"/>
      <c r="DO820"/>
      <c r="DP820"/>
      <c r="DQ820"/>
      <c r="DR820"/>
      <c r="DS820"/>
      <c r="DT820"/>
      <c r="DU820"/>
      <c r="DV820"/>
      <c r="DW820"/>
      <c r="DX820"/>
      <c r="DY820"/>
      <c r="DZ820"/>
      <c r="EA820"/>
      <c r="EB820"/>
      <c r="EC820"/>
      <c r="ED820"/>
      <c r="EE820"/>
      <c r="EF820"/>
      <c r="EG820"/>
      <c r="EH820"/>
      <c r="EI820"/>
      <c r="EJ820"/>
      <c r="EK820"/>
      <c r="EL820"/>
      <c r="EM820"/>
      <c r="EN820"/>
      <c r="EO820"/>
      <c r="EP820"/>
      <c r="EQ820"/>
      <c r="ER820"/>
      <c r="ES820"/>
      <c r="ET820"/>
      <c r="EU820"/>
      <c r="EV820"/>
      <c r="EW820"/>
      <c r="EX820"/>
      <c r="EY820"/>
      <c r="EZ820"/>
      <c r="FA820"/>
      <c r="FB820"/>
      <c r="FC820"/>
      <c r="FD820"/>
      <c r="FE820"/>
      <c r="FF820"/>
      <c r="FG820"/>
      <c r="FH820"/>
      <c r="FI820"/>
      <c r="FJ820"/>
      <c r="FK820"/>
      <c r="FL820"/>
      <c r="FM820"/>
      <c r="FN820"/>
      <c r="FO820"/>
      <c r="FP820"/>
      <c r="FQ820"/>
      <c r="FR820"/>
      <c r="FS820"/>
      <c r="FT820"/>
      <c r="FU820"/>
      <c r="FV820"/>
      <c r="FW820"/>
      <c r="FX820"/>
      <c r="FY820"/>
      <c r="FZ820"/>
      <c r="GA820"/>
      <c r="GB820"/>
      <c r="GC820"/>
      <c r="GD820"/>
      <c r="GE820"/>
      <c r="GF820"/>
      <c r="GG820"/>
      <c r="GH820"/>
      <c r="GI820"/>
      <c r="GJ820"/>
      <c r="GK820"/>
      <c r="GL820"/>
      <c r="GM820"/>
      <c r="GN820"/>
      <c r="GO820"/>
      <c r="GP820"/>
      <c r="GQ820"/>
      <c r="GR820"/>
      <c r="GS820"/>
      <c r="GT820"/>
      <c r="GU820"/>
      <c r="GV820"/>
      <c r="GW820"/>
      <c r="GX820"/>
      <c r="GY820"/>
      <c r="GZ820"/>
      <c r="HA820"/>
      <c r="HB820"/>
      <c r="HC820"/>
      <c r="HD820"/>
      <c r="HE820"/>
      <c r="HF820"/>
      <c r="HG820"/>
      <c r="HH820"/>
      <c r="HI820"/>
      <c r="HJ820"/>
      <c r="HK820"/>
      <c r="HL820"/>
      <c r="HM820"/>
      <c r="HN820"/>
    </row>
    <row r="821" spans="1:222" s="18" customFormat="1" x14ac:dyDescent="0.3">
      <c r="A821" s="308">
        <v>254</v>
      </c>
      <c r="B821" s="401"/>
      <c r="C821" s="165" t="s">
        <v>515</v>
      </c>
      <c r="D821" s="171" t="s">
        <v>1207</v>
      </c>
      <c r="E821" s="339" t="s">
        <v>856</v>
      </c>
      <c r="F821" s="19" t="s">
        <v>1209</v>
      </c>
      <c r="G821" s="18" t="s">
        <v>13</v>
      </c>
      <c r="H821" s="193"/>
      <c r="I821" s="168" t="s">
        <v>844</v>
      </c>
      <c r="J821" s="37"/>
      <c r="K821" s="254"/>
      <c r="L821" s="176">
        <v>1020</v>
      </c>
      <c r="M821" s="33">
        <v>420</v>
      </c>
      <c r="N821" s="35"/>
      <c r="O821" s="32" t="s">
        <v>946</v>
      </c>
      <c r="P821" s="18">
        <v>2001</v>
      </c>
      <c r="Q821" s="559">
        <v>1</v>
      </c>
      <c r="R821" s="61" t="s">
        <v>114</v>
      </c>
      <c r="S821" s="224"/>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c r="DD821"/>
      <c r="DE821"/>
      <c r="DF821"/>
      <c r="DG821"/>
      <c r="DH821"/>
      <c r="DI821"/>
      <c r="DJ821"/>
      <c r="DK821"/>
      <c r="DL821"/>
      <c r="DM821"/>
      <c r="DN821"/>
      <c r="DO821"/>
      <c r="DP821"/>
      <c r="DQ821"/>
      <c r="DR821"/>
      <c r="DS821"/>
      <c r="DT821"/>
      <c r="DU821"/>
      <c r="DV821"/>
      <c r="DW821"/>
      <c r="DX821"/>
      <c r="DY821"/>
      <c r="DZ821"/>
      <c r="EA821"/>
      <c r="EB821"/>
      <c r="EC821"/>
      <c r="ED821"/>
      <c r="EE821"/>
      <c r="EF821"/>
      <c r="EG821"/>
      <c r="EH821"/>
      <c r="EI821"/>
      <c r="EJ821"/>
      <c r="EK821"/>
      <c r="EL821"/>
      <c r="EM821"/>
      <c r="EN821"/>
      <c r="EO821"/>
      <c r="EP821"/>
      <c r="EQ821"/>
      <c r="ER821"/>
      <c r="ES821"/>
      <c r="ET821"/>
      <c r="EU821"/>
      <c r="EV821"/>
      <c r="EW821"/>
      <c r="EX821"/>
      <c r="EY821"/>
      <c r="EZ821"/>
      <c r="FA821"/>
      <c r="FB821"/>
      <c r="FC821"/>
      <c r="FD821"/>
      <c r="FE821"/>
      <c r="FF821"/>
      <c r="FG821"/>
      <c r="FH821"/>
      <c r="FI821"/>
      <c r="FJ821"/>
      <c r="FK821"/>
      <c r="FL821"/>
      <c r="FM821"/>
      <c r="FN821"/>
      <c r="FO821"/>
      <c r="FP821"/>
      <c r="FQ821"/>
      <c r="FR821"/>
      <c r="FS821"/>
      <c r="FT821"/>
      <c r="FU821"/>
      <c r="FV821"/>
      <c r="FW821"/>
      <c r="FX821"/>
      <c r="FY821"/>
      <c r="FZ821"/>
      <c r="GA821"/>
      <c r="GB821"/>
      <c r="GC821"/>
      <c r="GD821"/>
      <c r="GE821"/>
      <c r="GF821"/>
      <c r="GG821"/>
      <c r="GH821"/>
      <c r="GI821"/>
      <c r="GJ821"/>
      <c r="GK821"/>
      <c r="GL821"/>
      <c r="GM821"/>
      <c r="GN821"/>
      <c r="GO821"/>
      <c r="GP821"/>
      <c r="GQ821"/>
      <c r="GR821"/>
      <c r="GS821"/>
      <c r="GT821"/>
      <c r="GU821"/>
      <c r="GV821"/>
      <c r="GW821"/>
      <c r="GX821"/>
      <c r="GY821"/>
      <c r="GZ821"/>
      <c r="HA821"/>
      <c r="HB821"/>
      <c r="HC821"/>
      <c r="HD821"/>
      <c r="HE821"/>
      <c r="HF821"/>
      <c r="HG821"/>
      <c r="HH821"/>
      <c r="HI821"/>
      <c r="HJ821"/>
      <c r="HK821"/>
      <c r="HL821"/>
      <c r="HM821"/>
      <c r="HN821"/>
    </row>
    <row r="822" spans="1:222" s="18" customFormat="1" x14ac:dyDescent="0.3">
      <c r="A822" s="308">
        <v>253</v>
      </c>
      <c r="B822" s="401"/>
      <c r="C822" s="165" t="s">
        <v>515</v>
      </c>
      <c r="D822" s="171" t="s">
        <v>227</v>
      </c>
      <c r="E822" s="338"/>
      <c r="F822" s="19"/>
      <c r="G822" s="18" t="s">
        <v>73</v>
      </c>
      <c r="H822" s="193"/>
      <c r="I822" s="168" t="s">
        <v>843</v>
      </c>
      <c r="J822" s="37"/>
      <c r="K822" s="254"/>
      <c r="L822" s="176">
        <v>3005</v>
      </c>
      <c r="M822" s="33">
        <v>1350</v>
      </c>
      <c r="N822" s="35"/>
      <c r="O822" s="32" t="s">
        <v>886</v>
      </c>
      <c r="P822" s="18">
        <v>2001</v>
      </c>
      <c r="Q822" s="559">
        <v>1</v>
      </c>
      <c r="R822" s="61" t="s">
        <v>114</v>
      </c>
      <c r="S822" s="224"/>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c r="DD822"/>
      <c r="DE822"/>
      <c r="DF822"/>
      <c r="DG822"/>
      <c r="DH822"/>
      <c r="DI822"/>
      <c r="DJ822"/>
      <c r="DK822"/>
      <c r="DL822"/>
      <c r="DM822"/>
      <c r="DN822"/>
      <c r="DO822"/>
      <c r="DP822"/>
      <c r="DQ822"/>
      <c r="DR822"/>
      <c r="DS822"/>
      <c r="DT822"/>
      <c r="DU822"/>
      <c r="DV822"/>
      <c r="DW822"/>
      <c r="DX822"/>
      <c r="DY822"/>
      <c r="DZ822"/>
      <c r="EA822"/>
      <c r="EB822"/>
      <c r="EC822"/>
      <c r="ED822"/>
      <c r="EE822"/>
      <c r="EF822"/>
      <c r="EG822"/>
      <c r="EH822"/>
      <c r="EI822"/>
      <c r="EJ822"/>
      <c r="EK822"/>
      <c r="EL822"/>
      <c r="EM822"/>
      <c r="EN822"/>
      <c r="EO822"/>
      <c r="EP822"/>
      <c r="EQ822"/>
      <c r="ER822"/>
      <c r="ES822"/>
      <c r="ET822"/>
      <c r="EU822"/>
      <c r="EV822"/>
      <c r="EW822"/>
      <c r="EX822"/>
      <c r="EY822"/>
      <c r="EZ822"/>
      <c r="FA822"/>
      <c r="FB822"/>
      <c r="FC822"/>
      <c r="FD822"/>
      <c r="FE822"/>
      <c r="FF822"/>
      <c r="FG822"/>
      <c r="FH822"/>
      <c r="FI822"/>
      <c r="FJ822"/>
      <c r="FK822"/>
      <c r="FL822"/>
      <c r="FM822"/>
      <c r="FN822"/>
      <c r="FO822"/>
      <c r="FP822"/>
      <c r="FQ822"/>
      <c r="FR822"/>
      <c r="FS822"/>
      <c r="FT822"/>
      <c r="FU822"/>
      <c r="FV822"/>
      <c r="FW822"/>
      <c r="FX822"/>
      <c r="FY822"/>
      <c r="FZ822"/>
      <c r="GA822"/>
      <c r="GB822"/>
      <c r="GC822"/>
      <c r="GD822"/>
      <c r="GE822"/>
      <c r="GF822"/>
      <c r="GG822"/>
      <c r="GH822"/>
      <c r="GI822"/>
      <c r="GJ822"/>
      <c r="GK822"/>
      <c r="GL822"/>
      <c r="GM822"/>
      <c r="GN822"/>
      <c r="GO822"/>
      <c r="GP822"/>
      <c r="GQ822"/>
      <c r="GR822"/>
      <c r="GS822"/>
      <c r="GT822"/>
      <c r="GU822"/>
      <c r="GV822"/>
      <c r="GW822"/>
      <c r="GX822"/>
      <c r="GY822"/>
      <c r="GZ822"/>
      <c r="HA822"/>
      <c r="HB822"/>
      <c r="HC822"/>
      <c r="HD822"/>
      <c r="HE822"/>
      <c r="HF822"/>
      <c r="HG822"/>
      <c r="HH822"/>
      <c r="HI822"/>
      <c r="HJ822"/>
      <c r="HK822"/>
      <c r="HL822"/>
      <c r="HM822"/>
      <c r="HN822"/>
    </row>
    <row r="823" spans="1:222" s="18" customFormat="1" x14ac:dyDescent="0.3">
      <c r="A823" s="308">
        <v>252</v>
      </c>
      <c r="B823" s="401"/>
      <c r="C823" s="165" t="s">
        <v>515</v>
      </c>
      <c r="D823" s="171" t="s">
        <v>225</v>
      </c>
      <c r="E823" s="338"/>
      <c r="F823" s="19"/>
      <c r="G823" s="18" t="s">
        <v>226</v>
      </c>
      <c r="H823" s="193"/>
      <c r="I823" s="168" t="s">
        <v>842</v>
      </c>
      <c r="J823" s="37"/>
      <c r="K823" s="254"/>
      <c r="L823" s="176">
        <v>2938</v>
      </c>
      <c r="M823" s="33">
        <v>500</v>
      </c>
      <c r="N823" s="35"/>
      <c r="O823" s="32" t="s">
        <v>1044</v>
      </c>
      <c r="P823" s="18">
        <v>2001</v>
      </c>
      <c r="Q823" s="559">
        <v>1</v>
      </c>
      <c r="R823" s="61" t="s">
        <v>859</v>
      </c>
      <c r="S823" s="224"/>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c r="DD823"/>
      <c r="DE823"/>
      <c r="DF823"/>
      <c r="DG823"/>
      <c r="DH823"/>
      <c r="DI823"/>
      <c r="DJ823"/>
      <c r="DK823"/>
      <c r="DL823"/>
      <c r="DM823"/>
      <c r="DN823"/>
      <c r="DO823"/>
      <c r="DP823"/>
      <c r="DQ823"/>
      <c r="DR823"/>
      <c r="DS823"/>
      <c r="DT823"/>
      <c r="DU823"/>
      <c r="DV823"/>
      <c r="DW823"/>
      <c r="DX823"/>
      <c r="DY823"/>
      <c r="DZ823"/>
      <c r="EA823"/>
      <c r="EB823"/>
      <c r="EC823"/>
      <c r="ED823"/>
      <c r="EE823"/>
      <c r="EF823"/>
      <c r="EG823"/>
      <c r="EH823"/>
      <c r="EI823"/>
      <c r="EJ823"/>
      <c r="EK823"/>
      <c r="EL823"/>
      <c r="EM823"/>
      <c r="EN823"/>
      <c r="EO823"/>
      <c r="EP823"/>
      <c r="EQ823"/>
      <c r="ER823"/>
      <c r="ES823"/>
      <c r="ET823"/>
      <c r="EU823"/>
      <c r="EV823"/>
      <c r="EW823"/>
      <c r="EX823"/>
      <c r="EY823"/>
      <c r="EZ823"/>
      <c r="FA823"/>
      <c r="FB823"/>
      <c r="FC823"/>
      <c r="FD823"/>
      <c r="FE823"/>
      <c r="FF823"/>
      <c r="FG823"/>
      <c r="FH823"/>
      <c r="FI823"/>
      <c r="FJ823"/>
      <c r="FK823"/>
      <c r="FL823"/>
      <c r="FM823"/>
      <c r="FN823"/>
      <c r="FO823"/>
      <c r="FP823"/>
      <c r="FQ823"/>
      <c r="FR823"/>
      <c r="FS823"/>
      <c r="FT823"/>
      <c r="FU823"/>
      <c r="FV823"/>
      <c r="FW823"/>
      <c r="FX823"/>
      <c r="FY823"/>
      <c r="FZ823"/>
      <c r="GA823"/>
      <c r="GB823"/>
      <c r="GC823"/>
      <c r="GD823"/>
      <c r="GE823"/>
      <c r="GF823"/>
      <c r="GG823"/>
      <c r="GH823"/>
      <c r="GI823"/>
      <c r="GJ823"/>
      <c r="GK823"/>
      <c r="GL823"/>
      <c r="GM823"/>
      <c r="GN823"/>
      <c r="GO823"/>
      <c r="GP823"/>
      <c r="GQ823"/>
      <c r="GR823"/>
      <c r="GS823"/>
      <c r="GT823"/>
      <c r="GU823"/>
      <c r="GV823"/>
      <c r="GW823"/>
      <c r="GX823"/>
      <c r="GY823"/>
      <c r="GZ823"/>
      <c r="HA823"/>
      <c r="HB823"/>
      <c r="HC823"/>
      <c r="HD823"/>
      <c r="HE823"/>
      <c r="HF823"/>
      <c r="HG823"/>
      <c r="HH823"/>
      <c r="HI823"/>
      <c r="HJ823"/>
      <c r="HK823"/>
      <c r="HL823"/>
      <c r="HM823"/>
      <c r="HN823"/>
    </row>
    <row r="824" spans="1:222" x14ac:dyDescent="0.3">
      <c r="A824" s="308">
        <v>251</v>
      </c>
      <c r="B824" s="401"/>
      <c r="C824" s="165" t="s">
        <v>515</v>
      </c>
      <c r="D824" s="171" t="s">
        <v>125</v>
      </c>
      <c r="E824" s="338"/>
      <c r="G824" s="18" t="s">
        <v>1195</v>
      </c>
      <c r="I824" s="168" t="s">
        <v>843</v>
      </c>
      <c r="K824" s="254"/>
      <c r="L824" s="176">
        <v>2276</v>
      </c>
      <c r="M824" s="33">
        <v>1450</v>
      </c>
      <c r="N824" s="35"/>
      <c r="O824" s="32" t="s">
        <v>1045</v>
      </c>
      <c r="P824" s="18">
        <v>2001</v>
      </c>
      <c r="Q824" s="559">
        <v>1</v>
      </c>
      <c r="R824" s="61" t="s">
        <v>114</v>
      </c>
    </row>
    <row r="825" spans="1:222" s="18" customFormat="1" x14ac:dyDescent="0.3">
      <c r="A825" s="308">
        <v>250</v>
      </c>
      <c r="B825" s="401" t="s">
        <v>1653</v>
      </c>
      <c r="C825" s="165" t="s">
        <v>515</v>
      </c>
      <c r="D825" s="171"/>
      <c r="E825" s="338"/>
      <c r="F825" s="19"/>
      <c r="G825" s="18" t="s">
        <v>73</v>
      </c>
      <c r="H825" s="193"/>
      <c r="I825" s="168" t="s">
        <v>842</v>
      </c>
      <c r="J825" s="37"/>
      <c r="K825" s="253" t="s">
        <v>1255</v>
      </c>
      <c r="L825" s="176">
        <v>2350</v>
      </c>
      <c r="M825" s="33">
        <v>1550</v>
      </c>
      <c r="N825" s="35"/>
      <c r="O825" s="32" t="s">
        <v>1046</v>
      </c>
      <c r="P825" s="18">
        <v>2001</v>
      </c>
      <c r="Q825" s="559">
        <v>2</v>
      </c>
      <c r="R825" s="61" t="s">
        <v>859</v>
      </c>
      <c r="S825" s="224"/>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c r="DD825"/>
      <c r="DE825"/>
      <c r="DF825"/>
      <c r="DG825"/>
      <c r="DH825"/>
      <c r="DI825"/>
      <c r="DJ825"/>
      <c r="DK825"/>
      <c r="DL825"/>
      <c r="DM825"/>
      <c r="DN825"/>
      <c r="DO825"/>
      <c r="DP825"/>
      <c r="DQ825"/>
      <c r="DR825"/>
      <c r="DS825"/>
      <c r="DT825"/>
      <c r="DU825"/>
      <c r="DV825"/>
      <c r="DW825"/>
      <c r="DX825"/>
      <c r="DY825"/>
      <c r="DZ825"/>
      <c r="EA825"/>
      <c r="EB825"/>
      <c r="EC825"/>
      <c r="ED825"/>
      <c r="EE825"/>
      <c r="EF825"/>
      <c r="EG825"/>
      <c r="EH825"/>
      <c r="EI825"/>
      <c r="EJ825"/>
      <c r="EK825"/>
      <c r="EL825"/>
      <c r="EM825"/>
      <c r="EN825"/>
      <c r="EO825"/>
      <c r="EP825"/>
      <c r="EQ825"/>
      <c r="ER825"/>
      <c r="ES825"/>
      <c r="ET825"/>
      <c r="EU825"/>
      <c r="EV825"/>
      <c r="EW825"/>
      <c r="EX825"/>
      <c r="EY825"/>
      <c r="EZ825"/>
      <c r="FA825"/>
      <c r="FB825"/>
      <c r="FC825"/>
      <c r="FD825"/>
      <c r="FE825"/>
      <c r="FF825"/>
      <c r="FG825"/>
      <c r="FH825"/>
      <c r="FI825"/>
      <c r="FJ825"/>
      <c r="FK825"/>
      <c r="FL825"/>
      <c r="FM825"/>
      <c r="FN825"/>
      <c r="FO825"/>
      <c r="FP825"/>
      <c r="FQ825"/>
      <c r="FR825"/>
      <c r="FS825"/>
      <c r="FT825"/>
      <c r="FU825"/>
      <c r="FV825"/>
      <c r="FW825"/>
      <c r="FX825"/>
      <c r="FY825"/>
      <c r="FZ825"/>
      <c r="GA825"/>
      <c r="GB825"/>
      <c r="GC825"/>
      <c r="GD825"/>
      <c r="GE825"/>
      <c r="GF825"/>
      <c r="GG825"/>
      <c r="GH825"/>
      <c r="GI825"/>
      <c r="GJ825"/>
      <c r="GK825"/>
      <c r="GL825"/>
      <c r="GM825"/>
      <c r="GN825"/>
      <c r="GO825"/>
      <c r="GP825"/>
      <c r="GQ825"/>
      <c r="GR825"/>
      <c r="GS825"/>
      <c r="GT825"/>
      <c r="GU825"/>
      <c r="GV825"/>
      <c r="GW825"/>
      <c r="GX825"/>
      <c r="GY825"/>
      <c r="GZ825"/>
      <c r="HA825"/>
      <c r="HB825"/>
      <c r="HC825"/>
      <c r="HD825"/>
      <c r="HE825"/>
      <c r="HF825"/>
      <c r="HG825"/>
      <c r="HH825"/>
      <c r="HI825"/>
      <c r="HJ825"/>
      <c r="HK825"/>
      <c r="HL825"/>
      <c r="HM825"/>
      <c r="HN825"/>
    </row>
    <row r="826" spans="1:222" s="18" customFormat="1" x14ac:dyDescent="0.3">
      <c r="A826" s="308">
        <v>249</v>
      </c>
      <c r="B826" s="401"/>
      <c r="C826" s="165" t="s">
        <v>515</v>
      </c>
      <c r="D826" s="171" t="s">
        <v>30</v>
      </c>
      <c r="E826" s="338"/>
      <c r="F826" s="19"/>
      <c r="G826" s="18" t="s">
        <v>50</v>
      </c>
      <c r="H826" s="193"/>
      <c r="I826" s="168" t="s">
        <v>843</v>
      </c>
      <c r="J826" s="37"/>
      <c r="K826" s="254"/>
      <c r="L826" s="176">
        <v>1745</v>
      </c>
      <c r="M826" s="33">
        <v>1250</v>
      </c>
      <c r="N826" s="35"/>
      <c r="O826" s="32" t="s">
        <v>1047</v>
      </c>
      <c r="P826" s="18">
        <v>2001</v>
      </c>
      <c r="Q826" s="559">
        <v>1</v>
      </c>
      <c r="R826" s="61" t="s">
        <v>114</v>
      </c>
      <c r="S826" s="224"/>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c r="DD826"/>
      <c r="DE826"/>
      <c r="DF826"/>
      <c r="DG826"/>
      <c r="DH826"/>
      <c r="DI826"/>
      <c r="DJ826"/>
      <c r="DK826"/>
      <c r="DL826"/>
      <c r="DM826"/>
      <c r="DN826"/>
      <c r="DO826"/>
      <c r="DP826"/>
      <c r="DQ826"/>
      <c r="DR826"/>
      <c r="DS826"/>
      <c r="DT826"/>
      <c r="DU826"/>
      <c r="DV826"/>
      <c r="DW826"/>
      <c r="DX826"/>
      <c r="DY826"/>
      <c r="DZ826"/>
      <c r="EA826"/>
      <c r="EB826"/>
      <c r="EC826"/>
      <c r="ED826"/>
      <c r="EE826"/>
      <c r="EF826"/>
      <c r="EG826"/>
      <c r="EH826"/>
      <c r="EI826"/>
      <c r="EJ826"/>
      <c r="EK826"/>
      <c r="EL826"/>
      <c r="EM826"/>
      <c r="EN826"/>
      <c r="EO826"/>
      <c r="EP826"/>
      <c r="EQ826"/>
      <c r="ER826"/>
      <c r="ES826"/>
      <c r="ET826"/>
      <c r="EU826"/>
      <c r="EV826"/>
      <c r="EW826"/>
      <c r="EX826"/>
      <c r="EY826"/>
      <c r="EZ826"/>
      <c r="FA826"/>
      <c r="FB826"/>
      <c r="FC826"/>
      <c r="FD826"/>
      <c r="FE826"/>
      <c r="FF826"/>
      <c r="FG826"/>
      <c r="FH826"/>
      <c r="FI826"/>
      <c r="FJ826"/>
      <c r="FK826"/>
      <c r="FL826"/>
      <c r="FM826"/>
      <c r="FN826"/>
      <c r="FO826"/>
      <c r="FP826"/>
      <c r="FQ826"/>
      <c r="FR826"/>
      <c r="FS826"/>
      <c r="FT826"/>
      <c r="FU826"/>
      <c r="FV826"/>
      <c r="FW826"/>
      <c r="FX826"/>
      <c r="FY826"/>
      <c r="FZ826"/>
      <c r="GA826"/>
      <c r="GB826"/>
      <c r="GC826"/>
      <c r="GD826"/>
      <c r="GE826"/>
      <c r="GF826"/>
      <c r="GG826"/>
      <c r="GH826"/>
      <c r="GI826"/>
      <c r="GJ826"/>
      <c r="GK826"/>
      <c r="GL826"/>
      <c r="GM826"/>
      <c r="GN826"/>
      <c r="GO826"/>
      <c r="GP826"/>
      <c r="GQ826"/>
      <c r="GR826"/>
      <c r="GS826"/>
      <c r="GT826"/>
      <c r="GU826"/>
      <c r="GV826"/>
      <c r="GW826"/>
      <c r="GX826"/>
      <c r="GY826"/>
      <c r="GZ826"/>
      <c r="HA826"/>
      <c r="HB826"/>
      <c r="HC826"/>
      <c r="HD826"/>
      <c r="HE826"/>
      <c r="HF826"/>
      <c r="HG826"/>
      <c r="HH826"/>
      <c r="HI826"/>
      <c r="HJ826"/>
      <c r="HK826"/>
      <c r="HL826"/>
      <c r="HM826"/>
      <c r="HN826"/>
    </row>
    <row r="827" spans="1:222" s="18" customFormat="1" x14ac:dyDescent="0.3">
      <c r="A827" s="308">
        <v>248</v>
      </c>
      <c r="B827" s="401"/>
      <c r="C827" s="165" t="s">
        <v>515</v>
      </c>
      <c r="D827" s="266" t="s">
        <v>2018</v>
      </c>
      <c r="E827" s="338"/>
      <c r="F827" s="19"/>
      <c r="G827" s="18" t="s">
        <v>98</v>
      </c>
      <c r="H827" s="193"/>
      <c r="I827" s="168" t="s">
        <v>842</v>
      </c>
      <c r="J827" s="37" t="s">
        <v>839</v>
      </c>
      <c r="K827" s="253" t="s">
        <v>1255</v>
      </c>
      <c r="L827" s="176">
        <v>1750</v>
      </c>
      <c r="M827" s="33">
        <v>825</v>
      </c>
      <c r="N827" s="35"/>
      <c r="O827" s="32" t="s">
        <v>1048</v>
      </c>
      <c r="P827" s="18">
        <v>2001</v>
      </c>
      <c r="Q827" s="559">
        <v>2</v>
      </c>
      <c r="R827" s="61" t="s">
        <v>224</v>
      </c>
      <c r="S827" s="224">
        <v>5</v>
      </c>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c r="DD827"/>
      <c r="DE827"/>
      <c r="DF827"/>
      <c r="DG827"/>
      <c r="DH827"/>
      <c r="DI827"/>
      <c r="DJ827"/>
      <c r="DK827"/>
      <c r="DL827"/>
      <c r="DM827"/>
      <c r="DN827"/>
      <c r="DO827"/>
      <c r="DP827"/>
      <c r="DQ827"/>
      <c r="DR827"/>
      <c r="DS827"/>
      <c r="DT827"/>
      <c r="DU827"/>
      <c r="DV827"/>
      <c r="DW827"/>
      <c r="DX827"/>
      <c r="DY827"/>
      <c r="DZ827"/>
      <c r="EA827"/>
      <c r="EB827"/>
      <c r="EC827"/>
      <c r="ED827"/>
      <c r="EE827"/>
      <c r="EF827"/>
      <c r="EG827"/>
      <c r="EH827"/>
      <c r="EI827"/>
      <c r="EJ827"/>
      <c r="EK827"/>
      <c r="EL827"/>
      <c r="EM827"/>
      <c r="EN827"/>
      <c r="EO827"/>
      <c r="EP827"/>
      <c r="EQ827"/>
      <c r="ER827"/>
      <c r="ES827"/>
      <c r="ET827"/>
      <c r="EU827"/>
      <c r="EV827"/>
      <c r="EW827"/>
      <c r="EX827"/>
      <c r="EY827"/>
      <c r="EZ827"/>
      <c r="FA827"/>
      <c r="FB827"/>
      <c r="FC827"/>
      <c r="FD827"/>
      <c r="FE827"/>
      <c r="FF827"/>
      <c r="FG827"/>
      <c r="FH827"/>
      <c r="FI827"/>
      <c r="FJ827"/>
      <c r="FK827"/>
      <c r="FL827"/>
      <c r="FM827"/>
      <c r="FN827"/>
      <c r="FO827"/>
      <c r="FP827"/>
      <c r="FQ827"/>
      <c r="FR827"/>
      <c r="FS827"/>
      <c r="FT827"/>
      <c r="FU827"/>
      <c r="FV827"/>
      <c r="FW827"/>
      <c r="FX827"/>
      <c r="FY827"/>
      <c r="FZ827"/>
      <c r="GA827"/>
      <c r="GB827"/>
      <c r="GC827"/>
      <c r="GD827"/>
      <c r="GE827"/>
      <c r="GF827"/>
      <c r="GG827"/>
      <c r="GH827"/>
      <c r="GI827"/>
      <c r="GJ827"/>
      <c r="GK827"/>
      <c r="GL827"/>
      <c r="GM827"/>
      <c r="GN827"/>
      <c r="GO827"/>
      <c r="GP827"/>
      <c r="GQ827"/>
      <c r="GR827"/>
      <c r="GS827"/>
      <c r="GT827"/>
      <c r="GU827"/>
      <c r="GV827"/>
      <c r="GW827"/>
      <c r="GX827"/>
      <c r="GY827"/>
      <c r="GZ827"/>
      <c r="HA827"/>
      <c r="HB827"/>
      <c r="HC827"/>
      <c r="HD827"/>
      <c r="HE827"/>
      <c r="HF827"/>
      <c r="HG827"/>
      <c r="HH827"/>
      <c r="HI827"/>
      <c r="HJ827"/>
      <c r="HK827"/>
      <c r="HL827"/>
      <c r="HM827"/>
      <c r="HN827"/>
    </row>
    <row r="828" spans="1:222" x14ac:dyDescent="0.3">
      <c r="A828" s="308">
        <v>247</v>
      </c>
      <c r="B828" s="401" t="s">
        <v>1653</v>
      </c>
      <c r="C828" s="165" t="s">
        <v>515</v>
      </c>
      <c r="D828" s="171" t="s">
        <v>79</v>
      </c>
      <c r="E828" s="338"/>
      <c r="F828" s="19" t="s">
        <v>1264</v>
      </c>
      <c r="G828" s="18" t="s">
        <v>1195</v>
      </c>
      <c r="I828" s="168" t="s">
        <v>840</v>
      </c>
      <c r="J828" s="37" t="s">
        <v>838</v>
      </c>
      <c r="K828" s="254"/>
      <c r="L828" s="176">
        <v>1420</v>
      </c>
      <c r="M828" s="33">
        <v>970</v>
      </c>
      <c r="N828" s="35"/>
      <c r="O828" s="32" t="s">
        <v>1049</v>
      </c>
      <c r="P828" s="18">
        <v>2001</v>
      </c>
      <c r="Q828" s="559">
        <v>1</v>
      </c>
      <c r="R828" s="61" t="s">
        <v>223</v>
      </c>
    </row>
    <row r="829" spans="1:222" s="18" customFormat="1" ht="13.5" thickBot="1" x14ac:dyDescent="0.35">
      <c r="A829" s="308">
        <v>246</v>
      </c>
      <c r="B829" s="400" t="s">
        <v>1653</v>
      </c>
      <c r="C829" s="166" t="s">
        <v>515</v>
      </c>
      <c r="D829" s="177" t="s">
        <v>1247</v>
      </c>
      <c r="E829" s="340"/>
      <c r="F829" s="178" t="s">
        <v>1248</v>
      </c>
      <c r="G829" s="47" t="s">
        <v>98</v>
      </c>
      <c r="H829" s="194"/>
      <c r="I829" s="169" t="s">
        <v>842</v>
      </c>
      <c r="J829" s="48"/>
      <c r="K829" s="257"/>
      <c r="L829" s="179">
        <v>2004</v>
      </c>
      <c r="M829" s="49">
        <v>1010</v>
      </c>
      <c r="N829" s="50"/>
      <c r="O829" s="51" t="s">
        <v>1050</v>
      </c>
      <c r="P829" s="47">
        <v>2001</v>
      </c>
      <c r="Q829" s="558">
        <v>1</v>
      </c>
      <c r="R829" s="60" t="s">
        <v>859</v>
      </c>
      <c r="S829" s="225"/>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c r="DD829"/>
      <c r="DE829"/>
      <c r="DF829"/>
      <c r="DG829"/>
      <c r="DH829"/>
      <c r="DI829"/>
      <c r="DJ829"/>
      <c r="DK829"/>
      <c r="DL829"/>
      <c r="DM829"/>
      <c r="DN829"/>
      <c r="DO829"/>
      <c r="DP829"/>
      <c r="DQ829"/>
      <c r="DR829"/>
      <c r="DS829"/>
      <c r="DT829"/>
      <c r="DU829"/>
      <c r="DV829"/>
      <c r="DW829"/>
      <c r="DX829"/>
      <c r="DY829"/>
      <c r="DZ829"/>
      <c r="EA829"/>
      <c r="EB829"/>
      <c r="EC829"/>
      <c r="ED829"/>
      <c r="EE829"/>
      <c r="EF829"/>
      <c r="EG829"/>
      <c r="EH829"/>
      <c r="EI829"/>
      <c r="EJ829"/>
      <c r="EK829"/>
      <c r="EL829"/>
      <c r="EM829"/>
      <c r="EN829"/>
      <c r="EO829"/>
      <c r="EP829"/>
      <c r="EQ829"/>
      <c r="ER829"/>
      <c r="ES829"/>
      <c r="ET829"/>
      <c r="EU829"/>
      <c r="EV829"/>
      <c r="EW829"/>
      <c r="EX829"/>
      <c r="EY829"/>
      <c r="EZ829"/>
      <c r="FA829"/>
      <c r="FB829"/>
      <c r="FC829"/>
      <c r="FD829"/>
      <c r="FE829"/>
      <c r="FF829"/>
      <c r="FG829"/>
      <c r="FH829"/>
      <c r="FI829"/>
      <c r="FJ829"/>
      <c r="FK829"/>
      <c r="FL829"/>
      <c r="FM829"/>
      <c r="FN829"/>
      <c r="FO829"/>
      <c r="FP829"/>
      <c r="FQ829"/>
      <c r="FR829"/>
      <c r="FS829"/>
      <c r="FT829"/>
      <c r="FU829"/>
      <c r="FV829"/>
      <c r="FW829"/>
      <c r="FX829"/>
      <c r="FY829"/>
      <c r="FZ829"/>
      <c r="GA829"/>
      <c r="GB829"/>
      <c r="GC829"/>
      <c r="GD829"/>
      <c r="GE829"/>
      <c r="GF829"/>
      <c r="GG829"/>
      <c r="GH829"/>
      <c r="GI829"/>
      <c r="GJ829"/>
      <c r="GK829"/>
      <c r="GL829"/>
      <c r="GM829"/>
      <c r="GN829"/>
      <c r="GO829"/>
      <c r="GP829"/>
      <c r="GQ829"/>
      <c r="GR829"/>
      <c r="GS829"/>
      <c r="GT829"/>
      <c r="GU829"/>
      <c r="GV829"/>
      <c r="GW829"/>
      <c r="GX829"/>
      <c r="GY829"/>
      <c r="GZ829"/>
      <c r="HA829"/>
      <c r="HB829"/>
      <c r="HC829"/>
      <c r="HD829"/>
      <c r="HE829"/>
      <c r="HF829"/>
      <c r="HG829"/>
      <c r="HH829"/>
      <c r="HI829"/>
      <c r="HJ829"/>
      <c r="HK829"/>
      <c r="HL829"/>
      <c r="HM829"/>
      <c r="HN829"/>
    </row>
    <row r="830" spans="1:222" x14ac:dyDescent="0.3">
      <c r="A830" s="308">
        <v>245</v>
      </c>
      <c r="B830" s="401"/>
      <c r="C830" s="165" t="s">
        <v>515</v>
      </c>
      <c r="D830" s="171" t="s">
        <v>51</v>
      </c>
      <c r="E830" s="338"/>
      <c r="G830" s="18" t="s">
        <v>135</v>
      </c>
      <c r="I830" s="168" t="s">
        <v>839</v>
      </c>
      <c r="K830" s="254"/>
      <c r="L830" s="176">
        <v>1772</v>
      </c>
      <c r="M830" s="33">
        <v>1150</v>
      </c>
      <c r="N830" s="35"/>
      <c r="O830" s="32" t="s">
        <v>1051</v>
      </c>
      <c r="P830" s="18">
        <v>2000</v>
      </c>
      <c r="Q830" s="559">
        <v>1</v>
      </c>
      <c r="R830" s="61" t="s">
        <v>221</v>
      </c>
    </row>
    <row r="831" spans="1:222" s="18" customFormat="1" x14ac:dyDescent="0.3">
      <c r="A831" s="308">
        <v>244</v>
      </c>
      <c r="B831" s="401"/>
      <c r="C831" s="165" t="s">
        <v>515</v>
      </c>
      <c r="D831" s="171" t="s">
        <v>219</v>
      </c>
      <c r="E831" s="338"/>
      <c r="F831" s="19"/>
      <c r="G831" s="18" t="s">
        <v>135</v>
      </c>
      <c r="H831" s="193"/>
      <c r="I831" s="168" t="s">
        <v>839</v>
      </c>
      <c r="J831" s="37"/>
      <c r="K831" s="254"/>
      <c r="L831" s="176">
        <v>1961</v>
      </c>
      <c r="M831" s="33">
        <v>1250</v>
      </c>
      <c r="N831" s="35"/>
      <c r="O831" s="32" t="s">
        <v>1052</v>
      </c>
      <c r="P831" s="18">
        <v>2000</v>
      </c>
      <c r="Q831" s="559">
        <v>1</v>
      </c>
      <c r="R831" s="61" t="s">
        <v>220</v>
      </c>
      <c r="S831" s="224"/>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c r="DD831"/>
      <c r="DE831"/>
      <c r="DF831"/>
      <c r="DG831"/>
      <c r="DH831"/>
      <c r="DI831"/>
      <c r="DJ831"/>
      <c r="DK831"/>
      <c r="DL831"/>
      <c r="DM831"/>
      <c r="DN831"/>
      <c r="DO831"/>
      <c r="DP831"/>
      <c r="DQ831"/>
      <c r="DR831"/>
      <c r="DS831"/>
      <c r="DT831"/>
      <c r="DU831"/>
      <c r="DV831"/>
      <c r="DW831"/>
      <c r="DX831"/>
      <c r="DY831"/>
      <c r="DZ831"/>
      <c r="EA831"/>
      <c r="EB831"/>
      <c r="EC831"/>
      <c r="ED831"/>
      <c r="EE831"/>
      <c r="EF831"/>
      <c r="EG831"/>
      <c r="EH831"/>
      <c r="EI831"/>
      <c r="EJ831"/>
      <c r="EK831"/>
      <c r="EL831"/>
      <c r="EM831"/>
      <c r="EN831"/>
      <c r="EO831"/>
      <c r="EP831"/>
      <c r="EQ831"/>
      <c r="ER831"/>
      <c r="ES831"/>
      <c r="ET831"/>
      <c r="EU831"/>
      <c r="EV831"/>
      <c r="EW831"/>
      <c r="EX831"/>
      <c r="EY831"/>
      <c r="EZ831"/>
      <c r="FA831"/>
      <c r="FB831"/>
      <c r="FC831"/>
      <c r="FD831"/>
      <c r="FE831"/>
      <c r="FF831"/>
      <c r="FG831"/>
      <c r="FH831"/>
      <c r="FI831"/>
      <c r="FJ831"/>
      <c r="FK831"/>
      <c r="FL831"/>
      <c r="FM831"/>
      <c r="FN831"/>
      <c r="FO831"/>
      <c r="FP831"/>
      <c r="FQ831"/>
      <c r="FR831"/>
      <c r="FS831"/>
      <c r="FT831"/>
      <c r="FU831"/>
      <c r="FV831"/>
      <c r="FW831"/>
      <c r="FX831"/>
      <c r="FY831"/>
      <c r="FZ831"/>
      <c r="GA831"/>
      <c r="GB831"/>
      <c r="GC831"/>
      <c r="GD831"/>
      <c r="GE831"/>
      <c r="GF831"/>
      <c r="GG831"/>
      <c r="GH831"/>
      <c r="GI831"/>
      <c r="GJ831"/>
      <c r="GK831"/>
      <c r="GL831"/>
      <c r="GM831"/>
      <c r="GN831"/>
      <c r="GO831"/>
      <c r="GP831"/>
      <c r="GQ831"/>
      <c r="GR831"/>
      <c r="GS831"/>
      <c r="GT831"/>
      <c r="GU831"/>
      <c r="GV831"/>
      <c r="GW831"/>
      <c r="GX831"/>
      <c r="GY831"/>
      <c r="GZ831"/>
      <c r="HA831"/>
      <c r="HB831"/>
      <c r="HC831"/>
      <c r="HD831"/>
      <c r="HE831"/>
      <c r="HF831"/>
      <c r="HG831"/>
      <c r="HH831"/>
      <c r="HI831"/>
      <c r="HJ831"/>
      <c r="HK831"/>
      <c r="HL831"/>
      <c r="HM831"/>
      <c r="HN831"/>
    </row>
    <row r="832" spans="1:222" s="18" customFormat="1" x14ac:dyDescent="0.3">
      <c r="A832" s="308">
        <v>243</v>
      </c>
      <c r="B832" s="401" t="s">
        <v>1653</v>
      </c>
      <c r="C832" s="165" t="s">
        <v>515</v>
      </c>
      <c r="D832" s="171" t="s">
        <v>217</v>
      </c>
      <c r="E832" s="338"/>
      <c r="F832" s="269" t="s">
        <v>3604</v>
      </c>
      <c r="G832" s="18" t="s">
        <v>73</v>
      </c>
      <c r="H832" s="193"/>
      <c r="I832" s="168" t="s">
        <v>839</v>
      </c>
      <c r="J832" s="37"/>
      <c r="K832" s="254"/>
      <c r="L832" s="176">
        <v>2718</v>
      </c>
      <c r="M832" s="33">
        <v>1750</v>
      </c>
      <c r="N832" s="35"/>
      <c r="O832" s="32" t="s">
        <v>903</v>
      </c>
      <c r="P832" s="18">
        <v>2000</v>
      </c>
      <c r="Q832" s="559">
        <v>1</v>
      </c>
      <c r="R832" s="61" t="s">
        <v>218</v>
      </c>
      <c r="S832" s="224"/>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c r="DD832"/>
      <c r="DE832"/>
      <c r="DF832"/>
      <c r="DG832"/>
      <c r="DH832"/>
      <c r="DI832"/>
      <c r="DJ832"/>
      <c r="DK832"/>
      <c r="DL832"/>
      <c r="DM832"/>
      <c r="DN832"/>
      <c r="DO832"/>
      <c r="DP832"/>
      <c r="DQ832"/>
      <c r="DR832"/>
      <c r="DS832"/>
      <c r="DT832"/>
      <c r="DU832"/>
      <c r="DV832"/>
      <c r="DW832"/>
      <c r="DX832"/>
      <c r="DY832"/>
      <c r="DZ832"/>
      <c r="EA832"/>
      <c r="EB832"/>
      <c r="EC832"/>
      <c r="ED832"/>
      <c r="EE832"/>
      <c r="EF832"/>
      <c r="EG832"/>
      <c r="EH832"/>
      <c r="EI832"/>
      <c r="EJ832"/>
      <c r="EK832"/>
      <c r="EL832"/>
      <c r="EM832"/>
      <c r="EN832"/>
      <c r="EO832"/>
      <c r="EP832"/>
      <c r="EQ832"/>
      <c r="ER832"/>
      <c r="ES832"/>
      <c r="ET832"/>
      <c r="EU832"/>
      <c r="EV832"/>
      <c r="EW832"/>
      <c r="EX832"/>
      <c r="EY832"/>
      <c r="EZ832"/>
      <c r="FA832"/>
      <c r="FB832"/>
      <c r="FC832"/>
      <c r="FD832"/>
      <c r="FE832"/>
      <c r="FF832"/>
      <c r="FG832"/>
      <c r="FH832"/>
      <c r="FI832"/>
      <c r="FJ832"/>
      <c r="FK832"/>
      <c r="FL832"/>
      <c r="FM832"/>
      <c r="FN832"/>
      <c r="FO832"/>
      <c r="FP832"/>
      <c r="FQ832"/>
      <c r="FR832"/>
      <c r="FS832"/>
      <c r="FT832"/>
      <c r="FU832"/>
      <c r="FV832"/>
      <c r="FW832"/>
      <c r="FX832"/>
      <c r="FY832"/>
      <c r="FZ832"/>
      <c r="GA832"/>
      <c r="GB832"/>
      <c r="GC832"/>
      <c r="GD832"/>
      <c r="GE832"/>
      <c r="GF832"/>
      <c r="GG832"/>
      <c r="GH832"/>
      <c r="GI832"/>
      <c r="GJ832"/>
      <c r="GK832"/>
      <c r="GL832"/>
      <c r="GM832"/>
      <c r="GN832"/>
      <c r="GO832"/>
      <c r="GP832"/>
      <c r="GQ832"/>
      <c r="GR832"/>
      <c r="GS832"/>
      <c r="GT832"/>
      <c r="GU832"/>
      <c r="GV832"/>
      <c r="GW832"/>
      <c r="GX832"/>
      <c r="GY832"/>
      <c r="GZ832"/>
      <c r="HA832"/>
      <c r="HB832"/>
      <c r="HC832"/>
      <c r="HD832"/>
      <c r="HE832"/>
      <c r="HF832"/>
      <c r="HG832"/>
      <c r="HH832"/>
      <c r="HI832"/>
      <c r="HJ832"/>
      <c r="HK832"/>
      <c r="HL832"/>
      <c r="HM832"/>
      <c r="HN832"/>
    </row>
    <row r="833" spans="1:222" s="18" customFormat="1" x14ac:dyDescent="0.3">
      <c r="A833" s="308">
        <v>242</v>
      </c>
      <c r="B833" s="401" t="s">
        <v>1653</v>
      </c>
      <c r="C833" s="165" t="s">
        <v>515</v>
      </c>
      <c r="D833" s="171" t="s">
        <v>216</v>
      </c>
      <c r="E833" s="338"/>
      <c r="F833" s="19"/>
      <c r="G833" s="18" t="s">
        <v>13</v>
      </c>
      <c r="H833" s="193"/>
      <c r="I833" s="168" t="s">
        <v>839</v>
      </c>
      <c r="J833" s="37"/>
      <c r="K833" s="254"/>
      <c r="L833" s="176">
        <v>2567</v>
      </c>
      <c r="M833" s="33">
        <v>1650</v>
      </c>
      <c r="N833" s="35"/>
      <c r="O833" s="32" t="s">
        <v>1053</v>
      </c>
      <c r="P833" s="18">
        <v>2000</v>
      </c>
      <c r="Q833" s="559">
        <v>1</v>
      </c>
      <c r="R833" s="61" t="s">
        <v>114</v>
      </c>
      <c r="S833" s="224"/>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c r="DD833"/>
      <c r="DE833"/>
      <c r="DF833"/>
      <c r="DG833"/>
      <c r="DH833"/>
      <c r="DI833"/>
      <c r="DJ833"/>
      <c r="DK833"/>
      <c r="DL833"/>
      <c r="DM833"/>
      <c r="DN833"/>
      <c r="DO833"/>
      <c r="DP833"/>
      <c r="DQ833"/>
      <c r="DR833"/>
      <c r="DS833"/>
      <c r="DT833"/>
      <c r="DU833"/>
      <c r="DV833"/>
      <c r="DW833"/>
      <c r="DX833"/>
      <c r="DY833"/>
      <c r="DZ833"/>
      <c r="EA833"/>
      <c r="EB833"/>
      <c r="EC833"/>
      <c r="ED833"/>
      <c r="EE833"/>
      <c r="EF833"/>
      <c r="EG833"/>
      <c r="EH833"/>
      <c r="EI833"/>
      <c r="EJ833"/>
      <c r="EK833"/>
      <c r="EL833"/>
      <c r="EM833"/>
      <c r="EN833"/>
      <c r="EO833"/>
      <c r="EP833"/>
      <c r="EQ833"/>
      <c r="ER833"/>
      <c r="ES833"/>
      <c r="ET833"/>
      <c r="EU833"/>
      <c r="EV833"/>
      <c r="EW833"/>
      <c r="EX833"/>
      <c r="EY833"/>
      <c r="EZ833"/>
      <c r="FA833"/>
      <c r="FB833"/>
      <c r="FC833"/>
      <c r="FD833"/>
      <c r="FE833"/>
      <c r="FF833"/>
      <c r="FG833"/>
      <c r="FH833"/>
      <c r="FI833"/>
      <c r="FJ833"/>
      <c r="FK833"/>
      <c r="FL833"/>
      <c r="FM833"/>
      <c r="FN833"/>
      <c r="FO833"/>
      <c r="FP833"/>
      <c r="FQ833"/>
      <c r="FR833"/>
      <c r="FS833"/>
      <c r="FT833"/>
      <c r="FU833"/>
      <c r="FV833"/>
      <c r="FW833"/>
      <c r="FX833"/>
      <c r="FY833"/>
      <c r="FZ833"/>
      <c r="GA833"/>
      <c r="GB833"/>
      <c r="GC833"/>
      <c r="GD833"/>
      <c r="GE833"/>
      <c r="GF833"/>
      <c r="GG833"/>
      <c r="GH833"/>
      <c r="GI833"/>
      <c r="GJ833"/>
      <c r="GK833"/>
      <c r="GL833"/>
      <c r="GM833"/>
      <c r="GN833"/>
      <c r="GO833"/>
      <c r="GP833"/>
      <c r="GQ833"/>
      <c r="GR833"/>
      <c r="GS833"/>
      <c r="GT833"/>
      <c r="GU833"/>
      <c r="GV833"/>
      <c r="GW833"/>
      <c r="GX833"/>
      <c r="GY833"/>
      <c r="GZ833"/>
      <c r="HA833"/>
      <c r="HB833"/>
      <c r="HC833"/>
      <c r="HD833"/>
      <c r="HE833"/>
      <c r="HF833"/>
      <c r="HG833"/>
      <c r="HH833"/>
      <c r="HI833"/>
      <c r="HJ833"/>
      <c r="HK833"/>
      <c r="HL833"/>
      <c r="HM833"/>
      <c r="HN833"/>
    </row>
    <row r="834" spans="1:222" s="18" customFormat="1" x14ac:dyDescent="0.3">
      <c r="A834" s="308">
        <v>241</v>
      </c>
      <c r="B834" s="401" t="s">
        <v>1653</v>
      </c>
      <c r="C834" s="165" t="s">
        <v>515</v>
      </c>
      <c r="D834" s="171" t="s">
        <v>215</v>
      </c>
      <c r="E834" s="338"/>
      <c r="F834" s="19"/>
      <c r="G834" s="18" t="s">
        <v>13</v>
      </c>
      <c r="H834" s="193"/>
      <c r="I834" s="168" t="s">
        <v>839</v>
      </c>
      <c r="J834" s="37"/>
      <c r="K834" s="254"/>
      <c r="L834" s="176">
        <v>2085</v>
      </c>
      <c r="M834" s="33">
        <v>1330</v>
      </c>
      <c r="N834" s="35"/>
      <c r="O834" s="32" t="s">
        <v>1054</v>
      </c>
      <c r="P834" s="18">
        <v>2000</v>
      </c>
      <c r="Q834" s="559">
        <v>1</v>
      </c>
      <c r="R834" s="61" t="s">
        <v>114</v>
      </c>
      <c r="S834" s="22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c r="BA834"/>
      <c r="BB834"/>
      <c r="BC834"/>
      <c r="BD834"/>
      <c r="BE834"/>
      <c r="BF834"/>
      <c r="BG834"/>
      <c r="BH834"/>
      <c r="BI834"/>
      <c r="BJ834"/>
      <c r="BK834"/>
      <c r="BL834"/>
      <c r="BM834"/>
      <c r="BN834"/>
      <c r="BO834"/>
      <c r="BP834"/>
      <c r="BQ834"/>
      <c r="BR834"/>
      <c r="BS834"/>
      <c r="BT834"/>
      <c r="BU834"/>
      <c r="BV834"/>
      <c r="BW834"/>
      <c r="BX834"/>
      <c r="BY834"/>
      <c r="BZ834"/>
      <c r="CA834"/>
      <c r="CB834"/>
      <c r="CC834"/>
      <c r="CD834"/>
      <c r="CE834"/>
      <c r="CF834"/>
      <c r="CG834"/>
      <c r="CH834"/>
      <c r="CI834"/>
      <c r="CJ834"/>
      <c r="CK834"/>
      <c r="CL834"/>
      <c r="CM834"/>
      <c r="CN834"/>
      <c r="CO834"/>
      <c r="CP834"/>
      <c r="CQ834"/>
      <c r="CR834"/>
      <c r="CS834"/>
      <c r="CT834"/>
      <c r="CU834"/>
      <c r="CV834"/>
      <c r="CW834"/>
      <c r="CX834"/>
      <c r="CY834"/>
      <c r="CZ834"/>
      <c r="DA834"/>
      <c r="DB834"/>
      <c r="DC834"/>
      <c r="DD834"/>
      <c r="DE834"/>
      <c r="DF834"/>
      <c r="DG834"/>
      <c r="DH834"/>
      <c r="DI834"/>
      <c r="DJ834"/>
      <c r="DK834"/>
      <c r="DL834"/>
      <c r="DM834"/>
      <c r="DN834"/>
      <c r="DO834"/>
      <c r="DP834"/>
      <c r="DQ834"/>
      <c r="DR834"/>
      <c r="DS834"/>
      <c r="DT834"/>
      <c r="DU834"/>
      <c r="DV834"/>
      <c r="DW834"/>
      <c r="DX834"/>
      <c r="DY834"/>
      <c r="DZ834"/>
      <c r="EA834"/>
      <c r="EB834"/>
      <c r="EC834"/>
      <c r="ED834"/>
      <c r="EE834"/>
      <c r="EF834"/>
      <c r="EG834"/>
      <c r="EH834"/>
      <c r="EI834"/>
      <c r="EJ834"/>
      <c r="EK834"/>
      <c r="EL834"/>
      <c r="EM834"/>
      <c r="EN834"/>
      <c r="EO834"/>
      <c r="EP834"/>
      <c r="EQ834"/>
      <c r="ER834"/>
      <c r="ES834"/>
      <c r="ET834"/>
      <c r="EU834"/>
      <c r="EV834"/>
      <c r="EW834"/>
      <c r="EX834"/>
      <c r="EY834"/>
      <c r="EZ834"/>
      <c r="FA834"/>
      <c r="FB834"/>
      <c r="FC834"/>
      <c r="FD834"/>
      <c r="FE834"/>
      <c r="FF834"/>
      <c r="FG834"/>
      <c r="FH834"/>
      <c r="FI834"/>
      <c r="FJ834"/>
      <c r="FK834"/>
      <c r="FL834"/>
      <c r="FM834"/>
      <c r="FN834"/>
      <c r="FO834"/>
      <c r="FP834"/>
      <c r="FQ834"/>
      <c r="FR834"/>
      <c r="FS834"/>
      <c r="FT834"/>
      <c r="FU834"/>
      <c r="FV834"/>
      <c r="FW834"/>
      <c r="FX834"/>
      <c r="FY834"/>
      <c r="FZ834"/>
      <c r="GA834"/>
      <c r="GB834"/>
      <c r="GC834"/>
      <c r="GD834"/>
      <c r="GE834"/>
      <c r="GF834"/>
      <c r="GG834"/>
      <c r="GH834"/>
      <c r="GI834"/>
      <c r="GJ834"/>
      <c r="GK834"/>
      <c r="GL834"/>
      <c r="GM834"/>
      <c r="GN834"/>
      <c r="GO834"/>
      <c r="GP834"/>
      <c r="GQ834"/>
      <c r="GR834"/>
      <c r="GS834"/>
      <c r="GT834"/>
      <c r="GU834"/>
      <c r="GV834"/>
      <c r="GW834"/>
      <c r="GX834"/>
      <c r="GY834"/>
      <c r="GZ834"/>
      <c r="HA834"/>
      <c r="HB834"/>
      <c r="HC834"/>
      <c r="HD834"/>
      <c r="HE834"/>
      <c r="HF834"/>
      <c r="HG834"/>
      <c r="HH834"/>
      <c r="HI834"/>
      <c r="HJ834"/>
      <c r="HK834"/>
      <c r="HL834"/>
      <c r="HM834"/>
      <c r="HN834"/>
    </row>
    <row r="835" spans="1:222" s="18" customFormat="1" x14ac:dyDescent="0.3">
      <c r="A835" s="308">
        <v>240</v>
      </c>
      <c r="B835" s="401"/>
      <c r="C835" s="165" t="s">
        <v>515</v>
      </c>
      <c r="D835" s="171" t="s">
        <v>1265</v>
      </c>
      <c r="E835" s="339" t="s">
        <v>1719</v>
      </c>
      <c r="F835" s="19" t="s">
        <v>1266</v>
      </c>
      <c r="G835" s="18" t="s">
        <v>8</v>
      </c>
      <c r="H835" s="193"/>
      <c r="I835" s="168" t="s">
        <v>849</v>
      </c>
      <c r="J835" s="37"/>
      <c r="K835" s="254"/>
      <c r="L835" s="176">
        <v>2535</v>
      </c>
      <c r="M835" s="33">
        <v>2710</v>
      </c>
      <c r="N835" s="35"/>
      <c r="O835" s="32" t="s">
        <v>1055</v>
      </c>
      <c r="P835" s="18">
        <v>2000</v>
      </c>
      <c r="Q835" s="559">
        <v>2</v>
      </c>
      <c r="R835" s="61" t="s">
        <v>328</v>
      </c>
      <c r="S835" s="224"/>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c r="BA835"/>
      <c r="BB835"/>
      <c r="BC835"/>
      <c r="BD835"/>
      <c r="BE835"/>
      <c r="BF835"/>
      <c r="BG835"/>
      <c r="BH835"/>
      <c r="BI835"/>
      <c r="BJ835"/>
      <c r="BK835"/>
      <c r="BL835"/>
      <c r="BM835"/>
      <c r="BN835"/>
      <c r="BO835"/>
      <c r="BP835"/>
      <c r="BQ835"/>
      <c r="BR835"/>
      <c r="BS835"/>
      <c r="BT835"/>
      <c r="BU835"/>
      <c r="BV835"/>
      <c r="BW835"/>
      <c r="BX835"/>
      <c r="BY835"/>
      <c r="BZ835"/>
      <c r="CA835"/>
      <c r="CB835"/>
      <c r="CC835"/>
      <c r="CD835"/>
      <c r="CE835"/>
      <c r="CF835"/>
      <c r="CG835"/>
      <c r="CH835"/>
      <c r="CI835"/>
      <c r="CJ835"/>
      <c r="CK835"/>
      <c r="CL835"/>
      <c r="CM835"/>
      <c r="CN835"/>
      <c r="CO835"/>
      <c r="CP835"/>
      <c r="CQ835"/>
      <c r="CR835"/>
      <c r="CS835"/>
      <c r="CT835"/>
      <c r="CU835"/>
      <c r="CV835"/>
      <c r="CW835"/>
      <c r="CX835"/>
      <c r="CY835"/>
      <c r="CZ835"/>
      <c r="DA835"/>
      <c r="DB835"/>
      <c r="DC835"/>
      <c r="DD835"/>
      <c r="DE835"/>
      <c r="DF835"/>
      <c r="DG835"/>
      <c r="DH835"/>
      <c r="DI835"/>
      <c r="DJ835"/>
      <c r="DK835"/>
      <c r="DL835"/>
      <c r="DM835"/>
      <c r="DN835"/>
      <c r="DO835"/>
      <c r="DP835"/>
      <c r="DQ835"/>
      <c r="DR835"/>
      <c r="DS835"/>
      <c r="DT835"/>
      <c r="DU835"/>
      <c r="DV835"/>
      <c r="DW835"/>
      <c r="DX835"/>
      <c r="DY835"/>
      <c r="DZ835"/>
      <c r="EA835"/>
      <c r="EB835"/>
      <c r="EC835"/>
      <c r="ED835"/>
      <c r="EE835"/>
      <c r="EF835"/>
      <c r="EG835"/>
      <c r="EH835"/>
      <c r="EI835"/>
      <c r="EJ835"/>
      <c r="EK835"/>
      <c r="EL835"/>
      <c r="EM835"/>
      <c r="EN835"/>
      <c r="EO835"/>
      <c r="EP835"/>
      <c r="EQ835"/>
      <c r="ER835"/>
      <c r="ES835"/>
      <c r="ET835"/>
      <c r="EU835"/>
      <c r="EV835"/>
      <c r="EW835"/>
      <c r="EX835"/>
      <c r="EY835"/>
      <c r="EZ835"/>
      <c r="FA835"/>
      <c r="FB835"/>
      <c r="FC835"/>
      <c r="FD835"/>
      <c r="FE835"/>
      <c r="FF835"/>
      <c r="FG835"/>
      <c r="FH835"/>
      <c r="FI835"/>
      <c r="FJ835"/>
      <c r="FK835"/>
      <c r="FL835"/>
      <c r="FM835"/>
      <c r="FN835"/>
      <c r="FO835"/>
      <c r="FP835"/>
      <c r="FQ835"/>
      <c r="FR835"/>
      <c r="FS835"/>
      <c r="FT835"/>
      <c r="FU835"/>
      <c r="FV835"/>
      <c r="FW835"/>
      <c r="FX835"/>
      <c r="FY835"/>
      <c r="FZ835"/>
      <c r="GA835"/>
      <c r="GB835"/>
      <c r="GC835"/>
      <c r="GD835"/>
      <c r="GE835"/>
      <c r="GF835"/>
      <c r="GG835"/>
      <c r="GH835"/>
      <c r="GI835"/>
      <c r="GJ835"/>
      <c r="GK835"/>
      <c r="GL835"/>
      <c r="GM835"/>
      <c r="GN835"/>
      <c r="GO835"/>
      <c r="GP835"/>
      <c r="GQ835"/>
      <c r="GR835"/>
      <c r="GS835"/>
      <c r="GT835"/>
      <c r="GU835"/>
      <c r="GV835"/>
      <c r="GW835"/>
      <c r="GX835"/>
      <c r="GY835"/>
      <c r="GZ835"/>
      <c r="HA835"/>
      <c r="HB835"/>
      <c r="HC835"/>
      <c r="HD835"/>
      <c r="HE835"/>
      <c r="HF835"/>
      <c r="HG835"/>
      <c r="HH835"/>
      <c r="HI835"/>
      <c r="HJ835"/>
      <c r="HK835"/>
      <c r="HL835"/>
      <c r="HM835"/>
      <c r="HN835"/>
    </row>
    <row r="836" spans="1:222" s="18" customFormat="1" x14ac:dyDescent="0.3">
      <c r="A836" s="308">
        <v>239</v>
      </c>
      <c r="B836" s="401" t="s">
        <v>1653</v>
      </c>
      <c r="C836" s="165" t="s">
        <v>515</v>
      </c>
      <c r="D836" s="171" t="s">
        <v>214</v>
      </c>
      <c r="E836" s="338"/>
      <c r="F836" s="19"/>
      <c r="G836" s="18" t="s">
        <v>13</v>
      </c>
      <c r="H836" s="193"/>
      <c r="I836" s="168" t="s">
        <v>839</v>
      </c>
      <c r="J836" s="37"/>
      <c r="K836" s="254"/>
      <c r="L836" s="176">
        <v>2259</v>
      </c>
      <c r="M836" s="33">
        <v>2720</v>
      </c>
      <c r="N836" s="35"/>
      <c r="O836" s="32" t="s">
        <v>908</v>
      </c>
      <c r="P836" s="18">
        <v>2000</v>
      </c>
      <c r="Q836" s="559">
        <v>2</v>
      </c>
      <c r="R836" s="61" t="s">
        <v>1321</v>
      </c>
      <c r="S836" s="224"/>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c r="BA836"/>
      <c r="BB836"/>
      <c r="BC836"/>
      <c r="BD836"/>
      <c r="BE836"/>
      <c r="BF836"/>
      <c r="BG836"/>
      <c r="BH836"/>
      <c r="BI836"/>
      <c r="BJ836"/>
      <c r="BK836"/>
      <c r="BL836"/>
      <c r="BM836"/>
      <c r="BN836"/>
      <c r="BO836"/>
      <c r="BP836"/>
      <c r="BQ836"/>
      <c r="BR836"/>
      <c r="BS836"/>
      <c r="BT836"/>
      <c r="BU836"/>
      <c r="BV836"/>
      <c r="BW836"/>
      <c r="BX836"/>
      <c r="BY836"/>
      <c r="BZ836"/>
      <c r="CA836"/>
      <c r="CB836"/>
      <c r="CC836"/>
      <c r="CD836"/>
      <c r="CE836"/>
      <c r="CF836"/>
      <c r="CG836"/>
      <c r="CH836"/>
      <c r="CI836"/>
      <c r="CJ836"/>
      <c r="CK836"/>
      <c r="CL836"/>
      <c r="CM836"/>
      <c r="CN836"/>
      <c r="CO836"/>
      <c r="CP836"/>
      <c r="CQ836"/>
      <c r="CR836"/>
      <c r="CS836"/>
      <c r="CT836"/>
      <c r="CU836"/>
      <c r="CV836"/>
      <c r="CW836"/>
      <c r="CX836"/>
      <c r="CY836"/>
      <c r="CZ836"/>
      <c r="DA836"/>
      <c r="DB836"/>
      <c r="DC836"/>
      <c r="DD836"/>
      <c r="DE836"/>
      <c r="DF836"/>
      <c r="DG836"/>
      <c r="DH836"/>
      <c r="DI836"/>
      <c r="DJ836"/>
      <c r="DK836"/>
      <c r="DL836"/>
      <c r="DM836"/>
      <c r="DN836"/>
      <c r="DO836"/>
      <c r="DP836"/>
      <c r="DQ836"/>
      <c r="DR836"/>
      <c r="DS836"/>
      <c r="DT836"/>
      <c r="DU836"/>
      <c r="DV836"/>
      <c r="DW836"/>
      <c r="DX836"/>
      <c r="DY836"/>
      <c r="DZ836"/>
      <c r="EA836"/>
      <c r="EB836"/>
      <c r="EC836"/>
      <c r="ED836"/>
      <c r="EE836"/>
      <c r="EF836"/>
      <c r="EG836"/>
      <c r="EH836"/>
      <c r="EI836"/>
      <c r="EJ836"/>
      <c r="EK836"/>
      <c r="EL836"/>
      <c r="EM836"/>
      <c r="EN836"/>
      <c r="EO836"/>
      <c r="EP836"/>
      <c r="EQ836"/>
      <c r="ER836"/>
      <c r="ES836"/>
      <c r="ET836"/>
      <c r="EU836"/>
      <c r="EV836"/>
      <c r="EW836"/>
      <c r="EX836"/>
      <c r="EY836"/>
      <c r="EZ836"/>
      <c r="FA836"/>
      <c r="FB836"/>
      <c r="FC836"/>
      <c r="FD836"/>
      <c r="FE836"/>
      <c r="FF836"/>
      <c r="FG836"/>
      <c r="FH836"/>
      <c r="FI836"/>
      <c r="FJ836"/>
      <c r="FK836"/>
      <c r="FL836"/>
      <c r="FM836"/>
      <c r="FN836"/>
      <c r="FO836"/>
      <c r="FP836"/>
      <c r="FQ836"/>
      <c r="FR836"/>
      <c r="FS836"/>
      <c r="FT836"/>
      <c r="FU836"/>
      <c r="FV836"/>
      <c r="FW836"/>
      <c r="FX836"/>
      <c r="FY836"/>
      <c r="FZ836"/>
      <c r="GA836"/>
      <c r="GB836"/>
      <c r="GC836"/>
      <c r="GD836"/>
      <c r="GE836"/>
      <c r="GF836"/>
      <c r="GG836"/>
      <c r="GH836"/>
      <c r="GI836"/>
      <c r="GJ836"/>
      <c r="GK836"/>
      <c r="GL836"/>
      <c r="GM836"/>
      <c r="GN836"/>
      <c r="GO836"/>
      <c r="GP836"/>
      <c r="GQ836"/>
      <c r="GR836"/>
      <c r="GS836"/>
      <c r="GT836"/>
      <c r="GU836"/>
      <c r="GV836"/>
      <c r="GW836"/>
      <c r="GX836"/>
      <c r="GY836"/>
      <c r="GZ836"/>
      <c r="HA836"/>
      <c r="HB836"/>
      <c r="HC836"/>
      <c r="HD836"/>
      <c r="HE836"/>
      <c r="HF836"/>
      <c r="HG836"/>
      <c r="HH836"/>
      <c r="HI836"/>
      <c r="HJ836"/>
      <c r="HK836"/>
      <c r="HL836"/>
      <c r="HM836"/>
      <c r="HN836"/>
    </row>
    <row r="837" spans="1:222" s="18" customFormat="1" x14ac:dyDescent="0.3">
      <c r="A837" s="308">
        <v>238</v>
      </c>
      <c r="B837" s="401" t="s">
        <v>1653</v>
      </c>
      <c r="C837" s="165" t="s">
        <v>515</v>
      </c>
      <c r="D837" s="171" t="s">
        <v>212</v>
      </c>
      <c r="E837" s="339" t="s">
        <v>1718</v>
      </c>
      <c r="F837" s="269" t="s">
        <v>3607</v>
      </c>
      <c r="G837" s="18" t="s">
        <v>73</v>
      </c>
      <c r="H837" s="193"/>
      <c r="I837" s="168" t="s">
        <v>850</v>
      </c>
      <c r="J837" s="37"/>
      <c r="K837" s="254"/>
      <c r="L837" s="176">
        <v>3277</v>
      </c>
      <c r="M837" s="33">
        <v>3040</v>
      </c>
      <c r="N837" s="35"/>
      <c r="O837" s="32" t="s">
        <v>1056</v>
      </c>
      <c r="P837" s="18">
        <v>2000</v>
      </c>
      <c r="Q837" s="559">
        <v>2</v>
      </c>
      <c r="R837" s="61" t="s">
        <v>213</v>
      </c>
      <c r="S837" s="224"/>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c r="BA837"/>
      <c r="BB837"/>
      <c r="BC837"/>
      <c r="BD837"/>
      <c r="BE837"/>
      <c r="BF837"/>
      <c r="BG837"/>
      <c r="BH837"/>
      <c r="BI837"/>
      <c r="BJ837"/>
      <c r="BK837"/>
      <c r="BL837"/>
      <c r="BM837"/>
      <c r="BN837"/>
      <c r="BO837"/>
      <c r="BP837"/>
      <c r="BQ837"/>
      <c r="BR837"/>
      <c r="BS837"/>
      <c r="BT837"/>
      <c r="BU837"/>
      <c r="BV837"/>
      <c r="BW837"/>
      <c r="BX837"/>
      <c r="BY837"/>
      <c r="BZ837"/>
      <c r="CA837"/>
      <c r="CB837"/>
      <c r="CC837"/>
      <c r="CD837"/>
      <c r="CE837"/>
      <c r="CF837"/>
      <c r="CG837"/>
      <c r="CH837"/>
      <c r="CI837"/>
      <c r="CJ837"/>
      <c r="CK837"/>
      <c r="CL837"/>
      <c r="CM837"/>
      <c r="CN837"/>
      <c r="CO837"/>
      <c r="CP837"/>
      <c r="CQ837"/>
      <c r="CR837"/>
      <c r="CS837"/>
      <c r="CT837"/>
      <c r="CU837"/>
      <c r="CV837"/>
      <c r="CW837"/>
      <c r="CX837"/>
      <c r="CY837"/>
      <c r="CZ837"/>
      <c r="DA837"/>
      <c r="DB837"/>
      <c r="DC837"/>
      <c r="DD837"/>
      <c r="DE837"/>
      <c r="DF837"/>
      <c r="DG837"/>
      <c r="DH837"/>
      <c r="DI837"/>
      <c r="DJ837"/>
      <c r="DK837"/>
      <c r="DL837"/>
      <c r="DM837"/>
      <c r="DN837"/>
      <c r="DO837"/>
      <c r="DP837"/>
      <c r="DQ837"/>
      <c r="DR837"/>
      <c r="DS837"/>
      <c r="DT837"/>
      <c r="DU837"/>
      <c r="DV837"/>
      <c r="DW837"/>
      <c r="DX837"/>
      <c r="DY837"/>
      <c r="DZ837"/>
      <c r="EA837"/>
      <c r="EB837"/>
      <c r="EC837"/>
      <c r="ED837"/>
      <c r="EE837"/>
      <c r="EF837"/>
      <c r="EG837"/>
      <c r="EH837"/>
      <c r="EI837"/>
      <c r="EJ837"/>
      <c r="EK837"/>
      <c r="EL837"/>
      <c r="EM837"/>
      <c r="EN837"/>
      <c r="EO837"/>
      <c r="EP837"/>
      <c r="EQ837"/>
      <c r="ER837"/>
      <c r="ES837"/>
      <c r="ET837"/>
      <c r="EU837"/>
      <c r="EV837"/>
      <c r="EW837"/>
      <c r="EX837"/>
      <c r="EY837"/>
      <c r="EZ837"/>
      <c r="FA837"/>
      <c r="FB837"/>
      <c r="FC837"/>
      <c r="FD837"/>
      <c r="FE837"/>
      <c r="FF837"/>
      <c r="FG837"/>
      <c r="FH837"/>
      <c r="FI837"/>
      <c r="FJ837"/>
      <c r="FK837"/>
      <c r="FL837"/>
      <c r="FM837"/>
      <c r="FN837"/>
      <c r="FO837"/>
      <c r="FP837"/>
      <c r="FQ837"/>
      <c r="FR837"/>
      <c r="FS837"/>
      <c r="FT837"/>
      <c r="FU837"/>
      <c r="FV837"/>
      <c r="FW837"/>
      <c r="FX837"/>
      <c r="FY837"/>
      <c r="FZ837"/>
      <c r="GA837"/>
      <c r="GB837"/>
      <c r="GC837"/>
      <c r="GD837"/>
      <c r="GE837"/>
      <c r="GF837"/>
      <c r="GG837"/>
      <c r="GH837"/>
      <c r="GI837"/>
      <c r="GJ837"/>
      <c r="GK837"/>
      <c r="GL837"/>
      <c r="GM837"/>
      <c r="GN837"/>
      <c r="GO837"/>
      <c r="GP837"/>
      <c r="GQ837"/>
      <c r="GR837"/>
      <c r="GS837"/>
      <c r="GT837"/>
      <c r="GU837"/>
      <c r="GV837"/>
      <c r="GW837"/>
      <c r="GX837"/>
      <c r="GY837"/>
      <c r="GZ837"/>
      <c r="HA837"/>
      <c r="HB837"/>
      <c r="HC837"/>
      <c r="HD837"/>
      <c r="HE837"/>
      <c r="HF837"/>
      <c r="HG837"/>
      <c r="HH837"/>
      <c r="HI837"/>
      <c r="HJ837"/>
      <c r="HK837"/>
      <c r="HL837"/>
      <c r="HM837"/>
      <c r="HN837"/>
    </row>
    <row r="838" spans="1:222" s="18" customFormat="1" x14ac:dyDescent="0.3">
      <c r="A838" s="308">
        <v>237</v>
      </c>
      <c r="B838" s="402" t="s">
        <v>1698</v>
      </c>
      <c r="C838" s="165" t="s">
        <v>515</v>
      </c>
      <c r="D838" s="171" t="s">
        <v>210</v>
      </c>
      <c r="E838" s="338"/>
      <c r="F838" s="19"/>
      <c r="G838" s="18" t="s">
        <v>23</v>
      </c>
      <c r="H838" s="193"/>
      <c r="I838" s="168" t="s">
        <v>838</v>
      </c>
      <c r="J838" s="37"/>
      <c r="K838" s="254"/>
      <c r="L838" s="176">
        <v>3667</v>
      </c>
      <c r="M838" s="33">
        <v>3065</v>
      </c>
      <c r="N838" s="35"/>
      <c r="O838" s="32" t="s">
        <v>1057</v>
      </c>
      <c r="P838" s="18">
        <v>2000</v>
      </c>
      <c r="Q838" s="559">
        <v>2</v>
      </c>
      <c r="R838" s="61" t="s">
        <v>211</v>
      </c>
      <c r="S838" s="224"/>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c r="BA838"/>
      <c r="BB838"/>
      <c r="BC838"/>
      <c r="BD838"/>
      <c r="BE838"/>
      <c r="BF838"/>
      <c r="BG838"/>
      <c r="BH838"/>
      <c r="BI838"/>
      <c r="BJ838"/>
      <c r="BK838"/>
      <c r="BL838"/>
      <c r="BM838"/>
      <c r="BN838"/>
      <c r="BO838"/>
      <c r="BP838"/>
      <c r="BQ838"/>
      <c r="BR838"/>
      <c r="BS838"/>
      <c r="BT838"/>
      <c r="BU838"/>
      <c r="BV838"/>
      <c r="BW838"/>
      <c r="BX838"/>
      <c r="BY838"/>
      <c r="BZ838"/>
      <c r="CA838"/>
      <c r="CB838"/>
      <c r="CC838"/>
      <c r="CD838"/>
      <c r="CE838"/>
      <c r="CF838"/>
      <c r="CG838"/>
      <c r="CH838"/>
      <c r="CI838"/>
      <c r="CJ838"/>
      <c r="CK838"/>
      <c r="CL838"/>
      <c r="CM838"/>
      <c r="CN838"/>
      <c r="CO838"/>
      <c r="CP838"/>
      <c r="CQ838"/>
      <c r="CR838"/>
      <c r="CS838"/>
      <c r="CT838"/>
      <c r="CU838"/>
      <c r="CV838"/>
      <c r="CW838"/>
      <c r="CX838"/>
      <c r="CY838"/>
      <c r="CZ838"/>
      <c r="DA838"/>
      <c r="DB838"/>
      <c r="DC838"/>
      <c r="DD838"/>
      <c r="DE838"/>
      <c r="DF838"/>
      <c r="DG838"/>
      <c r="DH838"/>
      <c r="DI838"/>
      <c r="DJ838"/>
      <c r="DK838"/>
      <c r="DL838"/>
      <c r="DM838"/>
      <c r="DN838"/>
      <c r="DO838"/>
      <c r="DP838"/>
      <c r="DQ838"/>
      <c r="DR838"/>
      <c r="DS838"/>
      <c r="DT838"/>
      <c r="DU838"/>
      <c r="DV838"/>
      <c r="DW838"/>
      <c r="DX838"/>
      <c r="DY838"/>
      <c r="DZ838"/>
      <c r="EA838"/>
      <c r="EB838"/>
      <c r="EC838"/>
      <c r="ED838"/>
      <c r="EE838"/>
      <c r="EF838"/>
      <c r="EG838"/>
      <c r="EH838"/>
      <c r="EI838"/>
      <c r="EJ838"/>
      <c r="EK838"/>
      <c r="EL838"/>
      <c r="EM838"/>
      <c r="EN838"/>
      <c r="EO838"/>
      <c r="EP838"/>
      <c r="EQ838"/>
      <c r="ER838"/>
      <c r="ES838"/>
      <c r="ET838"/>
      <c r="EU838"/>
      <c r="EV838"/>
      <c r="EW838"/>
      <c r="EX838"/>
      <c r="EY838"/>
      <c r="EZ838"/>
      <c r="FA838"/>
      <c r="FB838"/>
      <c r="FC838"/>
      <c r="FD838"/>
      <c r="FE838"/>
      <c r="FF838"/>
      <c r="FG838"/>
      <c r="FH838"/>
      <c r="FI838"/>
      <c r="FJ838"/>
      <c r="FK838"/>
      <c r="FL838"/>
      <c r="FM838"/>
      <c r="FN838"/>
      <c r="FO838"/>
      <c r="FP838"/>
      <c r="FQ838"/>
      <c r="FR838"/>
      <c r="FS838"/>
      <c r="FT838"/>
      <c r="FU838"/>
      <c r="FV838"/>
      <c r="FW838"/>
      <c r="FX838"/>
      <c r="FY838"/>
      <c r="FZ838"/>
      <c r="GA838"/>
      <c r="GB838"/>
      <c r="GC838"/>
      <c r="GD838"/>
      <c r="GE838"/>
      <c r="GF838"/>
      <c r="GG838"/>
      <c r="GH838"/>
      <c r="GI838"/>
      <c r="GJ838"/>
      <c r="GK838"/>
      <c r="GL838"/>
      <c r="GM838"/>
      <c r="GN838"/>
      <c r="GO838"/>
      <c r="GP838"/>
      <c r="GQ838"/>
      <c r="GR838"/>
      <c r="GS838"/>
      <c r="GT838"/>
      <c r="GU838"/>
      <c r="GV838"/>
      <c r="GW838"/>
      <c r="GX838"/>
      <c r="GY838"/>
      <c r="GZ838"/>
      <c r="HA838"/>
      <c r="HB838"/>
      <c r="HC838"/>
      <c r="HD838"/>
      <c r="HE838"/>
      <c r="HF838"/>
      <c r="HG838"/>
      <c r="HH838"/>
      <c r="HI838"/>
      <c r="HJ838"/>
      <c r="HK838"/>
      <c r="HL838"/>
      <c r="HM838"/>
      <c r="HN838"/>
    </row>
    <row r="839" spans="1:222" s="18" customFormat="1" x14ac:dyDescent="0.3">
      <c r="A839" s="308">
        <v>236</v>
      </c>
      <c r="B839" s="401" t="s">
        <v>1653</v>
      </c>
      <c r="C839" s="165" t="s">
        <v>515</v>
      </c>
      <c r="D839" s="266" t="s">
        <v>2057</v>
      </c>
      <c r="E839" s="338"/>
      <c r="F839" s="19"/>
      <c r="G839" s="18" t="s">
        <v>73</v>
      </c>
      <c r="H839" s="193"/>
      <c r="I839" s="168" t="s">
        <v>850</v>
      </c>
      <c r="J839" s="37"/>
      <c r="K839" s="254"/>
      <c r="L839" s="176">
        <v>3101</v>
      </c>
      <c r="M839" s="33">
        <v>5845</v>
      </c>
      <c r="N839" s="35"/>
      <c r="O839" s="32" t="s">
        <v>1058</v>
      </c>
      <c r="P839" s="18">
        <v>2000</v>
      </c>
      <c r="Q839" s="559">
        <v>3</v>
      </c>
      <c r="R839" s="61" t="s">
        <v>1321</v>
      </c>
      <c r="S839" s="224"/>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c r="BA839"/>
      <c r="BB839"/>
      <c r="BC839"/>
      <c r="BD839"/>
      <c r="BE839"/>
      <c r="BF839"/>
      <c r="BG839"/>
      <c r="BH839"/>
      <c r="BI839"/>
      <c r="BJ839"/>
      <c r="BK839"/>
      <c r="BL839"/>
      <c r="BM839"/>
      <c r="BN839"/>
      <c r="BO839"/>
      <c r="BP839"/>
      <c r="BQ839"/>
      <c r="BR839"/>
      <c r="BS839"/>
      <c r="BT839"/>
      <c r="BU839"/>
      <c r="BV839"/>
      <c r="BW839"/>
      <c r="BX839"/>
      <c r="BY839"/>
      <c r="BZ839"/>
      <c r="CA839"/>
      <c r="CB839"/>
      <c r="CC839"/>
      <c r="CD839"/>
      <c r="CE839"/>
      <c r="CF839"/>
      <c r="CG839"/>
      <c r="CH839"/>
      <c r="CI839"/>
      <c r="CJ839"/>
      <c r="CK839"/>
      <c r="CL839"/>
      <c r="CM839"/>
      <c r="CN839"/>
      <c r="CO839"/>
      <c r="CP839"/>
      <c r="CQ839"/>
      <c r="CR839"/>
      <c r="CS839"/>
      <c r="CT839"/>
      <c r="CU839"/>
      <c r="CV839"/>
      <c r="CW839"/>
      <c r="CX839"/>
      <c r="CY839"/>
      <c r="CZ839"/>
      <c r="DA839"/>
      <c r="DB839"/>
      <c r="DC839"/>
      <c r="DD839"/>
      <c r="DE839"/>
      <c r="DF839"/>
      <c r="DG839"/>
      <c r="DH839"/>
      <c r="DI839"/>
      <c r="DJ839"/>
      <c r="DK839"/>
      <c r="DL839"/>
      <c r="DM839"/>
      <c r="DN839"/>
      <c r="DO839"/>
      <c r="DP839"/>
      <c r="DQ839"/>
      <c r="DR839"/>
      <c r="DS839"/>
      <c r="DT839"/>
      <c r="DU839"/>
      <c r="DV839"/>
      <c r="DW839"/>
      <c r="DX839"/>
      <c r="DY839"/>
      <c r="DZ839"/>
      <c r="EA839"/>
      <c r="EB839"/>
      <c r="EC839"/>
      <c r="ED839"/>
      <c r="EE839"/>
      <c r="EF839"/>
      <c r="EG839"/>
      <c r="EH839"/>
      <c r="EI839"/>
      <c r="EJ839"/>
      <c r="EK839"/>
      <c r="EL839"/>
      <c r="EM839"/>
      <c r="EN839"/>
      <c r="EO839"/>
      <c r="EP839"/>
      <c r="EQ839"/>
      <c r="ER839"/>
      <c r="ES839"/>
      <c r="ET839"/>
      <c r="EU839"/>
      <c r="EV839"/>
      <c r="EW839"/>
      <c r="EX839"/>
      <c r="EY839"/>
      <c r="EZ839"/>
      <c r="FA839"/>
      <c r="FB839"/>
      <c r="FC839"/>
      <c r="FD839"/>
      <c r="FE839"/>
      <c r="FF839"/>
      <c r="FG839"/>
      <c r="FH839"/>
      <c r="FI839"/>
      <c r="FJ839"/>
      <c r="FK839"/>
      <c r="FL839"/>
      <c r="FM839"/>
      <c r="FN839"/>
      <c r="FO839"/>
      <c r="FP839"/>
      <c r="FQ839"/>
      <c r="FR839"/>
      <c r="FS839"/>
      <c r="FT839"/>
      <c r="FU839"/>
      <c r="FV839"/>
      <c r="FW839"/>
      <c r="FX839"/>
      <c r="FY839"/>
      <c r="FZ839"/>
      <c r="GA839"/>
      <c r="GB839"/>
      <c r="GC839"/>
      <c r="GD839"/>
      <c r="GE839"/>
      <c r="GF839"/>
      <c r="GG839"/>
      <c r="GH839"/>
      <c r="GI839"/>
      <c r="GJ839"/>
      <c r="GK839"/>
      <c r="GL839"/>
      <c r="GM839"/>
      <c r="GN839"/>
      <c r="GO839"/>
      <c r="GP839"/>
      <c r="GQ839"/>
      <c r="GR839"/>
      <c r="GS839"/>
      <c r="GT839"/>
      <c r="GU839"/>
      <c r="GV839"/>
      <c r="GW839"/>
      <c r="GX839"/>
      <c r="GY839"/>
      <c r="GZ839"/>
      <c r="HA839"/>
      <c r="HB839"/>
      <c r="HC839"/>
      <c r="HD839"/>
      <c r="HE839"/>
      <c r="HF839"/>
      <c r="HG839"/>
      <c r="HH839"/>
      <c r="HI839"/>
      <c r="HJ839"/>
      <c r="HK839"/>
      <c r="HL839"/>
      <c r="HM839"/>
      <c r="HN839"/>
    </row>
    <row r="840" spans="1:222" s="18" customFormat="1" x14ac:dyDescent="0.3">
      <c r="A840" s="308">
        <v>235</v>
      </c>
      <c r="B840" s="401" t="s">
        <v>1653</v>
      </c>
      <c r="C840" s="165" t="s">
        <v>515</v>
      </c>
      <c r="D840" s="171" t="s">
        <v>209</v>
      </c>
      <c r="E840" s="338"/>
      <c r="F840" s="19"/>
      <c r="G840" s="18" t="s">
        <v>16</v>
      </c>
      <c r="H840" s="193"/>
      <c r="I840" s="168" t="s">
        <v>841</v>
      </c>
      <c r="J840" s="37"/>
      <c r="K840" s="254"/>
      <c r="L840" s="176">
        <v>3133</v>
      </c>
      <c r="M840" s="33">
        <v>2690</v>
      </c>
      <c r="N840" s="35"/>
      <c r="O840" s="32" t="s">
        <v>1059</v>
      </c>
      <c r="P840" s="18">
        <v>2000</v>
      </c>
      <c r="Q840" s="559">
        <v>2</v>
      </c>
      <c r="R840" s="61" t="s">
        <v>1321</v>
      </c>
      <c r="S840" s="224"/>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c r="BA840"/>
      <c r="BB840"/>
      <c r="BC840"/>
      <c r="BD840"/>
      <c r="BE840"/>
      <c r="BF840"/>
      <c r="BG840"/>
      <c r="BH840"/>
      <c r="BI840"/>
      <c r="BJ840"/>
      <c r="BK840"/>
      <c r="BL840"/>
      <c r="BM840"/>
      <c r="BN840"/>
      <c r="BO840"/>
      <c r="BP840"/>
      <c r="BQ840"/>
      <c r="BR840"/>
      <c r="BS840"/>
      <c r="BT840"/>
      <c r="BU840"/>
      <c r="BV840"/>
      <c r="BW840"/>
      <c r="BX840"/>
      <c r="BY840"/>
      <c r="BZ840"/>
      <c r="CA840"/>
      <c r="CB840"/>
      <c r="CC840"/>
      <c r="CD840"/>
      <c r="CE840"/>
      <c r="CF840"/>
      <c r="CG840"/>
      <c r="CH840"/>
      <c r="CI840"/>
      <c r="CJ840"/>
      <c r="CK840"/>
      <c r="CL840"/>
      <c r="CM840"/>
      <c r="CN840"/>
      <c r="CO840"/>
      <c r="CP840"/>
      <c r="CQ840"/>
      <c r="CR840"/>
      <c r="CS840"/>
      <c r="CT840"/>
      <c r="CU840"/>
      <c r="CV840"/>
      <c r="CW840"/>
      <c r="CX840"/>
      <c r="CY840"/>
      <c r="CZ840"/>
      <c r="DA840"/>
      <c r="DB840"/>
      <c r="DC840"/>
      <c r="DD840"/>
      <c r="DE840"/>
      <c r="DF840"/>
      <c r="DG840"/>
      <c r="DH840"/>
      <c r="DI840"/>
      <c r="DJ840"/>
      <c r="DK840"/>
      <c r="DL840"/>
      <c r="DM840"/>
      <c r="DN840"/>
      <c r="DO840"/>
      <c r="DP840"/>
      <c r="DQ840"/>
      <c r="DR840"/>
      <c r="DS840"/>
      <c r="DT840"/>
      <c r="DU840"/>
      <c r="DV840"/>
      <c r="DW840"/>
      <c r="DX840"/>
      <c r="DY840"/>
      <c r="DZ840"/>
      <c r="EA840"/>
      <c r="EB840"/>
      <c r="EC840"/>
      <c r="ED840"/>
      <c r="EE840"/>
      <c r="EF840"/>
      <c r="EG840"/>
      <c r="EH840"/>
      <c r="EI840"/>
      <c r="EJ840"/>
      <c r="EK840"/>
      <c r="EL840"/>
      <c r="EM840"/>
      <c r="EN840"/>
      <c r="EO840"/>
      <c r="EP840"/>
      <c r="EQ840"/>
      <c r="ER840"/>
      <c r="ES840"/>
      <c r="ET840"/>
      <c r="EU840"/>
      <c r="EV840"/>
      <c r="EW840"/>
      <c r="EX840"/>
      <c r="EY840"/>
      <c r="EZ840"/>
      <c r="FA840"/>
      <c r="FB840"/>
      <c r="FC840"/>
      <c r="FD840"/>
      <c r="FE840"/>
      <c r="FF840"/>
      <c r="FG840"/>
      <c r="FH840"/>
      <c r="FI840"/>
      <c r="FJ840"/>
      <c r="FK840"/>
      <c r="FL840"/>
      <c r="FM840"/>
      <c r="FN840"/>
      <c r="FO840"/>
      <c r="FP840"/>
      <c r="FQ840"/>
      <c r="FR840"/>
      <c r="FS840"/>
      <c r="FT840"/>
      <c r="FU840"/>
      <c r="FV840"/>
      <c r="FW840"/>
      <c r="FX840"/>
      <c r="FY840"/>
      <c r="FZ840"/>
      <c r="GA840"/>
      <c r="GB840"/>
      <c r="GC840"/>
      <c r="GD840"/>
      <c r="GE840"/>
      <c r="GF840"/>
      <c r="GG840"/>
      <c r="GH840"/>
      <c r="GI840"/>
      <c r="GJ840"/>
      <c r="GK840"/>
      <c r="GL840"/>
      <c r="GM840"/>
      <c r="GN840"/>
      <c r="GO840"/>
      <c r="GP840"/>
      <c r="GQ840"/>
      <c r="GR840"/>
      <c r="GS840"/>
      <c r="GT840"/>
      <c r="GU840"/>
      <c r="GV840"/>
      <c r="GW840"/>
      <c r="GX840"/>
      <c r="GY840"/>
      <c r="GZ840"/>
      <c r="HA840"/>
      <c r="HB840"/>
      <c r="HC840"/>
      <c r="HD840"/>
      <c r="HE840"/>
      <c r="HF840"/>
      <c r="HG840"/>
      <c r="HH840"/>
      <c r="HI840"/>
      <c r="HJ840"/>
      <c r="HK840"/>
      <c r="HL840"/>
      <c r="HM840"/>
      <c r="HN840"/>
    </row>
    <row r="841" spans="1:222" s="18" customFormat="1" x14ac:dyDescent="0.3">
      <c r="A841" s="308">
        <v>234</v>
      </c>
      <c r="B841" s="401" t="s">
        <v>1653</v>
      </c>
      <c r="C841" s="165" t="s">
        <v>515</v>
      </c>
      <c r="D841" s="171" t="s">
        <v>242</v>
      </c>
      <c r="E841" s="338"/>
      <c r="F841" s="19" t="s">
        <v>1237</v>
      </c>
      <c r="G841" s="18" t="s">
        <v>187</v>
      </c>
      <c r="H841" s="193"/>
      <c r="I841" s="168" t="s">
        <v>839</v>
      </c>
      <c r="J841" s="37"/>
      <c r="K841" s="253" t="s">
        <v>1255</v>
      </c>
      <c r="L841" s="176">
        <v>2750</v>
      </c>
      <c r="M841" s="33">
        <v>1710</v>
      </c>
      <c r="N841" s="35"/>
      <c r="O841" s="32" t="s">
        <v>1060</v>
      </c>
      <c r="P841" s="18">
        <v>2000</v>
      </c>
      <c r="Q841" s="559">
        <v>2</v>
      </c>
      <c r="R841" s="61" t="s">
        <v>859</v>
      </c>
      <c r="S841" s="224"/>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c r="BA841"/>
      <c r="BB841"/>
      <c r="BC841"/>
      <c r="BD841"/>
      <c r="BE841"/>
      <c r="BF841"/>
      <c r="BG841"/>
      <c r="BH841"/>
      <c r="BI841"/>
      <c r="BJ841"/>
      <c r="BK841"/>
      <c r="BL841"/>
      <c r="BM841"/>
      <c r="BN841"/>
      <c r="BO841"/>
      <c r="BP841"/>
      <c r="BQ841"/>
      <c r="BR841"/>
      <c r="BS841"/>
      <c r="BT841"/>
      <c r="BU841"/>
      <c r="BV841"/>
      <c r="BW841"/>
      <c r="BX841"/>
      <c r="BY841"/>
      <c r="BZ841"/>
      <c r="CA841"/>
      <c r="CB841"/>
      <c r="CC841"/>
      <c r="CD841"/>
      <c r="CE841"/>
      <c r="CF841"/>
      <c r="CG841"/>
      <c r="CH841"/>
      <c r="CI841"/>
      <c r="CJ841"/>
      <c r="CK841"/>
      <c r="CL841"/>
      <c r="CM841"/>
      <c r="CN841"/>
      <c r="CO841"/>
      <c r="CP841"/>
      <c r="CQ841"/>
      <c r="CR841"/>
      <c r="CS841"/>
      <c r="CT841"/>
      <c r="CU841"/>
      <c r="CV841"/>
      <c r="CW841"/>
      <c r="CX841"/>
      <c r="CY841"/>
      <c r="CZ841"/>
      <c r="DA841"/>
      <c r="DB841"/>
      <c r="DC841"/>
      <c r="DD841"/>
      <c r="DE841"/>
      <c r="DF841"/>
      <c r="DG841"/>
      <c r="DH841"/>
      <c r="DI841"/>
      <c r="DJ841"/>
      <c r="DK841"/>
      <c r="DL841"/>
      <c r="DM841"/>
      <c r="DN841"/>
      <c r="DO841"/>
      <c r="DP841"/>
      <c r="DQ841"/>
      <c r="DR841"/>
      <c r="DS841"/>
      <c r="DT841"/>
      <c r="DU841"/>
      <c r="DV841"/>
      <c r="DW841"/>
      <c r="DX841"/>
      <c r="DY841"/>
      <c r="DZ841"/>
      <c r="EA841"/>
      <c r="EB841"/>
      <c r="EC841"/>
      <c r="ED841"/>
      <c r="EE841"/>
      <c r="EF841"/>
      <c r="EG841"/>
      <c r="EH841"/>
      <c r="EI841"/>
      <c r="EJ841"/>
      <c r="EK841"/>
      <c r="EL841"/>
      <c r="EM841"/>
      <c r="EN841"/>
      <c r="EO841"/>
      <c r="EP841"/>
      <c r="EQ841"/>
      <c r="ER841"/>
      <c r="ES841"/>
      <c r="ET841"/>
      <c r="EU841"/>
      <c r="EV841"/>
      <c r="EW841"/>
      <c r="EX841"/>
      <c r="EY841"/>
      <c r="EZ841"/>
      <c r="FA841"/>
      <c r="FB841"/>
      <c r="FC841"/>
      <c r="FD841"/>
      <c r="FE841"/>
      <c r="FF841"/>
      <c r="FG841"/>
      <c r="FH841"/>
      <c r="FI841"/>
      <c r="FJ841"/>
      <c r="FK841"/>
      <c r="FL841"/>
      <c r="FM841"/>
      <c r="FN841"/>
      <c r="FO841"/>
      <c r="FP841"/>
      <c r="FQ841"/>
      <c r="FR841"/>
      <c r="FS841"/>
      <c r="FT841"/>
      <c r="FU841"/>
      <c r="FV841"/>
      <c r="FW841"/>
      <c r="FX841"/>
      <c r="FY841"/>
      <c r="FZ841"/>
      <c r="GA841"/>
      <c r="GB841"/>
      <c r="GC841"/>
      <c r="GD841"/>
      <c r="GE841"/>
      <c r="GF841"/>
      <c r="GG841"/>
      <c r="GH841"/>
      <c r="GI841"/>
      <c r="GJ841"/>
      <c r="GK841"/>
      <c r="GL841"/>
      <c r="GM841"/>
      <c r="GN841"/>
      <c r="GO841"/>
      <c r="GP841"/>
      <c r="GQ841"/>
      <c r="GR841"/>
      <c r="GS841"/>
      <c r="GT841"/>
      <c r="GU841"/>
      <c r="GV841"/>
      <c r="GW841"/>
      <c r="GX841"/>
      <c r="GY841"/>
      <c r="GZ841"/>
      <c r="HA841"/>
      <c r="HB841"/>
      <c r="HC841"/>
      <c r="HD841"/>
      <c r="HE841"/>
      <c r="HF841"/>
      <c r="HG841"/>
      <c r="HH841"/>
      <c r="HI841"/>
      <c r="HJ841"/>
      <c r="HK841"/>
      <c r="HL841"/>
      <c r="HM841"/>
      <c r="HN841"/>
    </row>
    <row r="842" spans="1:222" s="18" customFormat="1" x14ac:dyDescent="0.3">
      <c r="A842" s="308">
        <v>233</v>
      </c>
      <c r="B842" s="401" t="s">
        <v>1653</v>
      </c>
      <c r="C842" s="165" t="s">
        <v>515</v>
      </c>
      <c r="D842" s="171" t="s">
        <v>1253</v>
      </c>
      <c r="E842" s="339" t="s">
        <v>856</v>
      </c>
      <c r="F842" s="269" t="s">
        <v>2855</v>
      </c>
      <c r="G842" s="18" t="s">
        <v>73</v>
      </c>
      <c r="H842" s="193"/>
      <c r="I842" s="168" t="s">
        <v>838</v>
      </c>
      <c r="J842" s="37"/>
      <c r="K842" s="253" t="s">
        <v>1255</v>
      </c>
      <c r="L842" s="176">
        <v>3310</v>
      </c>
      <c r="M842" s="33">
        <v>1920</v>
      </c>
      <c r="N842" s="35"/>
      <c r="O842" s="32" t="s">
        <v>1061</v>
      </c>
      <c r="P842" s="18">
        <v>2000</v>
      </c>
      <c r="Q842" s="559">
        <v>2</v>
      </c>
      <c r="R842" s="61" t="s">
        <v>208</v>
      </c>
      <c r="S842" s="224"/>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c r="BA842"/>
      <c r="BB842"/>
      <c r="BC842"/>
      <c r="BD842"/>
      <c r="BE842"/>
      <c r="BF842"/>
      <c r="BG842"/>
      <c r="BH842"/>
      <c r="BI842"/>
      <c r="BJ842"/>
      <c r="BK842"/>
      <c r="BL842"/>
      <c r="BM842"/>
      <c r="BN842"/>
      <c r="BO842"/>
      <c r="BP842"/>
      <c r="BQ842"/>
      <c r="BR842"/>
      <c r="BS842"/>
      <c r="BT842"/>
      <c r="BU842"/>
      <c r="BV842"/>
      <c r="BW842"/>
      <c r="BX842"/>
      <c r="BY842"/>
      <c r="BZ842"/>
      <c r="CA842"/>
      <c r="CB842"/>
      <c r="CC842"/>
      <c r="CD842"/>
      <c r="CE842"/>
      <c r="CF842"/>
      <c r="CG842"/>
      <c r="CH842"/>
      <c r="CI842"/>
      <c r="CJ842"/>
      <c r="CK842"/>
      <c r="CL842"/>
      <c r="CM842"/>
      <c r="CN842"/>
      <c r="CO842"/>
      <c r="CP842"/>
      <c r="CQ842"/>
      <c r="CR842"/>
      <c r="CS842"/>
      <c r="CT842"/>
      <c r="CU842"/>
      <c r="CV842"/>
      <c r="CW842"/>
      <c r="CX842"/>
      <c r="CY842"/>
      <c r="CZ842"/>
      <c r="DA842"/>
      <c r="DB842"/>
      <c r="DC842"/>
      <c r="DD842"/>
      <c r="DE842"/>
      <c r="DF842"/>
      <c r="DG842"/>
      <c r="DH842"/>
      <c r="DI842"/>
      <c r="DJ842"/>
      <c r="DK842"/>
      <c r="DL842"/>
      <c r="DM842"/>
      <c r="DN842"/>
      <c r="DO842"/>
      <c r="DP842"/>
      <c r="DQ842"/>
      <c r="DR842"/>
      <c r="DS842"/>
      <c r="DT842"/>
      <c r="DU842"/>
      <c r="DV842"/>
      <c r="DW842"/>
      <c r="DX842"/>
      <c r="DY842"/>
      <c r="DZ842"/>
      <c r="EA842"/>
      <c r="EB842"/>
      <c r="EC842"/>
      <c r="ED842"/>
      <c r="EE842"/>
      <c r="EF842"/>
      <c r="EG842"/>
      <c r="EH842"/>
      <c r="EI842"/>
      <c r="EJ842"/>
      <c r="EK842"/>
      <c r="EL842"/>
      <c r="EM842"/>
      <c r="EN842"/>
      <c r="EO842"/>
      <c r="EP842"/>
      <c r="EQ842"/>
      <c r="ER842"/>
      <c r="ES842"/>
      <c r="ET842"/>
      <c r="EU842"/>
      <c r="EV842"/>
      <c r="EW842"/>
      <c r="EX842"/>
      <c r="EY842"/>
      <c r="EZ842"/>
      <c r="FA842"/>
      <c r="FB842"/>
      <c r="FC842"/>
      <c r="FD842"/>
      <c r="FE842"/>
      <c r="FF842"/>
      <c r="FG842"/>
      <c r="FH842"/>
      <c r="FI842"/>
      <c r="FJ842"/>
      <c r="FK842"/>
      <c r="FL842"/>
      <c r="FM842"/>
      <c r="FN842"/>
      <c r="FO842"/>
      <c r="FP842"/>
      <c r="FQ842"/>
      <c r="FR842"/>
      <c r="FS842"/>
      <c r="FT842"/>
      <c r="FU842"/>
      <c r="FV842"/>
      <c r="FW842"/>
      <c r="FX842"/>
      <c r="FY842"/>
      <c r="FZ842"/>
      <c r="GA842"/>
      <c r="GB842"/>
      <c r="GC842"/>
      <c r="GD842"/>
      <c r="GE842"/>
      <c r="GF842"/>
      <c r="GG842"/>
      <c r="GH842"/>
      <c r="GI842"/>
      <c r="GJ842"/>
      <c r="GK842"/>
      <c r="GL842"/>
      <c r="GM842"/>
      <c r="GN842"/>
      <c r="GO842"/>
      <c r="GP842"/>
      <c r="GQ842"/>
      <c r="GR842"/>
      <c r="GS842"/>
      <c r="GT842"/>
      <c r="GU842"/>
      <c r="GV842"/>
      <c r="GW842"/>
      <c r="GX842"/>
      <c r="GY842"/>
      <c r="GZ842"/>
      <c r="HA842"/>
      <c r="HB842"/>
      <c r="HC842"/>
      <c r="HD842"/>
      <c r="HE842"/>
      <c r="HF842"/>
      <c r="HG842"/>
      <c r="HH842"/>
      <c r="HI842"/>
      <c r="HJ842"/>
      <c r="HK842"/>
      <c r="HL842"/>
      <c r="HM842"/>
      <c r="HN842"/>
    </row>
    <row r="843" spans="1:222" s="18" customFormat="1" x14ac:dyDescent="0.3">
      <c r="A843" s="308">
        <v>232</v>
      </c>
      <c r="B843" s="401" t="s">
        <v>1653</v>
      </c>
      <c r="C843" s="165" t="s">
        <v>515</v>
      </c>
      <c r="D843" s="171" t="s">
        <v>207</v>
      </c>
      <c r="E843" s="339" t="s">
        <v>1719</v>
      </c>
      <c r="F843" s="269" t="s">
        <v>1724</v>
      </c>
      <c r="G843" s="18" t="s">
        <v>155</v>
      </c>
      <c r="H843" s="193"/>
      <c r="I843" s="168" t="s">
        <v>849</v>
      </c>
      <c r="J843" s="37"/>
      <c r="K843" s="254"/>
      <c r="L843" s="176">
        <v>2506</v>
      </c>
      <c r="M843" s="33">
        <v>2695</v>
      </c>
      <c r="N843" s="35"/>
      <c r="O843" s="32" t="s">
        <v>1062</v>
      </c>
      <c r="P843" s="18">
        <v>2000</v>
      </c>
      <c r="Q843" s="559">
        <v>2</v>
      </c>
      <c r="R843" s="61" t="s">
        <v>114</v>
      </c>
      <c r="S843" s="224"/>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c r="BA843"/>
      <c r="BB843"/>
      <c r="BC843"/>
      <c r="BD843"/>
      <c r="BE843"/>
      <c r="BF843"/>
      <c r="BG843"/>
      <c r="BH843"/>
      <c r="BI843"/>
      <c r="BJ843"/>
      <c r="BK843"/>
      <c r="BL843"/>
      <c r="BM843"/>
      <c r="BN843"/>
      <c r="BO843"/>
      <c r="BP843"/>
      <c r="BQ843"/>
      <c r="BR843"/>
      <c r="BS843"/>
      <c r="BT843"/>
      <c r="BU843"/>
      <c r="BV843"/>
      <c r="BW843"/>
      <c r="BX843"/>
      <c r="BY843"/>
      <c r="BZ843"/>
      <c r="CA843"/>
      <c r="CB843"/>
      <c r="CC843"/>
      <c r="CD843"/>
      <c r="CE843"/>
      <c r="CF843"/>
      <c r="CG843"/>
      <c r="CH843"/>
      <c r="CI843"/>
      <c r="CJ843"/>
      <c r="CK843"/>
      <c r="CL843"/>
      <c r="CM843"/>
      <c r="CN843"/>
      <c r="CO843"/>
      <c r="CP843"/>
      <c r="CQ843"/>
      <c r="CR843"/>
      <c r="CS843"/>
      <c r="CT843"/>
      <c r="CU843"/>
      <c r="CV843"/>
      <c r="CW843"/>
      <c r="CX843"/>
      <c r="CY843"/>
      <c r="CZ843"/>
      <c r="DA843"/>
      <c r="DB843"/>
      <c r="DC843"/>
      <c r="DD843"/>
      <c r="DE843"/>
      <c r="DF843"/>
      <c r="DG843"/>
      <c r="DH843"/>
      <c r="DI843"/>
      <c r="DJ843"/>
      <c r="DK843"/>
      <c r="DL843"/>
      <c r="DM843"/>
      <c r="DN843"/>
      <c r="DO843"/>
      <c r="DP843"/>
      <c r="DQ843"/>
      <c r="DR843"/>
      <c r="DS843"/>
      <c r="DT843"/>
      <c r="DU843"/>
      <c r="DV843"/>
      <c r="DW843"/>
      <c r="DX843"/>
      <c r="DY843"/>
      <c r="DZ843"/>
      <c r="EA843"/>
      <c r="EB843"/>
      <c r="EC843"/>
      <c r="ED843"/>
      <c r="EE843"/>
      <c r="EF843"/>
      <c r="EG843"/>
      <c r="EH843"/>
      <c r="EI843"/>
      <c r="EJ843"/>
      <c r="EK843"/>
      <c r="EL843"/>
      <c r="EM843"/>
      <c r="EN843"/>
      <c r="EO843"/>
      <c r="EP843"/>
      <c r="EQ843"/>
      <c r="ER843"/>
      <c r="ES843"/>
      <c r="ET843"/>
      <c r="EU843"/>
      <c r="EV843"/>
      <c r="EW843"/>
      <c r="EX843"/>
      <c r="EY843"/>
      <c r="EZ843"/>
      <c r="FA843"/>
      <c r="FB843"/>
      <c r="FC843"/>
      <c r="FD843"/>
      <c r="FE843"/>
      <c r="FF843"/>
      <c r="FG843"/>
      <c r="FH843"/>
      <c r="FI843"/>
      <c r="FJ843"/>
      <c r="FK843"/>
      <c r="FL843"/>
      <c r="FM843"/>
      <c r="FN843"/>
      <c r="FO843"/>
      <c r="FP843"/>
      <c r="FQ843"/>
      <c r="FR843"/>
      <c r="FS843"/>
      <c r="FT843"/>
      <c r="FU843"/>
      <c r="FV843"/>
      <c r="FW843"/>
      <c r="FX843"/>
      <c r="FY843"/>
      <c r="FZ843"/>
      <c r="GA843"/>
      <c r="GB843"/>
      <c r="GC843"/>
      <c r="GD843"/>
      <c r="GE843"/>
      <c r="GF843"/>
      <c r="GG843"/>
      <c r="GH843"/>
      <c r="GI843"/>
      <c r="GJ843"/>
      <c r="GK843"/>
      <c r="GL843"/>
      <c r="GM843"/>
      <c r="GN843"/>
      <c r="GO843"/>
      <c r="GP843"/>
      <c r="GQ843"/>
      <c r="GR843"/>
      <c r="GS843"/>
      <c r="GT843"/>
      <c r="GU843"/>
      <c r="GV843"/>
      <c r="GW843"/>
      <c r="GX843"/>
      <c r="GY843"/>
      <c r="GZ843"/>
      <c r="HA843"/>
      <c r="HB843"/>
      <c r="HC843"/>
      <c r="HD843"/>
      <c r="HE843"/>
      <c r="HF843"/>
      <c r="HG843"/>
      <c r="HH843"/>
      <c r="HI843"/>
      <c r="HJ843"/>
      <c r="HK843"/>
      <c r="HL843"/>
      <c r="HM843"/>
      <c r="HN843"/>
    </row>
    <row r="844" spans="1:222" x14ac:dyDescent="0.3">
      <c r="A844" s="308">
        <v>231</v>
      </c>
      <c r="B844" s="401" t="s">
        <v>1653</v>
      </c>
      <c r="C844" s="165" t="s">
        <v>515</v>
      </c>
      <c r="D844" s="332" t="s">
        <v>206</v>
      </c>
      <c r="E844" s="343"/>
      <c r="G844" s="18" t="s">
        <v>1195</v>
      </c>
      <c r="I844" s="168" t="s">
        <v>844</v>
      </c>
      <c r="K844" s="254"/>
      <c r="L844" s="176">
        <v>2347</v>
      </c>
      <c r="M844" s="33">
        <v>1700</v>
      </c>
      <c r="N844" s="35"/>
      <c r="O844" s="32" t="s">
        <v>1063</v>
      </c>
      <c r="P844" s="18">
        <v>2000</v>
      </c>
      <c r="Q844" s="559">
        <v>1</v>
      </c>
      <c r="R844" s="61" t="s">
        <v>128</v>
      </c>
    </row>
    <row r="845" spans="1:222" x14ac:dyDescent="0.3">
      <c r="A845" s="308">
        <v>230</v>
      </c>
      <c r="B845" s="401" t="s">
        <v>1653</v>
      </c>
      <c r="C845" s="165" t="s">
        <v>515</v>
      </c>
      <c r="D845" s="171" t="s">
        <v>55</v>
      </c>
      <c r="E845" s="339" t="s">
        <v>1721</v>
      </c>
      <c r="F845" s="269" t="s">
        <v>1725</v>
      </c>
      <c r="G845" s="18" t="s">
        <v>1195</v>
      </c>
      <c r="I845" s="168" t="s">
        <v>849</v>
      </c>
      <c r="K845" s="254"/>
      <c r="L845" s="176">
        <v>2522</v>
      </c>
      <c r="M845" s="33">
        <v>1450</v>
      </c>
      <c r="N845" s="35"/>
      <c r="O845" s="32" t="s">
        <v>976</v>
      </c>
      <c r="P845" s="18">
        <v>2000</v>
      </c>
      <c r="Q845" s="559">
        <v>1</v>
      </c>
      <c r="R845" s="61" t="s">
        <v>1321</v>
      </c>
    </row>
    <row r="846" spans="1:222" s="18" customFormat="1" x14ac:dyDescent="0.3">
      <c r="A846" s="308">
        <v>229</v>
      </c>
      <c r="B846" s="401" t="s">
        <v>1653</v>
      </c>
      <c r="C846" s="165" t="s">
        <v>515</v>
      </c>
      <c r="D846" s="171" t="s">
        <v>205</v>
      </c>
      <c r="E846" s="339" t="s">
        <v>856</v>
      </c>
      <c r="F846" s="19"/>
      <c r="G846" s="18" t="s">
        <v>69</v>
      </c>
      <c r="H846" s="193"/>
      <c r="I846" s="168" t="s">
        <v>849</v>
      </c>
      <c r="J846" s="37"/>
      <c r="K846" s="254"/>
      <c r="L846" s="176">
        <v>2409</v>
      </c>
      <c r="M846" s="33">
        <v>1495</v>
      </c>
      <c r="N846" s="35"/>
      <c r="O846" s="32" t="s">
        <v>1008</v>
      </c>
      <c r="P846" s="18">
        <v>2000</v>
      </c>
      <c r="Q846" s="559">
        <v>1</v>
      </c>
      <c r="R846" s="61" t="s">
        <v>114</v>
      </c>
      <c r="S846" s="224"/>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c r="BA846"/>
      <c r="BB846"/>
      <c r="BC846"/>
      <c r="BD846"/>
      <c r="BE846"/>
      <c r="BF846"/>
      <c r="BG846"/>
      <c r="BH846"/>
      <c r="BI846"/>
      <c r="BJ846"/>
      <c r="BK846"/>
      <c r="BL846"/>
      <c r="BM846"/>
      <c r="BN846"/>
      <c r="BO846"/>
      <c r="BP846"/>
      <c r="BQ846"/>
      <c r="BR846"/>
      <c r="BS846"/>
      <c r="BT846"/>
      <c r="BU846"/>
      <c r="BV846"/>
      <c r="BW846"/>
      <c r="BX846"/>
      <c r="BY846"/>
      <c r="BZ846"/>
      <c r="CA846"/>
      <c r="CB846"/>
      <c r="CC846"/>
      <c r="CD846"/>
      <c r="CE846"/>
      <c r="CF846"/>
      <c r="CG846"/>
      <c r="CH846"/>
      <c r="CI846"/>
      <c r="CJ846"/>
      <c r="CK846"/>
      <c r="CL846"/>
      <c r="CM846"/>
      <c r="CN846"/>
      <c r="CO846"/>
      <c r="CP846"/>
      <c r="CQ846"/>
      <c r="CR846"/>
      <c r="CS846"/>
      <c r="CT846"/>
      <c r="CU846"/>
      <c r="CV846"/>
      <c r="CW846"/>
      <c r="CX846"/>
      <c r="CY846"/>
      <c r="CZ846"/>
      <c r="DA846"/>
      <c r="DB846"/>
      <c r="DC846"/>
      <c r="DD846"/>
      <c r="DE846"/>
      <c r="DF846"/>
      <c r="DG846"/>
      <c r="DH846"/>
      <c r="DI846"/>
      <c r="DJ846"/>
      <c r="DK846"/>
      <c r="DL846"/>
      <c r="DM846"/>
      <c r="DN846"/>
      <c r="DO846"/>
      <c r="DP846"/>
      <c r="DQ846"/>
      <c r="DR846"/>
      <c r="DS846"/>
      <c r="DT846"/>
      <c r="DU846"/>
      <c r="DV846"/>
      <c r="DW846"/>
      <c r="DX846"/>
      <c r="DY846"/>
      <c r="DZ846"/>
      <c r="EA846"/>
      <c r="EB846"/>
      <c r="EC846"/>
      <c r="ED846"/>
      <c r="EE846"/>
      <c r="EF846"/>
      <c r="EG846"/>
      <c r="EH846"/>
      <c r="EI846"/>
      <c r="EJ846"/>
      <c r="EK846"/>
      <c r="EL846"/>
      <c r="EM846"/>
      <c r="EN846"/>
      <c r="EO846"/>
      <c r="EP846"/>
      <c r="EQ846"/>
      <c r="ER846"/>
      <c r="ES846"/>
      <c r="ET846"/>
      <c r="EU846"/>
      <c r="EV846"/>
      <c r="EW846"/>
      <c r="EX846"/>
      <c r="EY846"/>
      <c r="EZ846"/>
      <c r="FA846"/>
      <c r="FB846"/>
      <c r="FC846"/>
      <c r="FD846"/>
      <c r="FE846"/>
      <c r="FF846"/>
      <c r="FG846"/>
      <c r="FH846"/>
      <c r="FI846"/>
      <c r="FJ846"/>
      <c r="FK846"/>
      <c r="FL846"/>
      <c r="FM846"/>
      <c r="FN846"/>
      <c r="FO846"/>
      <c r="FP846"/>
      <c r="FQ846"/>
      <c r="FR846"/>
      <c r="FS846"/>
      <c r="FT846"/>
      <c r="FU846"/>
      <c r="FV846"/>
      <c r="FW846"/>
      <c r="FX846"/>
      <c r="FY846"/>
      <c r="FZ846"/>
      <c r="GA846"/>
      <c r="GB846"/>
      <c r="GC846"/>
      <c r="GD846"/>
      <c r="GE846"/>
      <c r="GF846"/>
      <c r="GG846"/>
      <c r="GH846"/>
      <c r="GI846"/>
      <c r="GJ846"/>
      <c r="GK846"/>
      <c r="GL846"/>
      <c r="GM846"/>
      <c r="GN846"/>
      <c r="GO846"/>
      <c r="GP846"/>
      <c r="GQ846"/>
      <c r="GR846"/>
      <c r="GS846"/>
      <c r="GT846"/>
      <c r="GU846"/>
      <c r="GV846"/>
      <c r="GW846"/>
      <c r="GX846"/>
      <c r="GY846"/>
      <c r="GZ846"/>
      <c r="HA846"/>
      <c r="HB846"/>
      <c r="HC846"/>
      <c r="HD846"/>
      <c r="HE846"/>
      <c r="HF846"/>
      <c r="HG846"/>
      <c r="HH846"/>
      <c r="HI846"/>
      <c r="HJ846"/>
      <c r="HK846"/>
      <c r="HL846"/>
      <c r="HM846"/>
      <c r="HN846"/>
    </row>
    <row r="847" spans="1:222" s="18" customFormat="1" x14ac:dyDescent="0.3">
      <c r="A847" s="308">
        <v>228</v>
      </c>
      <c r="B847" s="401" t="s">
        <v>1653</v>
      </c>
      <c r="C847" s="165" t="s">
        <v>515</v>
      </c>
      <c r="D847" s="171" t="s">
        <v>1261</v>
      </c>
      <c r="E847" s="338"/>
      <c r="F847" s="19" t="s">
        <v>1262</v>
      </c>
      <c r="G847" s="18" t="s">
        <v>50</v>
      </c>
      <c r="H847" s="193"/>
      <c r="I847" s="168" t="s">
        <v>839</v>
      </c>
      <c r="J847" s="37"/>
      <c r="K847" s="254"/>
      <c r="L847" s="176">
        <v>2195</v>
      </c>
      <c r="M847" s="33">
        <v>1185</v>
      </c>
      <c r="N847" s="35"/>
      <c r="O847" s="32" t="s">
        <v>1064</v>
      </c>
      <c r="P847" s="18">
        <v>2000</v>
      </c>
      <c r="Q847" s="559">
        <v>1</v>
      </c>
      <c r="R847" s="61" t="s">
        <v>1321</v>
      </c>
      <c r="S847" s="224"/>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c r="BA847"/>
      <c r="BB847"/>
      <c r="BC847"/>
      <c r="BD847"/>
      <c r="BE847"/>
      <c r="BF847"/>
      <c r="BG847"/>
      <c r="BH847"/>
      <c r="BI847"/>
      <c r="BJ847"/>
      <c r="BK847"/>
      <c r="BL847"/>
      <c r="BM847"/>
      <c r="BN847"/>
      <c r="BO847"/>
      <c r="BP847"/>
      <c r="BQ847"/>
      <c r="BR847"/>
      <c r="BS847"/>
      <c r="BT847"/>
      <c r="BU847"/>
      <c r="BV847"/>
      <c r="BW847"/>
      <c r="BX847"/>
      <c r="BY847"/>
      <c r="BZ847"/>
      <c r="CA847"/>
      <c r="CB847"/>
      <c r="CC847"/>
      <c r="CD847"/>
      <c r="CE847"/>
      <c r="CF847"/>
      <c r="CG847"/>
      <c r="CH847"/>
      <c r="CI847"/>
      <c r="CJ847"/>
      <c r="CK847"/>
      <c r="CL847"/>
      <c r="CM847"/>
      <c r="CN847"/>
      <c r="CO847"/>
      <c r="CP847"/>
      <c r="CQ847"/>
      <c r="CR847"/>
      <c r="CS847"/>
      <c r="CT847"/>
      <c r="CU847"/>
      <c r="CV847"/>
      <c r="CW847"/>
      <c r="CX847"/>
      <c r="CY847"/>
      <c r="CZ847"/>
      <c r="DA847"/>
      <c r="DB847"/>
      <c r="DC847"/>
      <c r="DD847"/>
      <c r="DE847"/>
      <c r="DF847"/>
      <c r="DG847"/>
      <c r="DH847"/>
      <c r="DI847"/>
      <c r="DJ847"/>
      <c r="DK847"/>
      <c r="DL847"/>
      <c r="DM847"/>
      <c r="DN847"/>
      <c r="DO847"/>
      <c r="DP847"/>
      <c r="DQ847"/>
      <c r="DR847"/>
      <c r="DS847"/>
      <c r="DT847"/>
      <c r="DU847"/>
      <c r="DV847"/>
      <c r="DW847"/>
      <c r="DX847"/>
      <c r="DY847"/>
      <c r="DZ847"/>
      <c r="EA847"/>
      <c r="EB847"/>
      <c r="EC847"/>
      <c r="ED847"/>
      <c r="EE847"/>
      <c r="EF847"/>
      <c r="EG847"/>
      <c r="EH847"/>
      <c r="EI847"/>
      <c r="EJ847"/>
      <c r="EK847"/>
      <c r="EL847"/>
      <c r="EM847"/>
      <c r="EN847"/>
      <c r="EO847"/>
      <c r="EP847"/>
      <c r="EQ847"/>
      <c r="ER847"/>
      <c r="ES847"/>
      <c r="ET847"/>
      <c r="EU847"/>
      <c r="EV847"/>
      <c r="EW847"/>
      <c r="EX847"/>
      <c r="EY847"/>
      <c r="EZ847"/>
      <c r="FA847"/>
      <c r="FB847"/>
      <c r="FC847"/>
      <c r="FD847"/>
      <c r="FE847"/>
      <c r="FF847"/>
      <c r="FG847"/>
      <c r="FH847"/>
      <c r="FI847"/>
      <c r="FJ847"/>
      <c r="FK847"/>
      <c r="FL847"/>
      <c r="FM847"/>
      <c r="FN847"/>
      <c r="FO847"/>
      <c r="FP847"/>
      <c r="FQ847"/>
      <c r="FR847"/>
      <c r="FS847"/>
      <c r="FT847"/>
      <c r="FU847"/>
      <c r="FV847"/>
      <c r="FW847"/>
      <c r="FX847"/>
      <c r="FY847"/>
      <c r="FZ847"/>
      <c r="GA847"/>
      <c r="GB847"/>
      <c r="GC847"/>
      <c r="GD847"/>
      <c r="GE847"/>
      <c r="GF847"/>
      <c r="GG847"/>
      <c r="GH847"/>
      <c r="GI847"/>
      <c r="GJ847"/>
      <c r="GK847"/>
      <c r="GL847"/>
      <c r="GM847"/>
      <c r="GN847"/>
      <c r="GO847"/>
      <c r="GP847"/>
      <c r="GQ847"/>
      <c r="GR847"/>
      <c r="GS847"/>
      <c r="GT847"/>
      <c r="GU847"/>
      <c r="GV847"/>
      <c r="GW847"/>
      <c r="GX847"/>
      <c r="GY847"/>
      <c r="GZ847"/>
      <c r="HA847"/>
      <c r="HB847"/>
      <c r="HC847"/>
      <c r="HD847"/>
      <c r="HE847"/>
      <c r="HF847"/>
      <c r="HG847"/>
      <c r="HH847"/>
      <c r="HI847"/>
      <c r="HJ847"/>
      <c r="HK847"/>
      <c r="HL847"/>
      <c r="HM847"/>
      <c r="HN847"/>
    </row>
    <row r="848" spans="1:222" x14ac:dyDescent="0.3">
      <c r="A848" s="308">
        <v>227</v>
      </c>
      <c r="B848" s="401" t="s">
        <v>1653</v>
      </c>
      <c r="C848" s="165" t="s">
        <v>515</v>
      </c>
      <c r="D848" s="171" t="s">
        <v>21</v>
      </c>
      <c r="E848" s="338"/>
      <c r="G848" s="18" t="s">
        <v>1195</v>
      </c>
      <c r="I848" s="168" t="s">
        <v>839</v>
      </c>
      <c r="K848" s="254"/>
      <c r="L848" s="176">
        <v>1874</v>
      </c>
      <c r="M848" s="33">
        <v>955</v>
      </c>
      <c r="N848" s="35"/>
      <c r="O848" s="32" t="s">
        <v>1065</v>
      </c>
      <c r="P848" s="18">
        <v>2000</v>
      </c>
      <c r="Q848" s="559">
        <v>1</v>
      </c>
      <c r="R848" s="61" t="s">
        <v>204</v>
      </c>
    </row>
    <row r="849" spans="1:222" s="18" customFormat="1" x14ac:dyDescent="0.3">
      <c r="A849" s="308">
        <v>226</v>
      </c>
      <c r="B849" s="401"/>
      <c r="C849" s="165" t="s">
        <v>515</v>
      </c>
      <c r="D849" s="171" t="s">
        <v>77</v>
      </c>
      <c r="E849" s="338"/>
      <c r="F849" s="19"/>
      <c r="G849" s="18" t="s">
        <v>26</v>
      </c>
      <c r="H849" s="193"/>
      <c r="I849" s="168" t="s">
        <v>843</v>
      </c>
      <c r="J849" s="37"/>
      <c r="K849" s="254"/>
      <c r="L849" s="176">
        <v>1885</v>
      </c>
      <c r="M849" s="33">
        <v>855</v>
      </c>
      <c r="N849" s="35"/>
      <c r="O849" s="32" t="s">
        <v>888</v>
      </c>
      <c r="P849" s="18">
        <v>2000</v>
      </c>
      <c r="Q849" s="559">
        <v>1</v>
      </c>
      <c r="R849" s="61" t="s">
        <v>1321</v>
      </c>
      <c r="S849" s="224"/>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c r="BA849"/>
      <c r="BB849"/>
      <c r="BC849"/>
      <c r="BD849"/>
      <c r="BE849"/>
      <c r="BF849"/>
      <c r="BG849"/>
      <c r="BH849"/>
      <c r="BI849"/>
      <c r="BJ849"/>
      <c r="BK849"/>
      <c r="BL849"/>
      <c r="BM849"/>
      <c r="BN849"/>
      <c r="BO849"/>
      <c r="BP849"/>
      <c r="BQ849"/>
      <c r="BR849"/>
      <c r="BS849"/>
      <c r="BT849"/>
      <c r="BU849"/>
      <c r="BV849"/>
      <c r="BW849"/>
      <c r="BX849"/>
      <c r="BY849"/>
      <c r="BZ849"/>
      <c r="CA849"/>
      <c r="CB849"/>
      <c r="CC849"/>
      <c r="CD849"/>
      <c r="CE849"/>
      <c r="CF849"/>
      <c r="CG849"/>
      <c r="CH849"/>
      <c r="CI849"/>
      <c r="CJ849"/>
      <c r="CK849"/>
      <c r="CL849"/>
      <c r="CM849"/>
      <c r="CN849"/>
      <c r="CO849"/>
      <c r="CP849"/>
      <c r="CQ849"/>
      <c r="CR849"/>
      <c r="CS849"/>
      <c r="CT849"/>
      <c r="CU849"/>
      <c r="CV849"/>
      <c r="CW849"/>
      <c r="CX849"/>
      <c r="CY849"/>
      <c r="CZ849"/>
      <c r="DA849"/>
      <c r="DB849"/>
      <c r="DC849"/>
      <c r="DD849"/>
      <c r="DE849"/>
      <c r="DF849"/>
      <c r="DG849"/>
      <c r="DH849"/>
      <c r="DI849"/>
      <c r="DJ849"/>
      <c r="DK849"/>
      <c r="DL849"/>
      <c r="DM849"/>
      <c r="DN849"/>
      <c r="DO849"/>
      <c r="DP849"/>
      <c r="DQ849"/>
      <c r="DR849"/>
      <c r="DS849"/>
      <c r="DT849"/>
      <c r="DU849"/>
      <c r="DV849"/>
      <c r="DW849"/>
      <c r="DX849"/>
      <c r="DY849"/>
      <c r="DZ849"/>
      <c r="EA849"/>
      <c r="EB849"/>
      <c r="EC849"/>
      <c r="ED849"/>
      <c r="EE849"/>
      <c r="EF849"/>
      <c r="EG849"/>
      <c r="EH849"/>
      <c r="EI849"/>
      <c r="EJ849"/>
      <c r="EK849"/>
      <c r="EL849"/>
      <c r="EM849"/>
      <c r="EN849"/>
      <c r="EO849"/>
      <c r="EP849"/>
      <c r="EQ849"/>
      <c r="ER849"/>
      <c r="ES849"/>
      <c r="ET849"/>
      <c r="EU849"/>
      <c r="EV849"/>
      <c r="EW849"/>
      <c r="EX849"/>
      <c r="EY849"/>
      <c r="EZ849"/>
      <c r="FA849"/>
      <c r="FB849"/>
      <c r="FC849"/>
      <c r="FD849"/>
      <c r="FE849"/>
      <c r="FF849"/>
      <c r="FG849"/>
      <c r="FH849"/>
      <c r="FI849"/>
      <c r="FJ849"/>
      <c r="FK849"/>
      <c r="FL849"/>
      <c r="FM849"/>
      <c r="FN849"/>
      <c r="FO849"/>
      <c r="FP849"/>
      <c r="FQ849"/>
      <c r="FR849"/>
      <c r="FS849"/>
      <c r="FT849"/>
      <c r="FU849"/>
      <c r="FV849"/>
      <c r="FW849"/>
      <c r="FX849"/>
      <c r="FY849"/>
      <c r="FZ849"/>
      <c r="GA849"/>
      <c r="GB849"/>
      <c r="GC849"/>
      <c r="GD849"/>
      <c r="GE849"/>
      <c r="GF849"/>
      <c r="GG849"/>
      <c r="GH849"/>
      <c r="GI849"/>
      <c r="GJ849"/>
      <c r="GK849"/>
      <c r="GL849"/>
      <c r="GM849"/>
      <c r="GN849"/>
      <c r="GO849"/>
      <c r="GP849"/>
      <c r="GQ849"/>
      <c r="GR849"/>
      <c r="GS849"/>
      <c r="GT849"/>
      <c r="GU849"/>
      <c r="GV849"/>
      <c r="GW849"/>
      <c r="GX849"/>
      <c r="GY849"/>
      <c r="GZ849"/>
      <c r="HA849"/>
      <c r="HB849"/>
      <c r="HC849"/>
      <c r="HD849"/>
      <c r="HE849"/>
      <c r="HF849"/>
      <c r="HG849"/>
      <c r="HH849"/>
      <c r="HI849"/>
      <c r="HJ849"/>
      <c r="HK849"/>
      <c r="HL849"/>
      <c r="HM849"/>
      <c r="HN849"/>
    </row>
    <row r="850" spans="1:222" s="18" customFormat="1" x14ac:dyDescent="0.3">
      <c r="A850" s="308">
        <v>225</v>
      </c>
      <c r="B850" s="401" t="s">
        <v>1653</v>
      </c>
      <c r="C850" s="165" t="s">
        <v>515</v>
      </c>
      <c r="D850" s="171" t="s">
        <v>203</v>
      </c>
      <c r="E850" s="338"/>
      <c r="F850" s="19"/>
      <c r="G850" s="18" t="s">
        <v>73</v>
      </c>
      <c r="H850" s="193"/>
      <c r="I850" s="168" t="s">
        <v>842</v>
      </c>
      <c r="J850" s="37"/>
      <c r="K850" s="254"/>
      <c r="L850" s="176">
        <v>3002</v>
      </c>
      <c r="M850" s="33">
        <v>1420</v>
      </c>
      <c r="N850" s="35"/>
      <c r="O850" s="32" t="s">
        <v>1066</v>
      </c>
      <c r="P850" s="18">
        <v>2000</v>
      </c>
      <c r="Q850" s="559">
        <v>1</v>
      </c>
      <c r="R850" s="61" t="s">
        <v>859</v>
      </c>
      <c r="S850" s="224"/>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c r="BA850"/>
      <c r="BB850"/>
      <c r="BC850"/>
      <c r="BD850"/>
      <c r="BE850"/>
      <c r="BF850"/>
      <c r="BG850"/>
      <c r="BH850"/>
      <c r="BI850"/>
      <c r="BJ850"/>
      <c r="BK850"/>
      <c r="BL850"/>
      <c r="BM850"/>
      <c r="BN850"/>
      <c r="BO850"/>
      <c r="BP850"/>
      <c r="BQ850"/>
      <c r="BR850"/>
      <c r="BS850"/>
      <c r="BT850"/>
      <c r="BU850"/>
      <c r="BV850"/>
      <c r="BW850"/>
      <c r="BX850"/>
      <c r="BY850"/>
      <c r="BZ850"/>
      <c r="CA850"/>
      <c r="CB850"/>
      <c r="CC850"/>
      <c r="CD850"/>
      <c r="CE850"/>
      <c r="CF850"/>
      <c r="CG850"/>
      <c r="CH850"/>
      <c r="CI850"/>
      <c r="CJ850"/>
      <c r="CK850"/>
      <c r="CL850"/>
      <c r="CM850"/>
      <c r="CN850"/>
      <c r="CO850"/>
      <c r="CP850"/>
      <c r="CQ850"/>
      <c r="CR850"/>
      <c r="CS850"/>
      <c r="CT850"/>
      <c r="CU850"/>
      <c r="CV850"/>
      <c r="CW850"/>
      <c r="CX850"/>
      <c r="CY850"/>
      <c r="CZ850"/>
      <c r="DA850"/>
      <c r="DB850"/>
      <c r="DC850"/>
      <c r="DD850"/>
      <c r="DE850"/>
      <c r="DF850"/>
      <c r="DG850"/>
      <c r="DH850"/>
      <c r="DI850"/>
      <c r="DJ850"/>
      <c r="DK850"/>
      <c r="DL850"/>
      <c r="DM850"/>
      <c r="DN850"/>
      <c r="DO850"/>
      <c r="DP850"/>
      <c r="DQ850"/>
      <c r="DR850"/>
      <c r="DS850"/>
      <c r="DT850"/>
      <c r="DU850"/>
      <c r="DV850"/>
      <c r="DW850"/>
      <c r="DX850"/>
      <c r="DY850"/>
      <c r="DZ850"/>
      <c r="EA850"/>
      <c r="EB850"/>
      <c r="EC850"/>
      <c r="ED850"/>
      <c r="EE850"/>
      <c r="EF850"/>
      <c r="EG850"/>
      <c r="EH850"/>
      <c r="EI850"/>
      <c r="EJ850"/>
      <c r="EK850"/>
      <c r="EL850"/>
      <c r="EM850"/>
      <c r="EN850"/>
      <c r="EO850"/>
      <c r="EP850"/>
      <c r="EQ850"/>
      <c r="ER850"/>
      <c r="ES850"/>
      <c r="ET850"/>
      <c r="EU850"/>
      <c r="EV850"/>
      <c r="EW850"/>
      <c r="EX850"/>
      <c r="EY850"/>
      <c r="EZ850"/>
      <c r="FA850"/>
      <c r="FB850"/>
      <c r="FC850"/>
      <c r="FD850"/>
      <c r="FE850"/>
      <c r="FF850"/>
      <c r="FG850"/>
      <c r="FH850"/>
      <c r="FI850"/>
      <c r="FJ850"/>
      <c r="FK850"/>
      <c r="FL850"/>
      <c r="FM850"/>
      <c r="FN850"/>
      <c r="FO850"/>
      <c r="FP850"/>
      <c r="FQ850"/>
      <c r="FR850"/>
      <c r="FS850"/>
      <c r="FT850"/>
      <c r="FU850"/>
      <c r="FV850"/>
      <c r="FW850"/>
      <c r="FX850"/>
      <c r="FY850"/>
      <c r="FZ850"/>
      <c r="GA850"/>
      <c r="GB850"/>
      <c r="GC850"/>
      <c r="GD850"/>
      <c r="GE850"/>
      <c r="GF850"/>
      <c r="GG850"/>
      <c r="GH850"/>
      <c r="GI850"/>
      <c r="GJ850"/>
      <c r="GK850"/>
      <c r="GL850"/>
      <c r="GM850"/>
      <c r="GN850"/>
      <c r="GO850"/>
      <c r="GP850"/>
      <c r="GQ850"/>
      <c r="GR850"/>
      <c r="GS850"/>
      <c r="GT850"/>
      <c r="GU850"/>
      <c r="GV850"/>
      <c r="GW850"/>
      <c r="GX850"/>
      <c r="GY850"/>
      <c r="GZ850"/>
      <c r="HA850"/>
      <c r="HB850"/>
      <c r="HC850"/>
      <c r="HD850"/>
      <c r="HE850"/>
      <c r="HF850"/>
      <c r="HG850"/>
      <c r="HH850"/>
      <c r="HI850"/>
      <c r="HJ850"/>
      <c r="HK850"/>
      <c r="HL850"/>
      <c r="HM850"/>
      <c r="HN850"/>
    </row>
    <row r="851" spans="1:222" s="18" customFormat="1" x14ac:dyDescent="0.3">
      <c r="A851" s="308">
        <v>224</v>
      </c>
      <c r="B851" s="401" t="s">
        <v>1653</v>
      </c>
      <c r="C851" s="165" t="s">
        <v>515</v>
      </c>
      <c r="D851" s="171" t="s">
        <v>517</v>
      </c>
      <c r="E851" s="338"/>
      <c r="F851" s="19" t="s">
        <v>1229</v>
      </c>
      <c r="G851" s="18" t="s">
        <v>73</v>
      </c>
      <c r="H851" s="193"/>
      <c r="I851" s="168" t="s">
        <v>842</v>
      </c>
      <c r="J851" s="42" t="s">
        <v>1183</v>
      </c>
      <c r="K851" s="258"/>
      <c r="L851" s="176">
        <v>3177</v>
      </c>
      <c r="M851" s="33">
        <v>3715</v>
      </c>
      <c r="N851" s="35"/>
      <c r="O851" s="32" t="s">
        <v>1067</v>
      </c>
      <c r="P851" s="18">
        <v>2000</v>
      </c>
      <c r="Q851" s="559">
        <v>4</v>
      </c>
      <c r="R851" s="61" t="s">
        <v>859</v>
      </c>
      <c r="S851" s="224"/>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c r="BA851"/>
      <c r="BB851"/>
      <c r="BC851"/>
      <c r="BD851"/>
      <c r="BE851"/>
      <c r="BF851"/>
      <c r="BG851"/>
      <c r="BH851"/>
      <c r="BI851"/>
      <c r="BJ851"/>
      <c r="BK851"/>
      <c r="BL851"/>
      <c r="BM851"/>
      <c r="BN851"/>
      <c r="BO851"/>
      <c r="BP851"/>
      <c r="BQ851"/>
      <c r="BR851"/>
      <c r="BS851"/>
      <c r="BT851"/>
      <c r="BU851"/>
      <c r="BV851"/>
      <c r="BW851"/>
      <c r="BX851"/>
      <c r="BY851"/>
      <c r="BZ851"/>
      <c r="CA851"/>
      <c r="CB851"/>
      <c r="CC851"/>
      <c r="CD851"/>
      <c r="CE851"/>
      <c r="CF851"/>
      <c r="CG851"/>
      <c r="CH851"/>
      <c r="CI851"/>
      <c r="CJ851"/>
      <c r="CK851"/>
      <c r="CL851"/>
      <c r="CM851"/>
      <c r="CN851"/>
      <c r="CO851"/>
      <c r="CP851"/>
      <c r="CQ851"/>
      <c r="CR851"/>
      <c r="CS851"/>
      <c r="CT851"/>
      <c r="CU851"/>
      <c r="CV851"/>
      <c r="CW851"/>
      <c r="CX851"/>
      <c r="CY851"/>
      <c r="CZ851"/>
      <c r="DA851"/>
      <c r="DB851"/>
      <c r="DC851"/>
      <c r="DD851"/>
      <c r="DE851"/>
      <c r="DF851"/>
      <c r="DG851"/>
      <c r="DH851"/>
      <c r="DI851"/>
      <c r="DJ851"/>
      <c r="DK851"/>
      <c r="DL851"/>
      <c r="DM851"/>
      <c r="DN851"/>
      <c r="DO851"/>
      <c r="DP851"/>
      <c r="DQ851"/>
      <c r="DR851"/>
      <c r="DS851"/>
      <c r="DT851"/>
      <c r="DU851"/>
      <c r="DV851"/>
      <c r="DW851"/>
      <c r="DX851"/>
      <c r="DY851"/>
      <c r="DZ851"/>
      <c r="EA851"/>
      <c r="EB851"/>
      <c r="EC851"/>
      <c r="ED851"/>
      <c r="EE851"/>
      <c r="EF851"/>
      <c r="EG851"/>
      <c r="EH851"/>
      <c r="EI851"/>
      <c r="EJ851"/>
      <c r="EK851"/>
      <c r="EL851"/>
      <c r="EM851"/>
      <c r="EN851"/>
      <c r="EO851"/>
      <c r="EP851"/>
      <c r="EQ851"/>
      <c r="ER851"/>
      <c r="ES851"/>
      <c r="ET851"/>
      <c r="EU851"/>
      <c r="EV851"/>
      <c r="EW851"/>
      <c r="EX851"/>
      <c r="EY851"/>
      <c r="EZ851"/>
      <c r="FA851"/>
      <c r="FB851"/>
      <c r="FC851"/>
      <c r="FD851"/>
      <c r="FE851"/>
      <c r="FF851"/>
      <c r="FG851"/>
      <c r="FH851"/>
      <c r="FI851"/>
      <c r="FJ851"/>
      <c r="FK851"/>
      <c r="FL851"/>
      <c r="FM851"/>
      <c r="FN851"/>
      <c r="FO851"/>
      <c r="FP851"/>
      <c r="FQ851"/>
      <c r="FR851"/>
      <c r="FS851"/>
      <c r="FT851"/>
      <c r="FU851"/>
      <c r="FV851"/>
      <c r="FW851"/>
      <c r="FX851"/>
      <c r="FY851"/>
      <c r="FZ851"/>
      <c r="GA851"/>
      <c r="GB851"/>
      <c r="GC851"/>
      <c r="GD851"/>
      <c r="GE851"/>
      <c r="GF851"/>
      <c r="GG851"/>
      <c r="GH851"/>
      <c r="GI851"/>
      <c r="GJ851"/>
      <c r="GK851"/>
      <c r="GL851"/>
      <c r="GM851"/>
      <c r="GN851"/>
      <c r="GO851"/>
      <c r="GP851"/>
      <c r="GQ851"/>
      <c r="GR851"/>
      <c r="GS851"/>
      <c r="GT851"/>
      <c r="GU851"/>
      <c r="GV851"/>
      <c r="GW851"/>
      <c r="GX851"/>
      <c r="GY851"/>
      <c r="GZ851"/>
      <c r="HA851"/>
      <c r="HB851"/>
      <c r="HC851"/>
      <c r="HD851"/>
      <c r="HE851"/>
      <c r="HF851"/>
      <c r="HG851"/>
      <c r="HH851"/>
      <c r="HI851"/>
      <c r="HJ851"/>
      <c r="HK851"/>
      <c r="HL851"/>
      <c r="HM851"/>
      <c r="HN851"/>
    </row>
    <row r="852" spans="1:222" s="18" customFormat="1" x14ac:dyDescent="0.3">
      <c r="A852" s="308">
        <v>223</v>
      </c>
      <c r="B852" s="401" t="s">
        <v>1653</v>
      </c>
      <c r="C852" s="165" t="s">
        <v>515</v>
      </c>
      <c r="D852" s="171" t="s">
        <v>202</v>
      </c>
      <c r="E852" s="338"/>
      <c r="F852" s="19"/>
      <c r="G852" s="18" t="s">
        <v>98</v>
      </c>
      <c r="H852" s="193"/>
      <c r="I852" s="168" t="s">
        <v>842</v>
      </c>
      <c r="J852" s="37"/>
      <c r="K852" s="254"/>
      <c r="L852" s="176">
        <v>2202</v>
      </c>
      <c r="M852" s="33">
        <v>1145</v>
      </c>
      <c r="N852" s="35"/>
      <c r="O852" s="32" t="s">
        <v>1068</v>
      </c>
      <c r="P852" s="18">
        <v>2000</v>
      </c>
      <c r="Q852" s="559">
        <v>1</v>
      </c>
      <c r="R852" s="61" t="s">
        <v>859</v>
      </c>
      <c r="S852" s="224"/>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c r="BA852"/>
      <c r="BB852"/>
      <c r="BC852"/>
      <c r="BD852"/>
      <c r="BE852"/>
      <c r="BF852"/>
      <c r="BG852"/>
      <c r="BH852"/>
      <c r="BI852"/>
      <c r="BJ852"/>
      <c r="BK852"/>
      <c r="BL852"/>
      <c r="BM852"/>
      <c r="BN852"/>
      <c r="BO852"/>
      <c r="BP852"/>
      <c r="BQ852"/>
      <c r="BR852"/>
      <c r="BS852"/>
      <c r="BT852"/>
      <c r="BU852"/>
      <c r="BV852"/>
      <c r="BW852"/>
      <c r="BX852"/>
      <c r="BY852"/>
      <c r="BZ852"/>
      <c r="CA852"/>
      <c r="CB852"/>
      <c r="CC852"/>
      <c r="CD852"/>
      <c r="CE852"/>
      <c r="CF852"/>
      <c r="CG852"/>
      <c r="CH852"/>
      <c r="CI852"/>
      <c r="CJ852"/>
      <c r="CK852"/>
      <c r="CL852"/>
      <c r="CM852"/>
      <c r="CN852"/>
      <c r="CO852"/>
      <c r="CP852"/>
      <c r="CQ852"/>
      <c r="CR852"/>
      <c r="CS852"/>
      <c r="CT852"/>
      <c r="CU852"/>
      <c r="CV852"/>
      <c r="CW852"/>
      <c r="CX852"/>
      <c r="CY852"/>
      <c r="CZ852"/>
      <c r="DA852"/>
      <c r="DB852"/>
      <c r="DC852"/>
      <c r="DD852"/>
      <c r="DE852"/>
      <c r="DF852"/>
      <c r="DG852"/>
      <c r="DH852"/>
      <c r="DI852"/>
      <c r="DJ852"/>
      <c r="DK852"/>
      <c r="DL852"/>
      <c r="DM852"/>
      <c r="DN852"/>
      <c r="DO852"/>
      <c r="DP852"/>
      <c r="DQ852"/>
      <c r="DR852"/>
      <c r="DS852"/>
      <c r="DT852"/>
      <c r="DU852"/>
      <c r="DV852"/>
      <c r="DW852"/>
      <c r="DX852"/>
      <c r="DY852"/>
      <c r="DZ852"/>
      <c r="EA852"/>
      <c r="EB852"/>
      <c r="EC852"/>
      <c r="ED852"/>
      <c r="EE852"/>
      <c r="EF852"/>
      <c r="EG852"/>
      <c r="EH852"/>
      <c r="EI852"/>
      <c r="EJ852"/>
      <c r="EK852"/>
      <c r="EL852"/>
      <c r="EM852"/>
      <c r="EN852"/>
      <c r="EO852"/>
      <c r="EP852"/>
      <c r="EQ852"/>
      <c r="ER852"/>
      <c r="ES852"/>
      <c r="ET852"/>
      <c r="EU852"/>
      <c r="EV852"/>
      <c r="EW852"/>
      <c r="EX852"/>
      <c r="EY852"/>
      <c r="EZ852"/>
      <c r="FA852"/>
      <c r="FB852"/>
      <c r="FC852"/>
      <c r="FD852"/>
      <c r="FE852"/>
      <c r="FF852"/>
      <c r="FG852"/>
      <c r="FH852"/>
      <c r="FI852"/>
      <c r="FJ852"/>
      <c r="FK852"/>
      <c r="FL852"/>
      <c r="FM852"/>
      <c r="FN852"/>
      <c r="FO852"/>
      <c r="FP852"/>
      <c r="FQ852"/>
      <c r="FR852"/>
      <c r="FS852"/>
      <c r="FT852"/>
      <c r="FU852"/>
      <c r="FV852"/>
      <c r="FW852"/>
      <c r="FX852"/>
      <c r="FY852"/>
      <c r="FZ852"/>
      <c r="GA852"/>
      <c r="GB852"/>
      <c r="GC852"/>
      <c r="GD852"/>
      <c r="GE852"/>
      <c r="GF852"/>
      <c r="GG852"/>
      <c r="GH852"/>
      <c r="GI852"/>
      <c r="GJ852"/>
      <c r="GK852"/>
      <c r="GL852"/>
      <c r="GM852"/>
      <c r="GN852"/>
      <c r="GO852"/>
      <c r="GP852"/>
      <c r="GQ852"/>
      <c r="GR852"/>
      <c r="GS852"/>
      <c r="GT852"/>
      <c r="GU852"/>
      <c r="GV852"/>
      <c r="GW852"/>
      <c r="GX852"/>
      <c r="GY852"/>
      <c r="GZ852"/>
      <c r="HA852"/>
      <c r="HB852"/>
      <c r="HC852"/>
      <c r="HD852"/>
      <c r="HE852"/>
      <c r="HF852"/>
      <c r="HG852"/>
      <c r="HH852"/>
      <c r="HI852"/>
      <c r="HJ852"/>
      <c r="HK852"/>
      <c r="HL852"/>
      <c r="HM852"/>
      <c r="HN852"/>
    </row>
    <row r="853" spans="1:222" s="18" customFormat="1" x14ac:dyDescent="0.3">
      <c r="A853" s="308">
        <v>222</v>
      </c>
      <c r="B853" s="401" t="s">
        <v>1653</v>
      </c>
      <c r="C853" s="165" t="s">
        <v>515</v>
      </c>
      <c r="D853" s="171" t="s">
        <v>1247</v>
      </c>
      <c r="E853" s="338"/>
      <c r="F853" s="19" t="s">
        <v>1248</v>
      </c>
      <c r="G853" s="18" t="s">
        <v>98</v>
      </c>
      <c r="H853" s="193"/>
      <c r="I853" s="168" t="s">
        <v>842</v>
      </c>
      <c r="J853" s="37"/>
      <c r="K853" s="254"/>
      <c r="L853" s="176">
        <v>2004</v>
      </c>
      <c r="M853" s="33">
        <v>1010</v>
      </c>
      <c r="N853" s="35"/>
      <c r="O853" s="32" t="s">
        <v>1069</v>
      </c>
      <c r="P853" s="18">
        <v>2000</v>
      </c>
      <c r="Q853" s="559">
        <v>1</v>
      </c>
      <c r="R853" s="61" t="s">
        <v>859</v>
      </c>
      <c r="S853" s="224"/>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c r="BA853"/>
      <c r="BB853"/>
      <c r="BC853"/>
      <c r="BD853"/>
      <c r="BE853"/>
      <c r="BF853"/>
      <c r="BG853"/>
      <c r="BH853"/>
      <c r="BI853"/>
      <c r="BJ853"/>
      <c r="BK853"/>
      <c r="BL853"/>
      <c r="BM853"/>
      <c r="BN853"/>
      <c r="BO853"/>
      <c r="BP853"/>
      <c r="BQ853"/>
      <c r="BR853"/>
      <c r="BS853"/>
      <c r="BT853"/>
      <c r="BU853"/>
      <c r="BV853"/>
      <c r="BW853"/>
      <c r="BX853"/>
      <c r="BY853"/>
      <c r="BZ853"/>
      <c r="CA853"/>
      <c r="CB853"/>
      <c r="CC853"/>
      <c r="CD853"/>
      <c r="CE853"/>
      <c r="CF853"/>
      <c r="CG853"/>
      <c r="CH853"/>
      <c r="CI853"/>
      <c r="CJ853"/>
      <c r="CK853"/>
      <c r="CL853"/>
      <c r="CM853"/>
      <c r="CN853"/>
      <c r="CO853"/>
      <c r="CP853"/>
      <c r="CQ853"/>
      <c r="CR853"/>
      <c r="CS853"/>
      <c r="CT853"/>
      <c r="CU853"/>
      <c r="CV853"/>
      <c r="CW853"/>
      <c r="CX853"/>
      <c r="CY853"/>
      <c r="CZ853"/>
      <c r="DA853"/>
      <c r="DB853"/>
      <c r="DC853"/>
      <c r="DD853"/>
      <c r="DE853"/>
      <c r="DF853"/>
      <c r="DG853"/>
      <c r="DH853"/>
      <c r="DI853"/>
      <c r="DJ853"/>
      <c r="DK853"/>
      <c r="DL853"/>
      <c r="DM853"/>
      <c r="DN853"/>
      <c r="DO853"/>
      <c r="DP853"/>
      <c r="DQ853"/>
      <c r="DR853"/>
      <c r="DS853"/>
      <c r="DT853"/>
      <c r="DU853"/>
      <c r="DV853"/>
      <c r="DW853"/>
      <c r="DX853"/>
      <c r="DY853"/>
      <c r="DZ853"/>
      <c r="EA853"/>
      <c r="EB853"/>
      <c r="EC853"/>
      <c r="ED853"/>
      <c r="EE853"/>
      <c r="EF853"/>
      <c r="EG853"/>
      <c r="EH853"/>
      <c r="EI853"/>
      <c r="EJ853"/>
      <c r="EK853"/>
      <c r="EL853"/>
      <c r="EM853"/>
      <c r="EN853"/>
      <c r="EO853"/>
      <c r="EP853"/>
      <c r="EQ853"/>
      <c r="ER853"/>
      <c r="ES853"/>
      <c r="ET853"/>
      <c r="EU853"/>
      <c r="EV853"/>
      <c r="EW853"/>
      <c r="EX853"/>
      <c r="EY853"/>
      <c r="EZ853"/>
      <c r="FA853"/>
      <c r="FB853"/>
      <c r="FC853"/>
      <c r="FD853"/>
      <c r="FE853"/>
      <c r="FF853"/>
      <c r="FG853"/>
      <c r="FH853"/>
      <c r="FI853"/>
      <c r="FJ853"/>
      <c r="FK853"/>
      <c r="FL853"/>
      <c r="FM853"/>
      <c r="FN853"/>
      <c r="FO853"/>
      <c r="FP853"/>
      <c r="FQ853"/>
      <c r="FR853"/>
      <c r="FS853"/>
      <c r="FT853"/>
      <c r="FU853"/>
      <c r="FV853"/>
      <c r="FW853"/>
      <c r="FX853"/>
      <c r="FY853"/>
      <c r="FZ853"/>
      <c r="GA853"/>
      <c r="GB853"/>
      <c r="GC853"/>
      <c r="GD853"/>
      <c r="GE853"/>
      <c r="GF853"/>
      <c r="GG853"/>
      <c r="GH853"/>
      <c r="GI853"/>
      <c r="GJ853"/>
      <c r="GK853"/>
      <c r="GL853"/>
      <c r="GM853"/>
      <c r="GN853"/>
      <c r="GO853"/>
      <c r="GP853"/>
      <c r="GQ853"/>
      <c r="GR853"/>
      <c r="GS853"/>
      <c r="GT853"/>
      <c r="GU853"/>
      <c r="GV853"/>
      <c r="GW853"/>
      <c r="GX853"/>
      <c r="GY853"/>
      <c r="GZ853"/>
      <c r="HA853"/>
      <c r="HB853"/>
      <c r="HC853"/>
      <c r="HD853"/>
      <c r="HE853"/>
      <c r="HF853"/>
      <c r="HG853"/>
      <c r="HH853"/>
      <c r="HI853"/>
      <c r="HJ853"/>
      <c r="HK853"/>
      <c r="HL853"/>
      <c r="HM853"/>
      <c r="HN853"/>
    </row>
    <row r="854" spans="1:222" s="18" customFormat="1" x14ac:dyDescent="0.3">
      <c r="A854" s="308">
        <v>221</v>
      </c>
      <c r="B854" s="401" t="s">
        <v>1653</v>
      </c>
      <c r="C854" s="165" t="s">
        <v>515</v>
      </c>
      <c r="D854" s="266" t="s">
        <v>1334</v>
      </c>
      <c r="E854" s="339"/>
      <c r="F854" s="19"/>
      <c r="G854" s="18" t="s">
        <v>1196</v>
      </c>
      <c r="H854" s="193"/>
      <c r="I854" s="168" t="s">
        <v>842</v>
      </c>
      <c r="J854" s="37"/>
      <c r="K854" s="254"/>
      <c r="L854" s="176">
        <v>2261</v>
      </c>
      <c r="M854" s="33">
        <v>525</v>
      </c>
      <c r="N854" s="35"/>
      <c r="O854" s="32" t="s">
        <v>925</v>
      </c>
      <c r="P854" s="18">
        <v>2000</v>
      </c>
      <c r="Q854" s="559">
        <v>1</v>
      </c>
      <c r="R854" s="61" t="s">
        <v>859</v>
      </c>
      <c r="S854" s="22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c r="BA854"/>
      <c r="BB854"/>
      <c r="BC854"/>
      <c r="BD854"/>
      <c r="BE854"/>
      <c r="BF854"/>
      <c r="BG854"/>
      <c r="BH854"/>
      <c r="BI854"/>
      <c r="BJ854"/>
      <c r="BK854"/>
      <c r="BL854"/>
      <c r="BM854"/>
      <c r="BN854"/>
      <c r="BO854"/>
      <c r="BP854"/>
      <c r="BQ854"/>
      <c r="BR854"/>
      <c r="BS854"/>
      <c r="BT854"/>
      <c r="BU854"/>
      <c r="BV854"/>
      <c r="BW854"/>
      <c r="BX854"/>
      <c r="BY854"/>
      <c r="BZ854"/>
      <c r="CA854"/>
      <c r="CB854"/>
      <c r="CC854"/>
      <c r="CD854"/>
      <c r="CE854"/>
      <c r="CF854"/>
      <c r="CG854"/>
      <c r="CH854"/>
      <c r="CI854"/>
      <c r="CJ854"/>
      <c r="CK854"/>
      <c r="CL854"/>
      <c r="CM854"/>
      <c r="CN854"/>
      <c r="CO854"/>
      <c r="CP854"/>
      <c r="CQ854"/>
      <c r="CR854"/>
      <c r="CS854"/>
      <c r="CT854"/>
      <c r="CU854"/>
      <c r="CV854"/>
      <c r="CW854"/>
      <c r="CX854"/>
      <c r="CY854"/>
      <c r="CZ854"/>
      <c r="DA854"/>
      <c r="DB854"/>
      <c r="DC854"/>
      <c r="DD854"/>
      <c r="DE854"/>
      <c r="DF854"/>
      <c r="DG854"/>
      <c r="DH854"/>
      <c r="DI854"/>
      <c r="DJ854"/>
      <c r="DK854"/>
      <c r="DL854"/>
      <c r="DM854"/>
      <c r="DN854"/>
      <c r="DO854"/>
      <c r="DP854"/>
      <c r="DQ854"/>
      <c r="DR854"/>
      <c r="DS854"/>
      <c r="DT854"/>
      <c r="DU854"/>
      <c r="DV854"/>
      <c r="DW854"/>
      <c r="DX854"/>
      <c r="DY854"/>
      <c r="DZ854"/>
      <c r="EA854"/>
      <c r="EB854"/>
      <c r="EC854"/>
      <c r="ED854"/>
      <c r="EE854"/>
      <c r="EF854"/>
      <c r="EG854"/>
      <c r="EH854"/>
      <c r="EI854"/>
      <c r="EJ854"/>
      <c r="EK854"/>
      <c r="EL854"/>
      <c r="EM854"/>
      <c r="EN854"/>
      <c r="EO854"/>
      <c r="EP854"/>
      <c r="EQ854"/>
      <c r="ER854"/>
      <c r="ES854"/>
      <c r="ET854"/>
      <c r="EU854"/>
      <c r="EV854"/>
      <c r="EW854"/>
      <c r="EX854"/>
      <c r="EY854"/>
      <c r="EZ854"/>
      <c r="FA854"/>
      <c r="FB854"/>
      <c r="FC854"/>
      <c r="FD854"/>
      <c r="FE854"/>
      <c r="FF854"/>
      <c r="FG854"/>
      <c r="FH854"/>
      <c r="FI854"/>
      <c r="FJ854"/>
      <c r="FK854"/>
      <c r="FL854"/>
      <c r="FM854"/>
      <c r="FN854"/>
      <c r="FO854"/>
      <c r="FP854"/>
      <c r="FQ854"/>
      <c r="FR854"/>
      <c r="FS854"/>
      <c r="FT854"/>
      <c r="FU854"/>
      <c r="FV854"/>
      <c r="FW854"/>
      <c r="FX854"/>
      <c r="FY854"/>
      <c r="FZ854"/>
      <c r="GA854"/>
      <c r="GB854"/>
      <c r="GC854"/>
      <c r="GD854"/>
      <c r="GE854"/>
      <c r="GF854"/>
      <c r="GG854"/>
      <c r="GH854"/>
      <c r="GI854"/>
      <c r="GJ854"/>
      <c r="GK854"/>
      <c r="GL854"/>
      <c r="GM854"/>
      <c r="GN854"/>
      <c r="GO854"/>
      <c r="GP854"/>
      <c r="GQ854"/>
      <c r="GR854"/>
      <c r="GS854"/>
      <c r="GT854"/>
      <c r="GU854"/>
      <c r="GV854"/>
      <c r="GW854"/>
      <c r="GX854"/>
      <c r="GY854"/>
      <c r="GZ854"/>
      <c r="HA854"/>
      <c r="HB854"/>
      <c r="HC854"/>
      <c r="HD854"/>
      <c r="HE854"/>
      <c r="HF854"/>
      <c r="HG854"/>
      <c r="HH854"/>
      <c r="HI854"/>
      <c r="HJ854"/>
      <c r="HK854"/>
      <c r="HL854"/>
      <c r="HM854"/>
      <c r="HN854"/>
    </row>
    <row r="855" spans="1:222" s="18" customFormat="1" x14ac:dyDescent="0.3">
      <c r="A855" s="308">
        <v>220</v>
      </c>
      <c r="B855" s="401"/>
      <c r="C855" s="165" t="s">
        <v>515</v>
      </c>
      <c r="D855" s="171" t="s">
        <v>201</v>
      </c>
      <c r="E855" s="338"/>
      <c r="F855" s="19"/>
      <c r="G855" s="18" t="s">
        <v>135</v>
      </c>
      <c r="H855" s="193"/>
      <c r="I855" s="168" t="s">
        <v>840</v>
      </c>
      <c r="J855" s="37" t="s">
        <v>838</v>
      </c>
      <c r="K855" s="253" t="s">
        <v>1255</v>
      </c>
      <c r="L855" s="176">
        <v>1300</v>
      </c>
      <c r="M855" s="33">
        <v>650</v>
      </c>
      <c r="N855" s="35"/>
      <c r="O855" s="32" t="s">
        <v>926</v>
      </c>
      <c r="P855" s="18">
        <v>2000</v>
      </c>
      <c r="Q855" s="559">
        <v>1</v>
      </c>
      <c r="R855" s="61" t="s">
        <v>865</v>
      </c>
      <c r="S855" s="224"/>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c r="BA855"/>
      <c r="BB855"/>
      <c r="BC855"/>
      <c r="BD855"/>
      <c r="BE855"/>
      <c r="BF855"/>
      <c r="BG855"/>
      <c r="BH855"/>
      <c r="BI855"/>
      <c r="BJ855"/>
      <c r="BK855"/>
      <c r="BL855"/>
      <c r="BM855"/>
      <c r="BN855"/>
      <c r="BO855"/>
      <c r="BP855"/>
      <c r="BQ855"/>
      <c r="BR855"/>
      <c r="BS855"/>
      <c r="BT855"/>
      <c r="BU855"/>
      <c r="BV855"/>
      <c r="BW855"/>
      <c r="BX855"/>
      <c r="BY855"/>
      <c r="BZ855"/>
      <c r="CA855"/>
      <c r="CB855"/>
      <c r="CC855"/>
      <c r="CD855"/>
      <c r="CE855"/>
      <c r="CF855"/>
      <c r="CG855"/>
      <c r="CH855"/>
      <c r="CI855"/>
      <c r="CJ855"/>
      <c r="CK855"/>
      <c r="CL855"/>
      <c r="CM855"/>
      <c r="CN855"/>
      <c r="CO855"/>
      <c r="CP855"/>
      <c r="CQ855"/>
      <c r="CR855"/>
      <c r="CS855"/>
      <c r="CT855"/>
      <c r="CU855"/>
      <c r="CV855"/>
      <c r="CW855"/>
      <c r="CX855"/>
      <c r="CY855"/>
      <c r="CZ855"/>
      <c r="DA855"/>
      <c r="DB855"/>
      <c r="DC855"/>
      <c r="DD855"/>
      <c r="DE855"/>
      <c r="DF855"/>
      <c r="DG855"/>
      <c r="DH855"/>
      <c r="DI855"/>
      <c r="DJ855"/>
      <c r="DK855"/>
      <c r="DL855"/>
      <c r="DM855"/>
      <c r="DN855"/>
      <c r="DO855"/>
      <c r="DP855"/>
      <c r="DQ855"/>
      <c r="DR855"/>
      <c r="DS855"/>
      <c r="DT855"/>
      <c r="DU855"/>
      <c r="DV855"/>
      <c r="DW855"/>
      <c r="DX855"/>
      <c r="DY855"/>
      <c r="DZ855"/>
      <c r="EA855"/>
      <c r="EB855"/>
      <c r="EC855"/>
      <c r="ED855"/>
      <c r="EE855"/>
      <c r="EF855"/>
      <c r="EG855"/>
      <c r="EH855"/>
      <c r="EI855"/>
      <c r="EJ855"/>
      <c r="EK855"/>
      <c r="EL855"/>
      <c r="EM855"/>
      <c r="EN855"/>
      <c r="EO855"/>
      <c r="EP855"/>
      <c r="EQ855"/>
      <c r="ER855"/>
      <c r="ES855"/>
      <c r="ET855"/>
      <c r="EU855"/>
      <c r="EV855"/>
      <c r="EW855"/>
      <c r="EX855"/>
      <c r="EY855"/>
      <c r="EZ855"/>
      <c r="FA855"/>
      <c r="FB855"/>
      <c r="FC855"/>
      <c r="FD855"/>
      <c r="FE855"/>
      <c r="FF855"/>
      <c r="FG855"/>
      <c r="FH855"/>
      <c r="FI855"/>
      <c r="FJ855"/>
      <c r="FK855"/>
      <c r="FL855"/>
      <c r="FM855"/>
      <c r="FN855"/>
      <c r="FO855"/>
      <c r="FP855"/>
      <c r="FQ855"/>
      <c r="FR855"/>
      <c r="FS855"/>
      <c r="FT855"/>
      <c r="FU855"/>
      <c r="FV855"/>
      <c r="FW855"/>
      <c r="FX855"/>
      <c r="FY855"/>
      <c r="FZ855"/>
      <c r="GA855"/>
      <c r="GB855"/>
      <c r="GC855"/>
      <c r="GD855"/>
      <c r="GE855"/>
      <c r="GF855"/>
      <c r="GG855"/>
      <c r="GH855"/>
      <c r="GI855"/>
      <c r="GJ855"/>
      <c r="GK855"/>
      <c r="GL855"/>
      <c r="GM855"/>
      <c r="GN855"/>
      <c r="GO855"/>
      <c r="GP855"/>
      <c r="GQ855"/>
      <c r="GR855"/>
      <c r="GS855"/>
      <c r="GT855"/>
      <c r="GU855"/>
      <c r="GV855"/>
      <c r="GW855"/>
      <c r="GX855"/>
      <c r="GY855"/>
      <c r="GZ855"/>
      <c r="HA855"/>
      <c r="HB855"/>
      <c r="HC855"/>
      <c r="HD855"/>
      <c r="HE855"/>
      <c r="HF855"/>
      <c r="HG855"/>
      <c r="HH855"/>
      <c r="HI855"/>
      <c r="HJ855"/>
      <c r="HK855"/>
      <c r="HL855"/>
      <c r="HM855"/>
      <c r="HN855"/>
    </row>
    <row r="856" spans="1:222" s="18" customFormat="1" ht="13.5" thickBot="1" x14ac:dyDescent="0.35">
      <c r="A856" s="308">
        <v>219</v>
      </c>
      <c r="B856" s="400" t="s">
        <v>1653</v>
      </c>
      <c r="C856" s="166" t="s">
        <v>515</v>
      </c>
      <c r="D856" s="177" t="s">
        <v>176</v>
      </c>
      <c r="E856" s="340"/>
      <c r="F856" s="178"/>
      <c r="G856" s="47" t="s">
        <v>1196</v>
      </c>
      <c r="H856" s="194"/>
      <c r="I856" s="169" t="s">
        <v>842</v>
      </c>
      <c r="J856" s="48"/>
      <c r="K856" s="257"/>
      <c r="L856" s="179">
        <v>2078</v>
      </c>
      <c r="M856" s="49">
        <v>1050</v>
      </c>
      <c r="N856" s="50"/>
      <c r="O856" s="51" t="s">
        <v>1070</v>
      </c>
      <c r="P856" s="47">
        <v>2000</v>
      </c>
      <c r="Q856" s="558">
        <v>1</v>
      </c>
      <c r="R856" s="60" t="s">
        <v>859</v>
      </c>
      <c r="S856" s="225"/>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c r="BA856"/>
      <c r="BB856"/>
      <c r="BC856"/>
      <c r="BD856"/>
      <c r="BE856"/>
      <c r="BF856"/>
      <c r="BG856"/>
      <c r="BH856"/>
      <c r="BI856"/>
      <c r="BJ856"/>
      <c r="BK856"/>
      <c r="BL856"/>
      <c r="BM856"/>
      <c r="BN856"/>
      <c r="BO856"/>
      <c r="BP856"/>
      <c r="BQ856"/>
      <c r="BR856"/>
      <c r="BS856"/>
      <c r="BT856"/>
      <c r="BU856"/>
      <c r="BV856"/>
      <c r="BW856"/>
      <c r="BX856"/>
      <c r="BY856"/>
      <c r="BZ856"/>
      <c r="CA856"/>
      <c r="CB856"/>
      <c r="CC856"/>
      <c r="CD856"/>
      <c r="CE856"/>
      <c r="CF856"/>
      <c r="CG856"/>
      <c r="CH856"/>
      <c r="CI856"/>
      <c r="CJ856"/>
      <c r="CK856"/>
      <c r="CL856"/>
      <c r="CM856"/>
      <c r="CN856"/>
      <c r="CO856"/>
      <c r="CP856"/>
      <c r="CQ856"/>
      <c r="CR856"/>
      <c r="CS856"/>
      <c r="CT856"/>
      <c r="CU856"/>
      <c r="CV856"/>
      <c r="CW856"/>
      <c r="CX856"/>
      <c r="CY856"/>
      <c r="CZ856"/>
      <c r="DA856"/>
      <c r="DB856"/>
      <c r="DC856"/>
      <c r="DD856"/>
      <c r="DE856"/>
      <c r="DF856"/>
      <c r="DG856"/>
      <c r="DH856"/>
      <c r="DI856"/>
      <c r="DJ856"/>
      <c r="DK856"/>
      <c r="DL856"/>
      <c r="DM856"/>
      <c r="DN856"/>
      <c r="DO856"/>
      <c r="DP856"/>
      <c r="DQ856"/>
      <c r="DR856"/>
      <c r="DS856"/>
      <c r="DT856"/>
      <c r="DU856"/>
      <c r="DV856"/>
      <c r="DW856"/>
      <c r="DX856"/>
      <c r="DY856"/>
      <c r="DZ856"/>
      <c r="EA856"/>
      <c r="EB856"/>
      <c r="EC856"/>
      <c r="ED856"/>
      <c r="EE856"/>
      <c r="EF856"/>
      <c r="EG856"/>
      <c r="EH856"/>
      <c r="EI856"/>
      <c r="EJ856"/>
      <c r="EK856"/>
      <c r="EL856"/>
      <c r="EM856"/>
      <c r="EN856"/>
      <c r="EO856"/>
      <c r="EP856"/>
      <c r="EQ856"/>
      <c r="ER856"/>
      <c r="ES856"/>
      <c r="ET856"/>
      <c r="EU856"/>
      <c r="EV856"/>
      <c r="EW856"/>
      <c r="EX856"/>
      <c r="EY856"/>
      <c r="EZ856"/>
      <c r="FA856"/>
      <c r="FB856"/>
      <c r="FC856"/>
      <c r="FD856"/>
      <c r="FE856"/>
      <c r="FF856"/>
      <c r="FG856"/>
      <c r="FH856"/>
      <c r="FI856"/>
      <c r="FJ856"/>
      <c r="FK856"/>
      <c r="FL856"/>
      <c r="FM856"/>
      <c r="FN856"/>
      <c r="FO856"/>
      <c r="FP856"/>
      <c r="FQ856"/>
      <c r="FR856"/>
      <c r="FS856"/>
      <c r="FT856"/>
      <c r="FU856"/>
      <c r="FV856"/>
      <c r="FW856"/>
      <c r="FX856"/>
      <c r="FY856"/>
      <c r="FZ856"/>
      <c r="GA856"/>
      <c r="GB856"/>
      <c r="GC856"/>
      <c r="GD856"/>
      <c r="GE856"/>
      <c r="GF856"/>
      <c r="GG856"/>
      <c r="GH856"/>
      <c r="GI856"/>
      <c r="GJ856"/>
      <c r="GK856"/>
      <c r="GL856"/>
      <c r="GM856"/>
      <c r="GN856"/>
      <c r="GO856"/>
      <c r="GP856"/>
      <c r="GQ856"/>
      <c r="GR856"/>
      <c r="GS856"/>
      <c r="GT856"/>
      <c r="GU856"/>
      <c r="GV856"/>
      <c r="GW856"/>
      <c r="GX856"/>
      <c r="GY856"/>
      <c r="GZ856"/>
      <c r="HA856"/>
      <c r="HB856"/>
      <c r="HC856"/>
      <c r="HD856"/>
      <c r="HE856"/>
      <c r="HF856"/>
      <c r="HG856"/>
      <c r="HH856"/>
      <c r="HI856"/>
      <c r="HJ856"/>
      <c r="HK856"/>
      <c r="HL856"/>
      <c r="HM856"/>
      <c r="HN856"/>
    </row>
    <row r="857" spans="1:222" s="18" customFormat="1" x14ac:dyDescent="0.3">
      <c r="A857" s="308">
        <v>218</v>
      </c>
      <c r="B857" s="401" t="s">
        <v>1653</v>
      </c>
      <c r="C857" s="165" t="s">
        <v>515</v>
      </c>
      <c r="D857" s="171" t="s">
        <v>199</v>
      </c>
      <c r="E857" s="338"/>
      <c r="F857" s="19"/>
      <c r="G857" s="18" t="s">
        <v>20</v>
      </c>
      <c r="H857" s="193"/>
      <c r="I857" s="168" t="s">
        <v>839</v>
      </c>
      <c r="J857" s="37"/>
      <c r="K857" s="253" t="s">
        <v>1255</v>
      </c>
      <c r="L857" s="176">
        <v>1360</v>
      </c>
      <c r="M857" s="33">
        <v>760</v>
      </c>
      <c r="N857" s="35"/>
      <c r="O857" s="32" t="s">
        <v>1071</v>
      </c>
      <c r="P857" s="18">
        <v>1999</v>
      </c>
      <c r="Q857" s="559">
        <v>1</v>
      </c>
      <c r="R857" s="61" t="s">
        <v>200</v>
      </c>
      <c r="S857" s="224"/>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c r="BA857"/>
      <c r="BB857"/>
      <c r="BC857"/>
      <c r="BD857"/>
      <c r="BE857"/>
      <c r="BF857"/>
      <c r="BG857"/>
      <c r="BH857"/>
      <c r="BI857"/>
      <c r="BJ857"/>
      <c r="BK857"/>
      <c r="BL857"/>
      <c r="BM857"/>
      <c r="BN857"/>
      <c r="BO857"/>
      <c r="BP857"/>
      <c r="BQ857"/>
      <c r="BR857"/>
      <c r="BS857"/>
      <c r="BT857"/>
      <c r="BU857"/>
      <c r="BV857"/>
      <c r="BW857"/>
      <c r="BX857"/>
      <c r="BY857"/>
      <c r="BZ857"/>
      <c r="CA857"/>
      <c r="CB857"/>
      <c r="CC857"/>
      <c r="CD857"/>
      <c r="CE857"/>
      <c r="CF857"/>
      <c r="CG857"/>
      <c r="CH857"/>
      <c r="CI857"/>
      <c r="CJ857"/>
      <c r="CK857"/>
      <c r="CL857"/>
      <c r="CM857"/>
      <c r="CN857"/>
      <c r="CO857"/>
      <c r="CP857"/>
      <c r="CQ857"/>
      <c r="CR857"/>
      <c r="CS857"/>
      <c r="CT857"/>
      <c r="CU857"/>
      <c r="CV857"/>
      <c r="CW857"/>
      <c r="CX857"/>
      <c r="CY857"/>
      <c r="CZ857"/>
      <c r="DA857"/>
      <c r="DB857"/>
      <c r="DC857"/>
      <c r="DD857"/>
      <c r="DE857"/>
      <c r="DF857"/>
      <c r="DG857"/>
      <c r="DH857"/>
      <c r="DI857"/>
      <c r="DJ857"/>
      <c r="DK857"/>
      <c r="DL857"/>
      <c r="DM857"/>
      <c r="DN857"/>
      <c r="DO857"/>
      <c r="DP857"/>
      <c r="DQ857"/>
      <c r="DR857"/>
      <c r="DS857"/>
      <c r="DT857"/>
      <c r="DU857"/>
      <c r="DV857"/>
      <c r="DW857"/>
      <c r="DX857"/>
      <c r="DY857"/>
      <c r="DZ857"/>
      <c r="EA857"/>
      <c r="EB857"/>
      <c r="EC857"/>
      <c r="ED857"/>
      <c r="EE857"/>
      <c r="EF857"/>
      <c r="EG857"/>
      <c r="EH857"/>
      <c r="EI857"/>
      <c r="EJ857"/>
      <c r="EK857"/>
      <c r="EL857"/>
      <c r="EM857"/>
      <c r="EN857"/>
      <c r="EO857"/>
      <c r="EP857"/>
      <c r="EQ857"/>
      <c r="ER857"/>
      <c r="ES857"/>
      <c r="ET857"/>
      <c r="EU857"/>
      <c r="EV857"/>
      <c r="EW857"/>
      <c r="EX857"/>
      <c r="EY857"/>
      <c r="EZ857"/>
      <c r="FA857"/>
      <c r="FB857"/>
      <c r="FC857"/>
      <c r="FD857"/>
      <c r="FE857"/>
      <c r="FF857"/>
      <c r="FG857"/>
      <c r="FH857"/>
      <c r="FI857"/>
      <c r="FJ857"/>
      <c r="FK857"/>
      <c r="FL857"/>
      <c r="FM857"/>
      <c r="FN857"/>
      <c r="FO857"/>
      <c r="FP857"/>
      <c r="FQ857"/>
      <c r="FR857"/>
      <c r="FS857"/>
      <c r="FT857"/>
      <c r="FU857"/>
      <c r="FV857"/>
      <c r="FW857"/>
      <c r="FX857"/>
      <c r="FY857"/>
      <c r="FZ857"/>
      <c r="GA857"/>
      <c r="GB857"/>
      <c r="GC857"/>
      <c r="GD857"/>
      <c r="GE857"/>
      <c r="GF857"/>
      <c r="GG857"/>
      <c r="GH857"/>
      <c r="GI857"/>
      <c r="GJ857"/>
      <c r="GK857"/>
      <c r="GL857"/>
      <c r="GM857"/>
      <c r="GN857"/>
      <c r="GO857"/>
      <c r="GP857"/>
      <c r="GQ857"/>
      <c r="GR857"/>
      <c r="GS857"/>
      <c r="GT857"/>
      <c r="GU857"/>
      <c r="GV857"/>
      <c r="GW857"/>
      <c r="GX857"/>
      <c r="GY857"/>
      <c r="GZ857"/>
      <c r="HA857"/>
      <c r="HB857"/>
      <c r="HC857"/>
      <c r="HD857"/>
      <c r="HE857"/>
      <c r="HF857"/>
      <c r="HG857"/>
      <c r="HH857"/>
      <c r="HI857"/>
      <c r="HJ857"/>
      <c r="HK857"/>
      <c r="HL857"/>
      <c r="HM857"/>
      <c r="HN857"/>
    </row>
    <row r="858" spans="1:222" s="18" customFormat="1" x14ac:dyDescent="0.3">
      <c r="A858" s="308">
        <v>217</v>
      </c>
      <c r="B858" s="401" t="s">
        <v>1653</v>
      </c>
      <c r="C858" s="165" t="s">
        <v>515</v>
      </c>
      <c r="D858" s="171" t="s">
        <v>198</v>
      </c>
      <c r="E858" s="338"/>
      <c r="F858" s="19"/>
      <c r="G858" s="18" t="s">
        <v>13</v>
      </c>
      <c r="H858" s="193"/>
      <c r="I858" s="168" t="s">
        <v>839</v>
      </c>
      <c r="J858" s="37"/>
      <c r="K858" s="254"/>
      <c r="L858" s="176">
        <v>1757</v>
      </c>
      <c r="M858" s="33">
        <v>800</v>
      </c>
      <c r="N858" s="35"/>
      <c r="O858" s="32" t="s">
        <v>1072</v>
      </c>
      <c r="P858" s="18">
        <v>1999</v>
      </c>
      <c r="Q858" s="559">
        <v>1</v>
      </c>
      <c r="R858" s="61" t="s">
        <v>128</v>
      </c>
      <c r="S858" s="224"/>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c r="BA858"/>
      <c r="BB858"/>
      <c r="BC858"/>
      <c r="BD858"/>
      <c r="BE858"/>
      <c r="BF858"/>
      <c r="BG858"/>
      <c r="BH858"/>
      <c r="BI858"/>
      <c r="BJ858"/>
      <c r="BK858"/>
      <c r="BL858"/>
      <c r="BM858"/>
      <c r="BN858"/>
      <c r="BO858"/>
      <c r="BP858"/>
      <c r="BQ858"/>
      <c r="BR858"/>
      <c r="BS858"/>
      <c r="BT858"/>
      <c r="BU858"/>
      <c r="BV858"/>
      <c r="BW858"/>
      <c r="BX858"/>
      <c r="BY858"/>
      <c r="BZ858"/>
      <c r="CA858"/>
      <c r="CB858"/>
      <c r="CC858"/>
      <c r="CD858"/>
      <c r="CE858"/>
      <c r="CF858"/>
      <c r="CG858"/>
      <c r="CH858"/>
      <c r="CI858"/>
      <c r="CJ858"/>
      <c r="CK858"/>
      <c r="CL858"/>
      <c r="CM858"/>
      <c r="CN858"/>
      <c r="CO858"/>
      <c r="CP858"/>
      <c r="CQ858"/>
      <c r="CR858"/>
      <c r="CS858"/>
      <c r="CT858"/>
      <c r="CU858"/>
      <c r="CV858"/>
      <c r="CW858"/>
      <c r="CX858"/>
      <c r="CY858"/>
      <c r="CZ858"/>
      <c r="DA858"/>
      <c r="DB858"/>
      <c r="DC858"/>
      <c r="DD858"/>
      <c r="DE858"/>
      <c r="DF858"/>
      <c r="DG858"/>
      <c r="DH858"/>
      <c r="DI858"/>
      <c r="DJ858"/>
      <c r="DK858"/>
      <c r="DL858"/>
      <c r="DM858"/>
      <c r="DN858"/>
      <c r="DO858"/>
      <c r="DP858"/>
      <c r="DQ858"/>
      <c r="DR858"/>
      <c r="DS858"/>
      <c r="DT858"/>
      <c r="DU858"/>
      <c r="DV858"/>
      <c r="DW858"/>
      <c r="DX858"/>
      <c r="DY858"/>
      <c r="DZ858"/>
      <c r="EA858"/>
      <c r="EB858"/>
      <c r="EC858"/>
      <c r="ED858"/>
      <c r="EE858"/>
      <c r="EF858"/>
      <c r="EG858"/>
      <c r="EH858"/>
      <c r="EI858"/>
      <c r="EJ858"/>
      <c r="EK858"/>
      <c r="EL858"/>
      <c r="EM858"/>
      <c r="EN858"/>
      <c r="EO858"/>
      <c r="EP858"/>
      <c r="EQ858"/>
      <c r="ER858"/>
      <c r="ES858"/>
      <c r="ET858"/>
      <c r="EU858"/>
      <c r="EV858"/>
      <c r="EW858"/>
      <c r="EX858"/>
      <c r="EY858"/>
      <c r="EZ858"/>
      <c r="FA858"/>
      <c r="FB858"/>
      <c r="FC858"/>
      <c r="FD858"/>
      <c r="FE858"/>
      <c r="FF858"/>
      <c r="FG858"/>
      <c r="FH858"/>
      <c r="FI858"/>
      <c r="FJ858"/>
      <c r="FK858"/>
      <c r="FL858"/>
      <c r="FM858"/>
      <c r="FN858"/>
      <c r="FO858"/>
      <c r="FP858"/>
      <c r="FQ858"/>
      <c r="FR858"/>
      <c r="FS858"/>
      <c r="FT858"/>
      <c r="FU858"/>
      <c r="FV858"/>
      <c r="FW858"/>
      <c r="FX858"/>
      <c r="FY858"/>
      <c r="FZ858"/>
      <c r="GA858"/>
      <c r="GB858"/>
      <c r="GC858"/>
      <c r="GD858"/>
      <c r="GE858"/>
      <c r="GF858"/>
      <c r="GG858"/>
      <c r="GH858"/>
      <c r="GI858"/>
      <c r="GJ858"/>
      <c r="GK858"/>
      <c r="GL858"/>
      <c r="GM858"/>
      <c r="GN858"/>
      <c r="GO858"/>
      <c r="GP858"/>
      <c r="GQ858"/>
      <c r="GR858"/>
      <c r="GS858"/>
      <c r="GT858"/>
      <c r="GU858"/>
      <c r="GV858"/>
      <c r="GW858"/>
      <c r="GX858"/>
      <c r="GY858"/>
      <c r="GZ858"/>
      <c r="HA858"/>
      <c r="HB858"/>
      <c r="HC858"/>
      <c r="HD858"/>
      <c r="HE858"/>
      <c r="HF858"/>
      <c r="HG858"/>
      <c r="HH858"/>
      <c r="HI858"/>
      <c r="HJ858"/>
      <c r="HK858"/>
      <c r="HL858"/>
      <c r="HM858"/>
      <c r="HN858"/>
    </row>
    <row r="859" spans="1:222" s="18" customFormat="1" x14ac:dyDescent="0.3">
      <c r="A859" s="308">
        <v>216</v>
      </c>
      <c r="B859" s="401" t="s">
        <v>1653</v>
      </c>
      <c r="C859" s="165" t="s">
        <v>515</v>
      </c>
      <c r="D859" s="171" t="s">
        <v>92</v>
      </c>
      <c r="E859" s="338"/>
      <c r="F859" s="19"/>
      <c r="G859" s="18" t="s">
        <v>50</v>
      </c>
      <c r="H859" s="193"/>
      <c r="I859" s="168" t="s">
        <v>839</v>
      </c>
      <c r="J859" s="37"/>
      <c r="K859" s="254"/>
      <c r="L859" s="176">
        <v>2122</v>
      </c>
      <c r="M859" s="33">
        <v>1415</v>
      </c>
      <c r="N859" s="35"/>
      <c r="O859" s="32" t="s">
        <v>933</v>
      </c>
      <c r="P859" s="18">
        <v>1999</v>
      </c>
      <c r="Q859" s="559">
        <v>1</v>
      </c>
      <c r="R859" s="61" t="s">
        <v>114</v>
      </c>
      <c r="S859" s="224"/>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c r="BA859"/>
      <c r="BB859"/>
      <c r="BC859"/>
      <c r="BD859"/>
      <c r="BE859"/>
      <c r="BF859"/>
      <c r="BG859"/>
      <c r="BH859"/>
      <c r="BI859"/>
      <c r="BJ859"/>
      <c r="BK859"/>
      <c r="BL859"/>
      <c r="BM859"/>
      <c r="BN859"/>
      <c r="BO859"/>
      <c r="BP859"/>
      <c r="BQ859"/>
      <c r="BR859"/>
      <c r="BS859"/>
      <c r="BT859"/>
      <c r="BU859"/>
      <c r="BV859"/>
      <c r="BW859"/>
      <c r="BX859"/>
      <c r="BY859"/>
      <c r="BZ859"/>
      <c r="CA859"/>
      <c r="CB859"/>
      <c r="CC859"/>
      <c r="CD859"/>
      <c r="CE859"/>
      <c r="CF859"/>
      <c r="CG859"/>
      <c r="CH859"/>
      <c r="CI859"/>
      <c r="CJ859"/>
      <c r="CK859"/>
      <c r="CL859"/>
      <c r="CM859"/>
      <c r="CN859"/>
      <c r="CO859"/>
      <c r="CP859"/>
      <c r="CQ859"/>
      <c r="CR859"/>
      <c r="CS859"/>
      <c r="CT859"/>
      <c r="CU859"/>
      <c r="CV859"/>
      <c r="CW859"/>
      <c r="CX859"/>
      <c r="CY859"/>
      <c r="CZ859"/>
      <c r="DA859"/>
      <c r="DB859"/>
      <c r="DC859"/>
      <c r="DD859"/>
      <c r="DE859"/>
      <c r="DF859"/>
      <c r="DG859"/>
      <c r="DH859"/>
      <c r="DI859"/>
      <c r="DJ859"/>
      <c r="DK859"/>
      <c r="DL859"/>
      <c r="DM859"/>
      <c r="DN859"/>
      <c r="DO859"/>
      <c r="DP859"/>
      <c r="DQ859"/>
      <c r="DR859"/>
      <c r="DS859"/>
      <c r="DT859"/>
      <c r="DU859"/>
      <c r="DV859"/>
      <c r="DW859"/>
      <c r="DX859"/>
      <c r="DY859"/>
      <c r="DZ859"/>
      <c r="EA859"/>
      <c r="EB859"/>
      <c r="EC859"/>
      <c r="ED859"/>
      <c r="EE859"/>
      <c r="EF859"/>
      <c r="EG859"/>
      <c r="EH859"/>
      <c r="EI859"/>
      <c r="EJ859"/>
      <c r="EK859"/>
      <c r="EL859"/>
      <c r="EM859"/>
      <c r="EN859"/>
      <c r="EO859"/>
      <c r="EP859"/>
      <c r="EQ859"/>
      <c r="ER859"/>
      <c r="ES859"/>
      <c r="ET859"/>
      <c r="EU859"/>
      <c r="EV859"/>
      <c r="EW859"/>
      <c r="EX859"/>
      <c r="EY859"/>
      <c r="EZ859"/>
      <c r="FA859"/>
      <c r="FB859"/>
      <c r="FC859"/>
      <c r="FD859"/>
      <c r="FE859"/>
      <c r="FF859"/>
      <c r="FG859"/>
      <c r="FH859"/>
      <c r="FI859"/>
      <c r="FJ859"/>
      <c r="FK859"/>
      <c r="FL859"/>
      <c r="FM859"/>
      <c r="FN859"/>
      <c r="FO859"/>
      <c r="FP859"/>
      <c r="FQ859"/>
      <c r="FR859"/>
      <c r="FS859"/>
      <c r="FT859"/>
      <c r="FU859"/>
      <c r="FV859"/>
      <c r="FW859"/>
      <c r="FX859"/>
      <c r="FY859"/>
      <c r="FZ859"/>
      <c r="GA859"/>
      <c r="GB859"/>
      <c r="GC859"/>
      <c r="GD859"/>
      <c r="GE859"/>
      <c r="GF859"/>
      <c r="GG859"/>
      <c r="GH859"/>
      <c r="GI859"/>
      <c r="GJ859"/>
      <c r="GK859"/>
      <c r="GL859"/>
      <c r="GM859"/>
      <c r="GN859"/>
      <c r="GO859"/>
      <c r="GP859"/>
      <c r="GQ859"/>
      <c r="GR859"/>
      <c r="GS859"/>
      <c r="GT859"/>
      <c r="GU859"/>
      <c r="GV859"/>
      <c r="GW859"/>
      <c r="GX859"/>
      <c r="GY859"/>
      <c r="GZ859"/>
      <c r="HA859"/>
      <c r="HB859"/>
      <c r="HC859"/>
      <c r="HD859"/>
      <c r="HE859"/>
      <c r="HF859"/>
      <c r="HG859"/>
      <c r="HH859"/>
      <c r="HI859"/>
      <c r="HJ859"/>
      <c r="HK859"/>
      <c r="HL859"/>
      <c r="HM859"/>
      <c r="HN859"/>
    </row>
    <row r="860" spans="1:222" x14ac:dyDescent="0.3">
      <c r="A860" s="308">
        <v>215</v>
      </c>
      <c r="B860" s="401" t="s">
        <v>1653</v>
      </c>
      <c r="C860" s="165" t="s">
        <v>515</v>
      </c>
      <c r="D860" s="171" t="s">
        <v>1268</v>
      </c>
      <c r="E860" s="338"/>
      <c r="F860" s="19" t="s">
        <v>197</v>
      </c>
      <c r="G860" s="18" t="s">
        <v>1195</v>
      </c>
      <c r="I860" s="168" t="s">
        <v>844</v>
      </c>
      <c r="K860" s="254"/>
      <c r="L860" s="176">
        <v>1505</v>
      </c>
      <c r="M860" s="33">
        <v>1853</v>
      </c>
      <c r="N860" s="35"/>
      <c r="O860" s="32" t="s">
        <v>1073</v>
      </c>
      <c r="P860" s="18">
        <v>1999</v>
      </c>
      <c r="Q860" s="559">
        <v>1</v>
      </c>
      <c r="R860" s="61" t="s">
        <v>1321</v>
      </c>
    </row>
    <row r="861" spans="1:222" s="18" customFormat="1" x14ac:dyDescent="0.3">
      <c r="A861" s="308">
        <v>214</v>
      </c>
      <c r="B861" s="401" t="s">
        <v>1653</v>
      </c>
      <c r="C861" s="165" t="s">
        <v>515</v>
      </c>
      <c r="D861" s="171" t="s">
        <v>195</v>
      </c>
      <c r="E861" s="339" t="s">
        <v>1749</v>
      </c>
      <c r="F861" s="19"/>
      <c r="G861" s="18" t="s">
        <v>1</v>
      </c>
      <c r="H861" s="193"/>
      <c r="I861" s="168" t="s">
        <v>844</v>
      </c>
      <c r="J861" s="37"/>
      <c r="K861" s="254"/>
      <c r="L861" s="176">
        <v>2865</v>
      </c>
      <c r="M861" s="33">
        <v>1245</v>
      </c>
      <c r="N861" s="35"/>
      <c r="O861" s="32" t="s">
        <v>1074</v>
      </c>
      <c r="P861" s="18">
        <v>1999</v>
      </c>
      <c r="Q861" s="559">
        <v>2</v>
      </c>
      <c r="R861" s="61" t="s">
        <v>196</v>
      </c>
      <c r="S861" s="224"/>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c r="BA861"/>
      <c r="BB861"/>
      <c r="BC861"/>
      <c r="BD861"/>
      <c r="BE861"/>
      <c r="BF861"/>
      <c r="BG861"/>
      <c r="BH861"/>
      <c r="BI861"/>
      <c r="BJ861"/>
      <c r="BK861"/>
      <c r="BL861"/>
      <c r="BM861"/>
      <c r="BN861"/>
      <c r="BO861"/>
      <c r="BP861"/>
      <c r="BQ861"/>
      <c r="BR861"/>
      <c r="BS861"/>
      <c r="BT861"/>
      <c r="BU861"/>
      <c r="BV861"/>
      <c r="BW861"/>
      <c r="BX861"/>
      <c r="BY861"/>
      <c r="BZ861"/>
      <c r="CA861"/>
      <c r="CB861"/>
      <c r="CC861"/>
      <c r="CD861"/>
      <c r="CE861"/>
      <c r="CF861"/>
      <c r="CG861"/>
      <c r="CH861"/>
      <c r="CI861"/>
      <c r="CJ861"/>
      <c r="CK861"/>
      <c r="CL861"/>
      <c r="CM861"/>
      <c r="CN861"/>
      <c r="CO861"/>
      <c r="CP861"/>
      <c r="CQ861"/>
      <c r="CR861"/>
      <c r="CS861"/>
      <c r="CT861"/>
      <c r="CU861"/>
      <c r="CV861"/>
      <c r="CW861"/>
      <c r="CX861"/>
      <c r="CY861"/>
      <c r="CZ861"/>
      <c r="DA861"/>
      <c r="DB861"/>
      <c r="DC861"/>
      <c r="DD861"/>
      <c r="DE861"/>
      <c r="DF861"/>
      <c r="DG861"/>
      <c r="DH861"/>
      <c r="DI861"/>
      <c r="DJ861"/>
      <c r="DK861"/>
      <c r="DL861"/>
      <c r="DM861"/>
      <c r="DN861"/>
      <c r="DO861"/>
      <c r="DP861"/>
      <c r="DQ861"/>
      <c r="DR861"/>
      <c r="DS861"/>
      <c r="DT861"/>
      <c r="DU861"/>
      <c r="DV861"/>
      <c r="DW861"/>
      <c r="DX861"/>
      <c r="DY861"/>
      <c r="DZ861"/>
      <c r="EA861"/>
      <c r="EB861"/>
      <c r="EC861"/>
      <c r="ED861"/>
      <c r="EE861"/>
      <c r="EF861"/>
      <c r="EG861"/>
      <c r="EH861"/>
      <c r="EI861"/>
      <c r="EJ861"/>
      <c r="EK861"/>
      <c r="EL861"/>
      <c r="EM861"/>
      <c r="EN861"/>
      <c r="EO861"/>
      <c r="EP861"/>
      <c r="EQ861"/>
      <c r="ER861"/>
      <c r="ES861"/>
      <c r="ET861"/>
      <c r="EU861"/>
      <c r="EV861"/>
      <c r="EW861"/>
      <c r="EX861"/>
      <c r="EY861"/>
      <c r="EZ861"/>
      <c r="FA861"/>
      <c r="FB861"/>
      <c r="FC861"/>
      <c r="FD861"/>
      <c r="FE861"/>
      <c r="FF861"/>
      <c r="FG861"/>
      <c r="FH861"/>
      <c r="FI861"/>
      <c r="FJ861"/>
      <c r="FK861"/>
      <c r="FL861"/>
      <c r="FM861"/>
      <c r="FN861"/>
      <c r="FO861"/>
      <c r="FP861"/>
      <c r="FQ861"/>
      <c r="FR861"/>
      <c r="FS861"/>
      <c r="FT861"/>
      <c r="FU861"/>
      <c r="FV861"/>
      <c r="FW861"/>
      <c r="FX861"/>
      <c r="FY861"/>
      <c r="FZ861"/>
      <c r="GA861"/>
      <c r="GB861"/>
      <c r="GC861"/>
      <c r="GD861"/>
      <c r="GE861"/>
      <c r="GF861"/>
      <c r="GG861"/>
      <c r="GH861"/>
      <c r="GI861"/>
      <c r="GJ861"/>
      <c r="GK861"/>
      <c r="GL861"/>
      <c r="GM861"/>
      <c r="GN861"/>
      <c r="GO861"/>
      <c r="GP861"/>
      <c r="GQ861"/>
      <c r="GR861"/>
      <c r="GS861"/>
      <c r="GT861"/>
      <c r="GU861"/>
      <c r="GV861"/>
      <c r="GW861"/>
      <c r="GX861"/>
      <c r="GY861"/>
      <c r="GZ861"/>
      <c r="HA861"/>
      <c r="HB861"/>
      <c r="HC861"/>
      <c r="HD861"/>
      <c r="HE861"/>
      <c r="HF861"/>
      <c r="HG861"/>
      <c r="HH861"/>
      <c r="HI861"/>
      <c r="HJ861"/>
      <c r="HK861"/>
      <c r="HL861"/>
      <c r="HM861"/>
      <c r="HN861"/>
    </row>
    <row r="862" spans="1:222" s="18" customFormat="1" x14ac:dyDescent="0.3">
      <c r="A862" s="308">
        <v>213</v>
      </c>
      <c r="B862" s="401" t="s">
        <v>1653</v>
      </c>
      <c r="C862" s="165" t="s">
        <v>515</v>
      </c>
      <c r="D862" s="171" t="s">
        <v>194</v>
      </c>
      <c r="E862" s="338"/>
      <c r="F862" s="19"/>
      <c r="G862" s="18" t="s">
        <v>13</v>
      </c>
      <c r="H862" s="193"/>
      <c r="I862" s="168" t="s">
        <v>840</v>
      </c>
      <c r="J862" s="41" t="s">
        <v>856</v>
      </c>
      <c r="K862" s="253" t="s">
        <v>1255</v>
      </c>
      <c r="L862" s="176">
        <v>1100</v>
      </c>
      <c r="M862" s="33">
        <v>250</v>
      </c>
      <c r="N862" s="35"/>
      <c r="O862" s="32" t="s">
        <v>1075</v>
      </c>
      <c r="P862" s="18">
        <v>1999</v>
      </c>
      <c r="Q862" s="559">
        <v>1</v>
      </c>
      <c r="R862" s="61" t="s">
        <v>375</v>
      </c>
      <c r="S862" s="224"/>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c r="BA862"/>
      <c r="BB862"/>
      <c r="BC862"/>
      <c r="BD862"/>
      <c r="BE862"/>
      <c r="BF862"/>
      <c r="BG862"/>
      <c r="BH862"/>
      <c r="BI862"/>
      <c r="BJ862"/>
      <c r="BK862"/>
      <c r="BL862"/>
      <c r="BM862"/>
      <c r="BN862"/>
      <c r="BO862"/>
      <c r="BP862"/>
      <c r="BQ862"/>
      <c r="BR862"/>
      <c r="BS862"/>
      <c r="BT862"/>
      <c r="BU862"/>
      <c r="BV862"/>
      <c r="BW862"/>
      <c r="BX862"/>
      <c r="BY862"/>
      <c r="BZ862"/>
      <c r="CA862"/>
      <c r="CB862"/>
      <c r="CC862"/>
      <c r="CD862"/>
      <c r="CE862"/>
      <c r="CF862"/>
      <c r="CG862"/>
      <c r="CH862"/>
      <c r="CI862"/>
      <c r="CJ862"/>
      <c r="CK862"/>
      <c r="CL862"/>
      <c r="CM862"/>
      <c r="CN862"/>
      <c r="CO862"/>
      <c r="CP862"/>
      <c r="CQ862"/>
      <c r="CR862"/>
      <c r="CS862"/>
      <c r="CT862"/>
      <c r="CU862"/>
      <c r="CV862"/>
      <c r="CW862"/>
      <c r="CX862"/>
      <c r="CY862"/>
      <c r="CZ862"/>
      <c r="DA862"/>
      <c r="DB862"/>
      <c r="DC862"/>
      <c r="DD862"/>
      <c r="DE862"/>
      <c r="DF862"/>
      <c r="DG862"/>
      <c r="DH862"/>
      <c r="DI862"/>
      <c r="DJ862"/>
      <c r="DK862"/>
      <c r="DL862"/>
      <c r="DM862"/>
      <c r="DN862"/>
      <c r="DO862"/>
      <c r="DP862"/>
      <c r="DQ862"/>
      <c r="DR862"/>
      <c r="DS862"/>
      <c r="DT862"/>
      <c r="DU862"/>
      <c r="DV862"/>
      <c r="DW862"/>
      <c r="DX862"/>
      <c r="DY862"/>
      <c r="DZ862"/>
      <c r="EA862"/>
      <c r="EB862"/>
      <c r="EC862"/>
      <c r="ED862"/>
      <c r="EE862"/>
      <c r="EF862"/>
      <c r="EG862"/>
      <c r="EH862"/>
      <c r="EI862"/>
      <c r="EJ862"/>
      <c r="EK862"/>
      <c r="EL862"/>
      <c r="EM862"/>
      <c r="EN862"/>
      <c r="EO862"/>
      <c r="EP862"/>
      <c r="EQ862"/>
      <c r="ER862"/>
      <c r="ES862"/>
      <c r="ET862"/>
      <c r="EU862"/>
      <c r="EV862"/>
      <c r="EW862"/>
      <c r="EX862"/>
      <c r="EY862"/>
      <c r="EZ862"/>
      <c r="FA862"/>
      <c r="FB862"/>
      <c r="FC862"/>
      <c r="FD862"/>
      <c r="FE862"/>
      <c r="FF862"/>
      <c r="FG862"/>
      <c r="FH862"/>
      <c r="FI862"/>
      <c r="FJ862"/>
      <c r="FK862"/>
      <c r="FL862"/>
      <c r="FM862"/>
      <c r="FN862"/>
      <c r="FO862"/>
      <c r="FP862"/>
      <c r="FQ862"/>
      <c r="FR862"/>
      <c r="FS862"/>
      <c r="FT862"/>
      <c r="FU862"/>
      <c r="FV862"/>
      <c r="FW862"/>
      <c r="FX862"/>
      <c r="FY862"/>
      <c r="FZ862"/>
      <c r="GA862"/>
      <c r="GB862"/>
      <c r="GC862"/>
      <c r="GD862"/>
      <c r="GE862"/>
      <c r="GF862"/>
      <c r="GG862"/>
      <c r="GH862"/>
      <c r="GI862"/>
      <c r="GJ862"/>
      <c r="GK862"/>
      <c r="GL862"/>
      <c r="GM862"/>
      <c r="GN862"/>
      <c r="GO862"/>
      <c r="GP862"/>
      <c r="GQ862"/>
      <c r="GR862"/>
      <c r="GS862"/>
      <c r="GT862"/>
      <c r="GU862"/>
      <c r="GV862"/>
      <c r="GW862"/>
      <c r="GX862"/>
      <c r="GY862"/>
      <c r="GZ862"/>
      <c r="HA862"/>
      <c r="HB862"/>
      <c r="HC862"/>
      <c r="HD862"/>
      <c r="HE862"/>
      <c r="HF862"/>
      <c r="HG862"/>
      <c r="HH862"/>
      <c r="HI862"/>
      <c r="HJ862"/>
      <c r="HK862"/>
      <c r="HL862"/>
      <c r="HM862"/>
      <c r="HN862"/>
    </row>
    <row r="863" spans="1:222" s="18" customFormat="1" x14ac:dyDescent="0.3">
      <c r="A863" s="308">
        <v>212</v>
      </c>
      <c r="B863" s="401" t="s">
        <v>1653</v>
      </c>
      <c r="C863" s="165" t="s">
        <v>515</v>
      </c>
      <c r="D863" s="171" t="s">
        <v>193</v>
      </c>
      <c r="E863" s="338"/>
      <c r="F863" s="19"/>
      <c r="G863" s="18" t="s">
        <v>50</v>
      </c>
      <c r="H863" s="193"/>
      <c r="I863" s="168" t="s">
        <v>840</v>
      </c>
      <c r="J863" s="41" t="s">
        <v>856</v>
      </c>
      <c r="K863" s="253" t="s">
        <v>1255</v>
      </c>
      <c r="L863" s="176">
        <v>1780</v>
      </c>
      <c r="M863" s="33">
        <v>820</v>
      </c>
      <c r="N863" s="35"/>
      <c r="O863" s="32" t="s">
        <v>1076</v>
      </c>
      <c r="P863" s="18">
        <v>1999</v>
      </c>
      <c r="Q863" s="559">
        <v>1</v>
      </c>
      <c r="R863" s="61" t="s">
        <v>374</v>
      </c>
      <c r="S863" s="224"/>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c r="BA863"/>
      <c r="BB863"/>
      <c r="BC863"/>
      <c r="BD863"/>
      <c r="BE863"/>
      <c r="BF863"/>
      <c r="BG863"/>
      <c r="BH863"/>
      <c r="BI863"/>
      <c r="BJ863"/>
      <c r="BK863"/>
      <c r="BL863"/>
      <c r="BM863"/>
      <c r="BN863"/>
      <c r="BO863"/>
      <c r="BP863"/>
      <c r="BQ863"/>
      <c r="BR863"/>
      <c r="BS863"/>
      <c r="BT863"/>
      <c r="BU863"/>
      <c r="BV863"/>
      <c r="BW863"/>
      <c r="BX863"/>
      <c r="BY863"/>
      <c r="BZ863"/>
      <c r="CA863"/>
      <c r="CB863"/>
      <c r="CC863"/>
      <c r="CD863"/>
      <c r="CE863"/>
      <c r="CF863"/>
      <c r="CG863"/>
      <c r="CH863"/>
      <c r="CI863"/>
      <c r="CJ863"/>
      <c r="CK863"/>
      <c r="CL863"/>
      <c r="CM863"/>
      <c r="CN863"/>
      <c r="CO863"/>
      <c r="CP863"/>
      <c r="CQ863"/>
      <c r="CR863"/>
      <c r="CS863"/>
      <c r="CT863"/>
      <c r="CU863"/>
      <c r="CV863"/>
      <c r="CW863"/>
      <c r="CX863"/>
      <c r="CY863"/>
      <c r="CZ863"/>
      <c r="DA863"/>
      <c r="DB863"/>
      <c r="DC863"/>
      <c r="DD863"/>
      <c r="DE863"/>
      <c r="DF863"/>
      <c r="DG863"/>
      <c r="DH863"/>
      <c r="DI863"/>
      <c r="DJ863"/>
      <c r="DK863"/>
      <c r="DL863"/>
      <c r="DM863"/>
      <c r="DN863"/>
      <c r="DO863"/>
      <c r="DP863"/>
      <c r="DQ863"/>
      <c r="DR863"/>
      <c r="DS863"/>
      <c r="DT863"/>
      <c r="DU863"/>
      <c r="DV863"/>
      <c r="DW863"/>
      <c r="DX863"/>
      <c r="DY863"/>
      <c r="DZ863"/>
      <c r="EA863"/>
      <c r="EB863"/>
      <c r="EC863"/>
      <c r="ED863"/>
      <c r="EE863"/>
      <c r="EF863"/>
      <c r="EG863"/>
      <c r="EH863"/>
      <c r="EI863"/>
      <c r="EJ863"/>
      <c r="EK863"/>
      <c r="EL863"/>
      <c r="EM863"/>
      <c r="EN863"/>
      <c r="EO863"/>
      <c r="EP863"/>
      <c r="EQ863"/>
      <c r="ER863"/>
      <c r="ES863"/>
      <c r="ET863"/>
      <c r="EU863"/>
      <c r="EV863"/>
      <c r="EW863"/>
      <c r="EX863"/>
      <c r="EY863"/>
      <c r="EZ863"/>
      <c r="FA863"/>
      <c r="FB863"/>
      <c r="FC863"/>
      <c r="FD863"/>
      <c r="FE863"/>
      <c r="FF863"/>
      <c r="FG863"/>
      <c r="FH863"/>
      <c r="FI863"/>
      <c r="FJ863"/>
      <c r="FK863"/>
      <c r="FL863"/>
      <c r="FM863"/>
      <c r="FN863"/>
      <c r="FO863"/>
      <c r="FP863"/>
      <c r="FQ863"/>
      <c r="FR863"/>
      <c r="FS863"/>
      <c r="FT863"/>
      <c r="FU863"/>
      <c r="FV863"/>
      <c r="FW863"/>
      <c r="FX863"/>
      <c r="FY863"/>
      <c r="FZ863"/>
      <c r="GA863"/>
      <c r="GB863"/>
      <c r="GC863"/>
      <c r="GD863"/>
      <c r="GE863"/>
      <c r="GF863"/>
      <c r="GG863"/>
      <c r="GH863"/>
      <c r="GI863"/>
      <c r="GJ863"/>
      <c r="GK863"/>
      <c r="GL863"/>
      <c r="GM863"/>
      <c r="GN863"/>
      <c r="GO863"/>
      <c r="GP863"/>
      <c r="GQ863"/>
      <c r="GR863"/>
      <c r="GS863"/>
      <c r="GT863"/>
      <c r="GU863"/>
      <c r="GV863"/>
      <c r="GW863"/>
      <c r="GX863"/>
      <c r="GY863"/>
      <c r="GZ863"/>
      <c r="HA863"/>
      <c r="HB863"/>
      <c r="HC863"/>
      <c r="HD863"/>
      <c r="HE863"/>
      <c r="HF863"/>
      <c r="HG863"/>
      <c r="HH863"/>
      <c r="HI863"/>
      <c r="HJ863"/>
      <c r="HK863"/>
      <c r="HL863"/>
      <c r="HM863"/>
      <c r="HN863"/>
    </row>
    <row r="864" spans="1:222" s="18" customFormat="1" x14ac:dyDescent="0.3">
      <c r="A864" s="308">
        <v>211</v>
      </c>
      <c r="B864" s="401" t="s">
        <v>515</v>
      </c>
      <c r="C864" s="165" t="s">
        <v>515</v>
      </c>
      <c r="D864" s="171" t="s">
        <v>1259</v>
      </c>
      <c r="E864" s="338"/>
      <c r="F864" s="19"/>
      <c r="G864" s="18" t="s">
        <v>50</v>
      </c>
      <c r="H864" s="193"/>
      <c r="I864" s="168" t="s">
        <v>839</v>
      </c>
      <c r="J864" s="37"/>
      <c r="K864" s="254"/>
      <c r="L864" s="176">
        <v>2329</v>
      </c>
      <c r="M864" s="33">
        <v>1660</v>
      </c>
      <c r="N864" s="35"/>
      <c r="O864" s="32" t="s">
        <v>1077</v>
      </c>
      <c r="P864" s="18">
        <v>1999</v>
      </c>
      <c r="Q864" s="559">
        <v>1</v>
      </c>
      <c r="R864" s="61" t="s">
        <v>128</v>
      </c>
      <c r="S864" s="22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c r="BA864"/>
      <c r="BB864"/>
      <c r="BC864"/>
      <c r="BD864"/>
      <c r="BE864"/>
      <c r="BF864"/>
      <c r="BG864"/>
      <c r="BH864"/>
      <c r="BI864"/>
      <c r="BJ864"/>
      <c r="BK864"/>
      <c r="BL864"/>
      <c r="BM864"/>
      <c r="BN864"/>
      <c r="BO864"/>
      <c r="BP864"/>
      <c r="BQ864"/>
      <c r="BR864"/>
      <c r="BS864"/>
      <c r="BT864"/>
      <c r="BU864"/>
      <c r="BV864"/>
      <c r="BW864"/>
      <c r="BX864"/>
      <c r="BY864"/>
      <c r="BZ864"/>
      <c r="CA864"/>
      <c r="CB864"/>
      <c r="CC864"/>
      <c r="CD864"/>
      <c r="CE864"/>
      <c r="CF864"/>
      <c r="CG864"/>
      <c r="CH864"/>
      <c r="CI864"/>
      <c r="CJ864"/>
      <c r="CK864"/>
      <c r="CL864"/>
      <c r="CM864"/>
      <c r="CN864"/>
      <c r="CO864"/>
      <c r="CP864"/>
      <c r="CQ864"/>
      <c r="CR864"/>
      <c r="CS864"/>
      <c r="CT864"/>
      <c r="CU864"/>
      <c r="CV864"/>
      <c r="CW864"/>
      <c r="CX864"/>
      <c r="CY864"/>
      <c r="CZ864"/>
      <c r="DA864"/>
      <c r="DB864"/>
      <c r="DC864"/>
      <c r="DD864"/>
      <c r="DE864"/>
      <c r="DF864"/>
      <c r="DG864"/>
      <c r="DH864"/>
      <c r="DI864"/>
      <c r="DJ864"/>
      <c r="DK864"/>
      <c r="DL864"/>
      <c r="DM864"/>
      <c r="DN864"/>
      <c r="DO864"/>
      <c r="DP864"/>
      <c r="DQ864"/>
      <c r="DR864"/>
      <c r="DS864"/>
      <c r="DT864"/>
      <c r="DU864"/>
      <c r="DV864"/>
      <c r="DW864"/>
      <c r="DX864"/>
      <c r="DY864"/>
      <c r="DZ864"/>
      <c r="EA864"/>
      <c r="EB864"/>
      <c r="EC864"/>
      <c r="ED864"/>
      <c r="EE864"/>
      <c r="EF864"/>
      <c r="EG864"/>
      <c r="EH864"/>
      <c r="EI864"/>
      <c r="EJ864"/>
      <c r="EK864"/>
      <c r="EL864"/>
      <c r="EM864"/>
      <c r="EN864"/>
      <c r="EO864"/>
      <c r="EP864"/>
      <c r="EQ864"/>
      <c r="ER864"/>
      <c r="ES864"/>
      <c r="ET864"/>
      <c r="EU864"/>
      <c r="EV864"/>
      <c r="EW864"/>
      <c r="EX864"/>
      <c r="EY864"/>
      <c r="EZ864"/>
      <c r="FA864"/>
      <c r="FB864"/>
      <c r="FC864"/>
      <c r="FD864"/>
      <c r="FE864"/>
      <c r="FF864"/>
      <c r="FG864"/>
      <c r="FH864"/>
      <c r="FI864"/>
      <c r="FJ864"/>
      <c r="FK864"/>
      <c r="FL864"/>
      <c r="FM864"/>
      <c r="FN864"/>
      <c r="FO864"/>
      <c r="FP864"/>
      <c r="FQ864"/>
      <c r="FR864"/>
      <c r="FS864"/>
      <c r="FT864"/>
      <c r="FU864"/>
      <c r="FV864"/>
      <c r="FW864"/>
      <c r="FX864"/>
      <c r="FY864"/>
      <c r="FZ864"/>
      <c r="GA864"/>
      <c r="GB864"/>
      <c r="GC864"/>
      <c r="GD864"/>
      <c r="GE864"/>
      <c r="GF864"/>
      <c r="GG864"/>
      <c r="GH864"/>
      <c r="GI864"/>
      <c r="GJ864"/>
      <c r="GK864"/>
      <c r="GL864"/>
      <c r="GM864"/>
      <c r="GN864"/>
      <c r="GO864"/>
      <c r="GP864"/>
      <c r="GQ864"/>
      <c r="GR864"/>
      <c r="GS864"/>
      <c r="GT864"/>
      <c r="GU864"/>
      <c r="GV864"/>
      <c r="GW864"/>
      <c r="GX864"/>
      <c r="GY864"/>
      <c r="GZ864"/>
      <c r="HA864"/>
      <c r="HB864"/>
      <c r="HC864"/>
      <c r="HD864"/>
      <c r="HE864"/>
      <c r="HF864"/>
      <c r="HG864"/>
      <c r="HH864"/>
      <c r="HI864"/>
      <c r="HJ864"/>
      <c r="HK864"/>
      <c r="HL864"/>
      <c r="HM864"/>
      <c r="HN864"/>
    </row>
    <row r="865" spans="1:222" s="18" customFormat="1" x14ac:dyDescent="0.3">
      <c r="A865" s="308">
        <v>210</v>
      </c>
      <c r="B865" s="401" t="s">
        <v>515</v>
      </c>
      <c r="C865" s="165" t="s">
        <v>515</v>
      </c>
      <c r="D865" s="171" t="s">
        <v>192</v>
      </c>
      <c r="E865" s="338"/>
      <c r="F865" s="19"/>
      <c r="G865" s="18" t="s">
        <v>13</v>
      </c>
      <c r="H865" s="193"/>
      <c r="I865" s="168" t="s">
        <v>839</v>
      </c>
      <c r="J865" s="37"/>
      <c r="K865" s="254"/>
      <c r="L865" s="176">
        <v>2268</v>
      </c>
      <c r="M865" s="33">
        <v>1440</v>
      </c>
      <c r="N865" s="35"/>
      <c r="O865" s="32" t="s">
        <v>1078</v>
      </c>
      <c r="P865" s="18">
        <v>1999</v>
      </c>
      <c r="Q865" s="559">
        <v>1</v>
      </c>
      <c r="R865" s="61" t="s">
        <v>1321</v>
      </c>
      <c r="S865" s="224"/>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c r="BA865"/>
      <c r="BB865"/>
      <c r="BC865"/>
      <c r="BD865"/>
      <c r="BE865"/>
      <c r="BF865"/>
      <c r="BG865"/>
      <c r="BH865"/>
      <c r="BI865"/>
      <c r="BJ865"/>
      <c r="BK865"/>
      <c r="BL865"/>
      <c r="BM865"/>
      <c r="BN865"/>
      <c r="BO865"/>
      <c r="BP865"/>
      <c r="BQ865"/>
      <c r="BR865"/>
      <c r="BS865"/>
      <c r="BT865"/>
      <c r="BU865"/>
      <c r="BV865"/>
      <c r="BW865"/>
      <c r="BX865"/>
      <c r="BY865"/>
      <c r="BZ865"/>
      <c r="CA865"/>
      <c r="CB865"/>
      <c r="CC865"/>
      <c r="CD865"/>
      <c r="CE865"/>
      <c r="CF865"/>
      <c r="CG865"/>
      <c r="CH865"/>
      <c r="CI865"/>
      <c r="CJ865"/>
      <c r="CK865"/>
      <c r="CL865"/>
      <c r="CM865"/>
      <c r="CN865"/>
      <c r="CO865"/>
      <c r="CP865"/>
      <c r="CQ865"/>
      <c r="CR865"/>
      <c r="CS865"/>
      <c r="CT865"/>
      <c r="CU865"/>
      <c r="CV865"/>
      <c r="CW865"/>
      <c r="CX865"/>
      <c r="CY865"/>
      <c r="CZ865"/>
      <c r="DA865"/>
      <c r="DB865"/>
      <c r="DC865"/>
      <c r="DD865"/>
      <c r="DE865"/>
      <c r="DF865"/>
      <c r="DG865"/>
      <c r="DH865"/>
      <c r="DI865"/>
      <c r="DJ865"/>
      <c r="DK865"/>
      <c r="DL865"/>
      <c r="DM865"/>
      <c r="DN865"/>
      <c r="DO865"/>
      <c r="DP865"/>
      <c r="DQ865"/>
      <c r="DR865"/>
      <c r="DS865"/>
      <c r="DT865"/>
      <c r="DU865"/>
      <c r="DV865"/>
      <c r="DW865"/>
      <c r="DX865"/>
      <c r="DY865"/>
      <c r="DZ865"/>
      <c r="EA865"/>
      <c r="EB865"/>
      <c r="EC865"/>
      <c r="ED865"/>
      <c r="EE865"/>
      <c r="EF865"/>
      <c r="EG865"/>
      <c r="EH865"/>
      <c r="EI865"/>
      <c r="EJ865"/>
      <c r="EK865"/>
      <c r="EL865"/>
      <c r="EM865"/>
      <c r="EN865"/>
      <c r="EO865"/>
      <c r="EP865"/>
      <c r="EQ865"/>
      <c r="ER865"/>
      <c r="ES865"/>
      <c r="ET865"/>
      <c r="EU865"/>
      <c r="EV865"/>
      <c r="EW865"/>
      <c r="EX865"/>
      <c r="EY865"/>
      <c r="EZ865"/>
      <c r="FA865"/>
      <c r="FB865"/>
      <c r="FC865"/>
      <c r="FD865"/>
      <c r="FE865"/>
      <c r="FF865"/>
      <c r="FG865"/>
      <c r="FH865"/>
      <c r="FI865"/>
      <c r="FJ865"/>
      <c r="FK865"/>
      <c r="FL865"/>
      <c r="FM865"/>
      <c r="FN865"/>
      <c r="FO865"/>
      <c r="FP865"/>
      <c r="FQ865"/>
      <c r="FR865"/>
      <c r="FS865"/>
      <c r="FT865"/>
      <c r="FU865"/>
      <c r="FV865"/>
      <c r="FW865"/>
      <c r="FX865"/>
      <c r="FY865"/>
      <c r="FZ865"/>
      <c r="GA865"/>
      <c r="GB865"/>
      <c r="GC865"/>
      <c r="GD865"/>
      <c r="GE865"/>
      <c r="GF865"/>
      <c r="GG865"/>
      <c r="GH865"/>
      <c r="GI865"/>
      <c r="GJ865"/>
      <c r="GK865"/>
      <c r="GL865"/>
      <c r="GM865"/>
      <c r="GN865"/>
      <c r="GO865"/>
      <c r="GP865"/>
      <c r="GQ865"/>
      <c r="GR865"/>
      <c r="GS865"/>
      <c r="GT865"/>
      <c r="GU865"/>
      <c r="GV865"/>
      <c r="GW865"/>
      <c r="GX865"/>
      <c r="GY865"/>
      <c r="GZ865"/>
      <c r="HA865"/>
      <c r="HB865"/>
      <c r="HC865"/>
      <c r="HD865"/>
      <c r="HE865"/>
      <c r="HF865"/>
      <c r="HG865"/>
      <c r="HH865"/>
      <c r="HI865"/>
      <c r="HJ865"/>
      <c r="HK865"/>
      <c r="HL865"/>
      <c r="HM865"/>
      <c r="HN865"/>
    </row>
    <row r="866" spans="1:222" s="18" customFormat="1" x14ac:dyDescent="0.3">
      <c r="A866" s="308">
        <v>209</v>
      </c>
      <c r="B866" s="401" t="s">
        <v>515</v>
      </c>
      <c r="C866" s="165" t="s">
        <v>515</v>
      </c>
      <c r="D866" s="266" t="s">
        <v>1916</v>
      </c>
      <c r="E866" s="338"/>
      <c r="F866" s="266" t="s">
        <v>1912</v>
      </c>
      <c r="G866" s="18" t="s">
        <v>191</v>
      </c>
      <c r="H866" s="193"/>
      <c r="I866" s="168" t="s">
        <v>838</v>
      </c>
      <c r="J866" s="37"/>
      <c r="K866" s="254"/>
      <c r="L866" s="176">
        <v>3254</v>
      </c>
      <c r="M866" s="33">
        <v>3805</v>
      </c>
      <c r="N866" s="35"/>
      <c r="O866" s="32" t="s">
        <v>881</v>
      </c>
      <c r="P866" s="18">
        <v>1999</v>
      </c>
      <c r="Q866" s="559">
        <v>4</v>
      </c>
      <c r="R866" s="61" t="s">
        <v>373</v>
      </c>
      <c r="S866" s="224"/>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c r="BA866"/>
      <c r="BB866"/>
      <c r="BC866"/>
      <c r="BD866"/>
      <c r="BE866"/>
      <c r="BF866"/>
      <c r="BG866"/>
      <c r="BH866"/>
      <c r="BI866"/>
      <c r="BJ866"/>
      <c r="BK866"/>
      <c r="BL866"/>
      <c r="BM866"/>
      <c r="BN866"/>
      <c r="BO866"/>
      <c r="BP866"/>
      <c r="BQ866"/>
      <c r="BR866"/>
      <c r="BS866"/>
      <c r="BT866"/>
      <c r="BU866"/>
      <c r="BV866"/>
      <c r="BW866"/>
      <c r="BX866"/>
      <c r="BY866"/>
      <c r="BZ866"/>
      <c r="CA866"/>
      <c r="CB866"/>
      <c r="CC866"/>
      <c r="CD866"/>
      <c r="CE866"/>
      <c r="CF866"/>
      <c r="CG866"/>
      <c r="CH866"/>
      <c r="CI866"/>
      <c r="CJ866"/>
      <c r="CK866"/>
      <c r="CL866"/>
      <c r="CM866"/>
      <c r="CN866"/>
      <c r="CO866"/>
      <c r="CP866"/>
      <c r="CQ866"/>
      <c r="CR866"/>
      <c r="CS866"/>
      <c r="CT866"/>
      <c r="CU866"/>
      <c r="CV866"/>
      <c r="CW866"/>
      <c r="CX866"/>
      <c r="CY866"/>
      <c r="CZ866"/>
      <c r="DA866"/>
      <c r="DB866"/>
      <c r="DC866"/>
      <c r="DD866"/>
      <c r="DE866"/>
      <c r="DF866"/>
      <c r="DG866"/>
      <c r="DH866"/>
      <c r="DI866"/>
      <c r="DJ866"/>
      <c r="DK866"/>
      <c r="DL866"/>
      <c r="DM866"/>
      <c r="DN866"/>
      <c r="DO866"/>
      <c r="DP866"/>
      <c r="DQ866"/>
      <c r="DR866"/>
      <c r="DS866"/>
      <c r="DT866"/>
      <c r="DU866"/>
      <c r="DV866"/>
      <c r="DW866"/>
      <c r="DX866"/>
      <c r="DY866"/>
      <c r="DZ866"/>
      <c r="EA866"/>
      <c r="EB866"/>
      <c r="EC866"/>
      <c r="ED866"/>
      <c r="EE866"/>
      <c r="EF866"/>
      <c r="EG866"/>
      <c r="EH866"/>
      <c r="EI866"/>
      <c r="EJ866"/>
      <c r="EK866"/>
      <c r="EL866"/>
      <c r="EM866"/>
      <c r="EN866"/>
      <c r="EO866"/>
      <c r="EP866"/>
      <c r="EQ866"/>
      <c r="ER866"/>
      <c r="ES866"/>
      <c r="ET866"/>
      <c r="EU866"/>
      <c r="EV866"/>
      <c r="EW866"/>
      <c r="EX866"/>
      <c r="EY866"/>
      <c r="EZ866"/>
      <c r="FA866"/>
      <c r="FB866"/>
      <c r="FC866"/>
      <c r="FD866"/>
      <c r="FE866"/>
      <c r="FF866"/>
      <c r="FG866"/>
      <c r="FH866"/>
      <c r="FI866"/>
      <c r="FJ866"/>
      <c r="FK866"/>
      <c r="FL866"/>
      <c r="FM866"/>
      <c r="FN866"/>
      <c r="FO866"/>
      <c r="FP866"/>
      <c r="FQ866"/>
      <c r="FR866"/>
      <c r="FS866"/>
      <c r="FT866"/>
      <c r="FU866"/>
      <c r="FV866"/>
      <c r="FW866"/>
      <c r="FX866"/>
      <c r="FY866"/>
      <c r="FZ866"/>
      <c r="GA866"/>
      <c r="GB866"/>
      <c r="GC866"/>
      <c r="GD866"/>
      <c r="GE866"/>
      <c r="GF866"/>
      <c r="GG866"/>
      <c r="GH866"/>
      <c r="GI866"/>
      <c r="GJ866"/>
      <c r="GK866"/>
      <c r="GL866"/>
      <c r="GM866"/>
      <c r="GN866"/>
      <c r="GO866"/>
      <c r="GP866"/>
      <c r="GQ866"/>
      <c r="GR866"/>
      <c r="GS866"/>
      <c r="GT866"/>
      <c r="GU866"/>
      <c r="GV866"/>
      <c r="GW866"/>
      <c r="GX866"/>
      <c r="GY866"/>
      <c r="GZ866"/>
      <c r="HA866"/>
      <c r="HB866"/>
      <c r="HC866"/>
      <c r="HD866"/>
      <c r="HE866"/>
      <c r="HF866"/>
      <c r="HG866"/>
      <c r="HH866"/>
      <c r="HI866"/>
      <c r="HJ866"/>
      <c r="HK866"/>
      <c r="HL866"/>
      <c r="HM866"/>
      <c r="HN866"/>
    </row>
    <row r="867" spans="1:222" s="18" customFormat="1" x14ac:dyDescent="0.3">
      <c r="A867" s="308">
        <v>208</v>
      </c>
      <c r="B867" s="401" t="s">
        <v>515</v>
      </c>
      <c r="C867" s="165" t="s">
        <v>515</v>
      </c>
      <c r="D867" s="171" t="s">
        <v>852</v>
      </c>
      <c r="E867" s="338"/>
      <c r="F867" s="19"/>
      <c r="G867" s="18" t="s">
        <v>16</v>
      </c>
      <c r="H867" s="193"/>
      <c r="I867" s="168" t="s">
        <v>838</v>
      </c>
      <c r="J867" s="37"/>
      <c r="K867" s="254"/>
      <c r="L867" s="176">
        <v>3376</v>
      </c>
      <c r="M867" s="33">
        <v>2305</v>
      </c>
      <c r="N867" s="35"/>
      <c r="O867" s="32" t="s">
        <v>1079</v>
      </c>
      <c r="P867" s="18">
        <v>1999</v>
      </c>
      <c r="Q867" s="559">
        <v>2</v>
      </c>
      <c r="R867" s="61" t="s">
        <v>190</v>
      </c>
      <c r="S867" s="224"/>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c r="BA867"/>
      <c r="BB867"/>
      <c r="BC867"/>
      <c r="BD867"/>
      <c r="BE867"/>
      <c r="BF867"/>
      <c r="BG867"/>
      <c r="BH867"/>
      <c r="BI867"/>
      <c r="BJ867"/>
      <c r="BK867"/>
      <c r="BL867"/>
      <c r="BM867"/>
      <c r="BN867"/>
      <c r="BO867"/>
      <c r="BP867"/>
      <c r="BQ867"/>
      <c r="BR867"/>
      <c r="BS867"/>
      <c r="BT867"/>
      <c r="BU867"/>
      <c r="BV867"/>
      <c r="BW867"/>
      <c r="BX867"/>
      <c r="BY867"/>
      <c r="BZ867"/>
      <c r="CA867"/>
      <c r="CB867"/>
      <c r="CC867"/>
      <c r="CD867"/>
      <c r="CE867"/>
      <c r="CF867"/>
      <c r="CG867"/>
      <c r="CH867"/>
      <c r="CI867"/>
      <c r="CJ867"/>
      <c r="CK867"/>
      <c r="CL867"/>
      <c r="CM867"/>
      <c r="CN867"/>
      <c r="CO867"/>
      <c r="CP867"/>
      <c r="CQ867"/>
      <c r="CR867"/>
      <c r="CS867"/>
      <c r="CT867"/>
      <c r="CU867"/>
      <c r="CV867"/>
      <c r="CW867"/>
      <c r="CX867"/>
      <c r="CY867"/>
      <c r="CZ867"/>
      <c r="DA867"/>
      <c r="DB867"/>
      <c r="DC867"/>
      <c r="DD867"/>
      <c r="DE867"/>
      <c r="DF867"/>
      <c r="DG867"/>
      <c r="DH867"/>
      <c r="DI867"/>
      <c r="DJ867"/>
      <c r="DK867"/>
      <c r="DL867"/>
      <c r="DM867"/>
      <c r="DN867"/>
      <c r="DO867"/>
      <c r="DP867"/>
      <c r="DQ867"/>
      <c r="DR867"/>
      <c r="DS867"/>
      <c r="DT867"/>
      <c r="DU867"/>
      <c r="DV867"/>
      <c r="DW867"/>
      <c r="DX867"/>
      <c r="DY867"/>
      <c r="DZ867"/>
      <c r="EA867"/>
      <c r="EB867"/>
      <c r="EC867"/>
      <c r="ED867"/>
      <c r="EE867"/>
      <c r="EF867"/>
      <c r="EG867"/>
      <c r="EH867"/>
      <c r="EI867"/>
      <c r="EJ867"/>
      <c r="EK867"/>
      <c r="EL867"/>
      <c r="EM867"/>
      <c r="EN867"/>
      <c r="EO867"/>
      <c r="EP867"/>
      <c r="EQ867"/>
      <c r="ER867"/>
      <c r="ES867"/>
      <c r="ET867"/>
      <c r="EU867"/>
      <c r="EV867"/>
      <c r="EW867"/>
      <c r="EX867"/>
      <c r="EY867"/>
      <c r="EZ867"/>
      <c r="FA867"/>
      <c r="FB867"/>
      <c r="FC867"/>
      <c r="FD867"/>
      <c r="FE867"/>
      <c r="FF867"/>
      <c r="FG867"/>
      <c r="FH867"/>
      <c r="FI867"/>
      <c r="FJ867"/>
      <c r="FK867"/>
      <c r="FL867"/>
      <c r="FM867"/>
      <c r="FN867"/>
      <c r="FO867"/>
      <c r="FP867"/>
      <c r="FQ867"/>
      <c r="FR867"/>
      <c r="FS867"/>
      <c r="FT867"/>
      <c r="FU867"/>
      <c r="FV867"/>
      <c r="FW867"/>
      <c r="FX867"/>
      <c r="FY867"/>
      <c r="FZ867"/>
      <c r="GA867"/>
      <c r="GB867"/>
      <c r="GC867"/>
      <c r="GD867"/>
      <c r="GE867"/>
      <c r="GF867"/>
      <c r="GG867"/>
      <c r="GH867"/>
      <c r="GI867"/>
      <c r="GJ867"/>
      <c r="GK867"/>
      <c r="GL867"/>
      <c r="GM867"/>
      <c r="GN867"/>
      <c r="GO867"/>
      <c r="GP867"/>
      <c r="GQ867"/>
      <c r="GR867"/>
      <c r="GS867"/>
      <c r="GT867"/>
      <c r="GU867"/>
      <c r="GV867"/>
      <c r="GW867"/>
      <c r="GX867"/>
      <c r="GY867"/>
      <c r="GZ867"/>
      <c r="HA867"/>
      <c r="HB867"/>
      <c r="HC867"/>
      <c r="HD867"/>
      <c r="HE867"/>
      <c r="HF867"/>
      <c r="HG867"/>
      <c r="HH867"/>
      <c r="HI867"/>
      <c r="HJ867"/>
      <c r="HK867"/>
      <c r="HL867"/>
      <c r="HM867"/>
      <c r="HN867"/>
    </row>
    <row r="868" spans="1:222" s="18" customFormat="1" x14ac:dyDescent="0.3">
      <c r="A868" s="308">
        <v>207</v>
      </c>
      <c r="B868" s="401" t="s">
        <v>515</v>
      </c>
      <c r="C868" s="165" t="s">
        <v>515</v>
      </c>
      <c r="D868" s="171" t="s">
        <v>737</v>
      </c>
      <c r="E868" s="338"/>
      <c r="F868" s="19" t="s">
        <v>1249</v>
      </c>
      <c r="G868" s="18" t="s">
        <v>16</v>
      </c>
      <c r="H868" s="193"/>
      <c r="I868" s="168" t="s">
        <v>839</v>
      </c>
      <c r="J868" s="37"/>
      <c r="K868" s="254"/>
      <c r="L868" s="176">
        <v>2998</v>
      </c>
      <c r="M868" s="33">
        <v>1855</v>
      </c>
      <c r="N868" s="35"/>
      <c r="O868" s="32" t="s">
        <v>1080</v>
      </c>
      <c r="P868" s="18">
        <v>1999</v>
      </c>
      <c r="Q868" s="559">
        <v>2</v>
      </c>
      <c r="R868" s="61" t="s">
        <v>859</v>
      </c>
      <c r="S868" s="224"/>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c r="BA868"/>
      <c r="BB868"/>
      <c r="BC868"/>
      <c r="BD868"/>
      <c r="BE868"/>
      <c r="BF868"/>
      <c r="BG868"/>
      <c r="BH868"/>
      <c r="BI868"/>
      <c r="BJ868"/>
      <c r="BK868"/>
      <c r="BL868"/>
      <c r="BM868"/>
      <c r="BN868"/>
      <c r="BO868"/>
      <c r="BP868"/>
      <c r="BQ868"/>
      <c r="BR868"/>
      <c r="BS868"/>
      <c r="BT868"/>
      <c r="BU868"/>
      <c r="BV868"/>
      <c r="BW868"/>
      <c r="BX868"/>
      <c r="BY868"/>
      <c r="BZ868"/>
      <c r="CA868"/>
      <c r="CB868"/>
      <c r="CC868"/>
      <c r="CD868"/>
      <c r="CE868"/>
      <c r="CF868"/>
      <c r="CG868"/>
      <c r="CH868"/>
      <c r="CI868"/>
      <c r="CJ868"/>
      <c r="CK868"/>
      <c r="CL868"/>
      <c r="CM868"/>
      <c r="CN868"/>
      <c r="CO868"/>
      <c r="CP868"/>
      <c r="CQ868"/>
      <c r="CR868"/>
      <c r="CS868"/>
      <c r="CT868"/>
      <c r="CU868"/>
      <c r="CV868"/>
      <c r="CW868"/>
      <c r="CX868"/>
      <c r="CY868"/>
      <c r="CZ868"/>
      <c r="DA868"/>
      <c r="DB868"/>
      <c r="DC868"/>
      <c r="DD868"/>
      <c r="DE868"/>
      <c r="DF868"/>
      <c r="DG868"/>
      <c r="DH868"/>
      <c r="DI868"/>
      <c r="DJ868"/>
      <c r="DK868"/>
      <c r="DL868"/>
      <c r="DM868"/>
      <c r="DN868"/>
      <c r="DO868"/>
      <c r="DP868"/>
      <c r="DQ868"/>
      <c r="DR868"/>
      <c r="DS868"/>
      <c r="DT868"/>
      <c r="DU868"/>
      <c r="DV868"/>
      <c r="DW868"/>
      <c r="DX868"/>
      <c r="DY868"/>
      <c r="DZ868"/>
      <c r="EA868"/>
      <c r="EB868"/>
      <c r="EC868"/>
      <c r="ED868"/>
      <c r="EE868"/>
      <c r="EF868"/>
      <c r="EG868"/>
      <c r="EH868"/>
      <c r="EI868"/>
      <c r="EJ868"/>
      <c r="EK868"/>
      <c r="EL868"/>
      <c r="EM868"/>
      <c r="EN868"/>
      <c r="EO868"/>
      <c r="EP868"/>
      <c r="EQ868"/>
      <c r="ER868"/>
      <c r="ES868"/>
      <c r="ET868"/>
      <c r="EU868"/>
      <c r="EV868"/>
      <c r="EW868"/>
      <c r="EX868"/>
      <c r="EY868"/>
      <c r="EZ868"/>
      <c r="FA868"/>
      <c r="FB868"/>
      <c r="FC868"/>
      <c r="FD868"/>
      <c r="FE868"/>
      <c r="FF868"/>
      <c r="FG868"/>
      <c r="FH868"/>
      <c r="FI868"/>
      <c r="FJ868"/>
      <c r="FK868"/>
      <c r="FL868"/>
      <c r="FM868"/>
      <c r="FN868"/>
      <c r="FO868"/>
      <c r="FP868"/>
      <c r="FQ868"/>
      <c r="FR868"/>
      <c r="FS868"/>
      <c r="FT868"/>
      <c r="FU868"/>
      <c r="FV868"/>
      <c r="FW868"/>
      <c r="FX868"/>
      <c r="FY868"/>
      <c r="FZ868"/>
      <c r="GA868"/>
      <c r="GB868"/>
      <c r="GC868"/>
      <c r="GD868"/>
      <c r="GE868"/>
      <c r="GF868"/>
      <c r="GG868"/>
      <c r="GH868"/>
      <c r="GI868"/>
      <c r="GJ868"/>
      <c r="GK868"/>
      <c r="GL868"/>
      <c r="GM868"/>
      <c r="GN868"/>
      <c r="GO868"/>
      <c r="GP868"/>
      <c r="GQ868"/>
      <c r="GR868"/>
      <c r="GS868"/>
      <c r="GT868"/>
      <c r="GU868"/>
      <c r="GV868"/>
      <c r="GW868"/>
      <c r="GX868"/>
      <c r="GY868"/>
      <c r="GZ868"/>
      <c r="HA868"/>
      <c r="HB868"/>
      <c r="HC868"/>
      <c r="HD868"/>
      <c r="HE868"/>
      <c r="HF868"/>
      <c r="HG868"/>
      <c r="HH868"/>
      <c r="HI868"/>
      <c r="HJ868"/>
      <c r="HK868"/>
      <c r="HL868"/>
      <c r="HM868"/>
      <c r="HN868"/>
    </row>
    <row r="869" spans="1:222" s="18" customFormat="1" x14ac:dyDescent="0.3">
      <c r="A869" s="308">
        <v>206</v>
      </c>
      <c r="B869" s="401" t="s">
        <v>515</v>
      </c>
      <c r="C869" s="165" t="s">
        <v>515</v>
      </c>
      <c r="D869" s="171" t="s">
        <v>242</v>
      </c>
      <c r="E869" s="338"/>
      <c r="F869" s="19" t="s">
        <v>1228</v>
      </c>
      <c r="G869" s="18" t="s">
        <v>187</v>
      </c>
      <c r="H869" s="193"/>
      <c r="I869" s="168" t="s">
        <v>839</v>
      </c>
      <c r="J869" s="42" t="s">
        <v>1183</v>
      </c>
      <c r="K869" s="253" t="s">
        <v>1255</v>
      </c>
      <c r="L869" s="176">
        <v>2850</v>
      </c>
      <c r="M869" s="33">
        <v>1975</v>
      </c>
      <c r="N869" s="35"/>
      <c r="O869" s="32" t="s">
        <v>1081</v>
      </c>
      <c r="P869" s="18">
        <v>1999</v>
      </c>
      <c r="Q869" s="559">
        <v>3</v>
      </c>
      <c r="R869" s="61" t="s">
        <v>859</v>
      </c>
      <c r="S869" s="224"/>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c r="BA869"/>
      <c r="BB869"/>
      <c r="BC869"/>
      <c r="BD869"/>
      <c r="BE869"/>
      <c r="BF869"/>
      <c r="BG869"/>
      <c r="BH869"/>
      <c r="BI869"/>
      <c r="BJ869"/>
      <c r="BK869"/>
      <c r="BL869"/>
      <c r="BM869"/>
      <c r="BN869"/>
      <c r="BO869"/>
      <c r="BP869"/>
      <c r="BQ869"/>
      <c r="BR869"/>
      <c r="BS869"/>
      <c r="BT869"/>
      <c r="BU869"/>
      <c r="BV869"/>
      <c r="BW869"/>
      <c r="BX869"/>
      <c r="BY869"/>
      <c r="BZ869"/>
      <c r="CA869"/>
      <c r="CB869"/>
      <c r="CC869"/>
      <c r="CD869"/>
      <c r="CE869"/>
      <c r="CF869"/>
      <c r="CG869"/>
      <c r="CH869"/>
      <c r="CI869"/>
      <c r="CJ869"/>
      <c r="CK869"/>
      <c r="CL869"/>
      <c r="CM869"/>
      <c r="CN869"/>
      <c r="CO869"/>
      <c r="CP869"/>
      <c r="CQ869"/>
      <c r="CR869"/>
      <c r="CS869"/>
      <c r="CT869"/>
      <c r="CU869"/>
      <c r="CV869"/>
      <c r="CW869"/>
      <c r="CX869"/>
      <c r="CY869"/>
      <c r="CZ869"/>
      <c r="DA869"/>
      <c r="DB869"/>
      <c r="DC869"/>
      <c r="DD869"/>
      <c r="DE869"/>
      <c r="DF869"/>
      <c r="DG869"/>
      <c r="DH869"/>
      <c r="DI869"/>
      <c r="DJ869"/>
      <c r="DK869"/>
      <c r="DL869"/>
      <c r="DM869"/>
      <c r="DN869"/>
      <c r="DO869"/>
      <c r="DP869"/>
      <c r="DQ869"/>
      <c r="DR869"/>
      <c r="DS869"/>
      <c r="DT869"/>
      <c r="DU869"/>
      <c r="DV869"/>
      <c r="DW869"/>
      <c r="DX869"/>
      <c r="DY869"/>
      <c r="DZ869"/>
      <c r="EA869"/>
      <c r="EB869"/>
      <c r="EC869"/>
      <c r="ED869"/>
      <c r="EE869"/>
      <c r="EF869"/>
      <c r="EG869"/>
      <c r="EH869"/>
      <c r="EI869"/>
      <c r="EJ869"/>
      <c r="EK869"/>
      <c r="EL869"/>
      <c r="EM869"/>
      <c r="EN869"/>
      <c r="EO869"/>
      <c r="EP869"/>
      <c r="EQ869"/>
      <c r="ER869"/>
      <c r="ES869"/>
      <c r="ET869"/>
      <c r="EU869"/>
      <c r="EV869"/>
      <c r="EW869"/>
      <c r="EX869"/>
      <c r="EY869"/>
      <c r="EZ869"/>
      <c r="FA869"/>
      <c r="FB869"/>
      <c r="FC869"/>
      <c r="FD869"/>
      <c r="FE869"/>
      <c r="FF869"/>
      <c r="FG869"/>
      <c r="FH869"/>
      <c r="FI869"/>
      <c r="FJ869"/>
      <c r="FK869"/>
      <c r="FL869"/>
      <c r="FM869"/>
      <c r="FN869"/>
      <c r="FO869"/>
      <c r="FP869"/>
      <c r="FQ869"/>
      <c r="FR869"/>
      <c r="FS869"/>
      <c r="FT869"/>
      <c r="FU869"/>
      <c r="FV869"/>
      <c r="FW869"/>
      <c r="FX869"/>
      <c r="FY869"/>
      <c r="FZ869"/>
      <c r="GA869"/>
      <c r="GB869"/>
      <c r="GC869"/>
      <c r="GD869"/>
      <c r="GE869"/>
      <c r="GF869"/>
      <c r="GG869"/>
      <c r="GH869"/>
      <c r="GI869"/>
      <c r="GJ869"/>
      <c r="GK869"/>
      <c r="GL869"/>
      <c r="GM869"/>
      <c r="GN869"/>
      <c r="GO869"/>
      <c r="GP869"/>
      <c r="GQ869"/>
      <c r="GR869"/>
      <c r="GS869"/>
      <c r="GT869"/>
      <c r="GU869"/>
      <c r="GV869"/>
      <c r="GW869"/>
      <c r="GX869"/>
      <c r="GY869"/>
      <c r="GZ869"/>
      <c r="HA869"/>
      <c r="HB869"/>
      <c r="HC869"/>
      <c r="HD869"/>
      <c r="HE869"/>
      <c r="HF869"/>
      <c r="HG869"/>
      <c r="HH869"/>
      <c r="HI869"/>
      <c r="HJ869"/>
      <c r="HK869"/>
      <c r="HL869"/>
      <c r="HM869"/>
      <c r="HN869"/>
    </row>
    <row r="870" spans="1:222" s="18" customFormat="1" x14ac:dyDescent="0.3">
      <c r="A870" s="308">
        <v>205</v>
      </c>
      <c r="B870" s="401" t="s">
        <v>515</v>
      </c>
      <c r="C870" s="165" t="s">
        <v>515</v>
      </c>
      <c r="D870" s="171" t="s">
        <v>188</v>
      </c>
      <c r="E870" s="338"/>
      <c r="F870" s="19"/>
      <c r="G870" s="18" t="s">
        <v>827</v>
      </c>
      <c r="H870" s="193" t="s">
        <v>1453</v>
      </c>
      <c r="I870" s="168" t="s">
        <v>839</v>
      </c>
      <c r="J870" s="37"/>
      <c r="K870" s="254"/>
      <c r="L870" s="176">
        <v>2456</v>
      </c>
      <c r="M870" s="33">
        <v>1450</v>
      </c>
      <c r="N870" s="35"/>
      <c r="O870" s="32" t="s">
        <v>975</v>
      </c>
      <c r="P870" s="18">
        <v>1999</v>
      </c>
      <c r="Q870" s="559">
        <v>1</v>
      </c>
      <c r="R870" s="61" t="s">
        <v>189</v>
      </c>
      <c r="S870" s="224"/>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c r="BA870"/>
      <c r="BB870"/>
      <c r="BC870"/>
      <c r="BD870"/>
      <c r="BE870"/>
      <c r="BF870"/>
      <c r="BG870"/>
      <c r="BH870"/>
      <c r="BI870"/>
      <c r="BJ870"/>
      <c r="BK870"/>
      <c r="BL870"/>
      <c r="BM870"/>
      <c r="BN870"/>
      <c r="BO870"/>
      <c r="BP870"/>
      <c r="BQ870"/>
      <c r="BR870"/>
      <c r="BS870"/>
      <c r="BT870"/>
      <c r="BU870"/>
      <c r="BV870"/>
      <c r="BW870"/>
      <c r="BX870"/>
      <c r="BY870"/>
      <c r="BZ870"/>
      <c r="CA870"/>
      <c r="CB870"/>
      <c r="CC870"/>
      <c r="CD870"/>
      <c r="CE870"/>
      <c r="CF870"/>
      <c r="CG870"/>
      <c r="CH870"/>
      <c r="CI870"/>
      <c r="CJ870"/>
      <c r="CK870"/>
      <c r="CL870"/>
      <c r="CM870"/>
      <c r="CN870"/>
      <c r="CO870"/>
      <c r="CP870"/>
      <c r="CQ870"/>
      <c r="CR870"/>
      <c r="CS870"/>
      <c r="CT870"/>
      <c r="CU870"/>
      <c r="CV870"/>
      <c r="CW870"/>
      <c r="CX870"/>
      <c r="CY870"/>
      <c r="CZ870"/>
      <c r="DA870"/>
      <c r="DB870"/>
      <c r="DC870"/>
      <c r="DD870"/>
      <c r="DE870"/>
      <c r="DF870"/>
      <c r="DG870"/>
      <c r="DH870"/>
      <c r="DI870"/>
      <c r="DJ870"/>
      <c r="DK870"/>
      <c r="DL870"/>
      <c r="DM870"/>
      <c r="DN870"/>
      <c r="DO870"/>
      <c r="DP870"/>
      <c r="DQ870"/>
      <c r="DR870"/>
      <c r="DS870"/>
      <c r="DT870"/>
      <c r="DU870"/>
      <c r="DV870"/>
      <c r="DW870"/>
      <c r="DX870"/>
      <c r="DY870"/>
      <c r="DZ870"/>
      <c r="EA870"/>
      <c r="EB870"/>
      <c r="EC870"/>
      <c r="ED870"/>
      <c r="EE870"/>
      <c r="EF870"/>
      <c r="EG870"/>
      <c r="EH870"/>
      <c r="EI870"/>
      <c r="EJ870"/>
      <c r="EK870"/>
      <c r="EL870"/>
      <c r="EM870"/>
      <c r="EN870"/>
      <c r="EO870"/>
      <c r="EP870"/>
      <c r="EQ870"/>
      <c r="ER870"/>
      <c r="ES870"/>
      <c r="ET870"/>
      <c r="EU870"/>
      <c r="EV870"/>
      <c r="EW870"/>
      <c r="EX870"/>
      <c r="EY870"/>
      <c r="EZ870"/>
      <c r="FA870"/>
      <c r="FB870"/>
      <c r="FC870"/>
      <c r="FD870"/>
      <c r="FE870"/>
      <c r="FF870"/>
      <c r="FG870"/>
      <c r="FH870"/>
      <c r="FI870"/>
      <c r="FJ870"/>
      <c r="FK870"/>
      <c r="FL870"/>
      <c r="FM870"/>
      <c r="FN870"/>
      <c r="FO870"/>
      <c r="FP870"/>
      <c r="FQ870"/>
      <c r="FR870"/>
      <c r="FS870"/>
      <c r="FT870"/>
      <c r="FU870"/>
      <c r="FV870"/>
      <c r="FW870"/>
      <c r="FX870"/>
      <c r="FY870"/>
      <c r="FZ870"/>
      <c r="GA870"/>
      <c r="GB870"/>
      <c r="GC870"/>
      <c r="GD870"/>
      <c r="GE870"/>
      <c r="GF870"/>
      <c r="GG870"/>
      <c r="GH870"/>
      <c r="GI870"/>
      <c r="GJ870"/>
      <c r="GK870"/>
      <c r="GL870"/>
      <c r="GM870"/>
      <c r="GN870"/>
      <c r="GO870"/>
      <c r="GP870"/>
      <c r="GQ870"/>
      <c r="GR870"/>
      <c r="GS870"/>
      <c r="GT870"/>
      <c r="GU870"/>
      <c r="GV870"/>
      <c r="GW870"/>
      <c r="GX870"/>
      <c r="GY870"/>
      <c r="GZ870"/>
      <c r="HA870"/>
      <c r="HB870"/>
      <c r="HC870"/>
      <c r="HD870"/>
      <c r="HE870"/>
      <c r="HF870"/>
      <c r="HG870"/>
      <c r="HH870"/>
      <c r="HI870"/>
      <c r="HJ870"/>
      <c r="HK870"/>
      <c r="HL870"/>
      <c r="HM870"/>
      <c r="HN870"/>
    </row>
    <row r="871" spans="1:222" s="18" customFormat="1" x14ac:dyDescent="0.3">
      <c r="A871" s="308">
        <v>204</v>
      </c>
      <c r="B871" s="401" t="s">
        <v>515</v>
      </c>
      <c r="C871" s="165" t="s">
        <v>515</v>
      </c>
      <c r="D871" s="171" t="s">
        <v>186</v>
      </c>
      <c r="E871" s="338"/>
      <c r="F871" s="19"/>
      <c r="G871" s="18" t="s">
        <v>187</v>
      </c>
      <c r="H871" s="193"/>
      <c r="I871" s="168" t="s">
        <v>839</v>
      </c>
      <c r="J871" s="37"/>
      <c r="K871" s="253" t="s">
        <v>1255</v>
      </c>
      <c r="L871" s="176">
        <v>2575</v>
      </c>
      <c r="M871" s="33">
        <v>2320</v>
      </c>
      <c r="N871" s="35"/>
      <c r="O871" s="32" t="s">
        <v>1082</v>
      </c>
      <c r="P871" s="18">
        <v>1999</v>
      </c>
      <c r="Q871" s="559">
        <v>2</v>
      </c>
      <c r="R871" s="61" t="s">
        <v>859</v>
      </c>
      <c r="S871" s="224"/>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c r="BA871"/>
      <c r="BB871"/>
      <c r="BC871"/>
      <c r="BD871"/>
      <c r="BE871"/>
      <c r="BF871"/>
      <c r="BG871"/>
      <c r="BH871"/>
      <c r="BI871"/>
      <c r="BJ871"/>
      <c r="BK871"/>
      <c r="BL871"/>
      <c r="BM871"/>
      <c r="BN871"/>
      <c r="BO871"/>
      <c r="BP871"/>
      <c r="BQ871"/>
      <c r="BR871"/>
      <c r="BS871"/>
      <c r="BT871"/>
      <c r="BU871"/>
      <c r="BV871"/>
      <c r="BW871"/>
      <c r="BX871"/>
      <c r="BY871"/>
      <c r="BZ871"/>
      <c r="CA871"/>
      <c r="CB871"/>
      <c r="CC871"/>
      <c r="CD871"/>
      <c r="CE871"/>
      <c r="CF871"/>
      <c r="CG871"/>
      <c r="CH871"/>
      <c r="CI871"/>
      <c r="CJ871"/>
      <c r="CK871"/>
      <c r="CL871"/>
      <c r="CM871"/>
      <c r="CN871"/>
      <c r="CO871"/>
      <c r="CP871"/>
      <c r="CQ871"/>
      <c r="CR871"/>
      <c r="CS871"/>
      <c r="CT871"/>
      <c r="CU871"/>
      <c r="CV871"/>
      <c r="CW871"/>
      <c r="CX871"/>
      <c r="CY871"/>
      <c r="CZ871"/>
      <c r="DA871"/>
      <c r="DB871"/>
      <c r="DC871"/>
      <c r="DD871"/>
      <c r="DE871"/>
      <c r="DF871"/>
      <c r="DG871"/>
      <c r="DH871"/>
      <c r="DI871"/>
      <c r="DJ871"/>
      <c r="DK871"/>
      <c r="DL871"/>
      <c r="DM871"/>
      <c r="DN871"/>
      <c r="DO871"/>
      <c r="DP871"/>
      <c r="DQ871"/>
      <c r="DR871"/>
      <c r="DS871"/>
      <c r="DT871"/>
      <c r="DU871"/>
      <c r="DV871"/>
      <c r="DW871"/>
      <c r="DX871"/>
      <c r="DY871"/>
      <c r="DZ871"/>
      <c r="EA871"/>
      <c r="EB871"/>
      <c r="EC871"/>
      <c r="ED871"/>
      <c r="EE871"/>
      <c r="EF871"/>
      <c r="EG871"/>
      <c r="EH871"/>
      <c r="EI871"/>
      <c r="EJ871"/>
      <c r="EK871"/>
      <c r="EL871"/>
      <c r="EM871"/>
      <c r="EN871"/>
      <c r="EO871"/>
      <c r="EP871"/>
      <c r="EQ871"/>
      <c r="ER871"/>
      <c r="ES871"/>
      <c r="ET871"/>
      <c r="EU871"/>
      <c r="EV871"/>
      <c r="EW871"/>
      <c r="EX871"/>
      <c r="EY871"/>
      <c r="EZ871"/>
      <c r="FA871"/>
      <c r="FB871"/>
      <c r="FC871"/>
      <c r="FD871"/>
      <c r="FE871"/>
      <c r="FF871"/>
      <c r="FG871"/>
      <c r="FH871"/>
      <c r="FI871"/>
      <c r="FJ871"/>
      <c r="FK871"/>
      <c r="FL871"/>
      <c r="FM871"/>
      <c r="FN871"/>
      <c r="FO871"/>
      <c r="FP871"/>
      <c r="FQ871"/>
      <c r="FR871"/>
      <c r="FS871"/>
      <c r="FT871"/>
      <c r="FU871"/>
      <c r="FV871"/>
      <c r="FW871"/>
      <c r="FX871"/>
      <c r="FY871"/>
      <c r="FZ871"/>
      <c r="GA871"/>
      <c r="GB871"/>
      <c r="GC871"/>
      <c r="GD871"/>
      <c r="GE871"/>
      <c r="GF871"/>
      <c r="GG871"/>
      <c r="GH871"/>
      <c r="GI871"/>
      <c r="GJ871"/>
      <c r="GK871"/>
      <c r="GL871"/>
      <c r="GM871"/>
      <c r="GN871"/>
      <c r="GO871"/>
      <c r="GP871"/>
      <c r="GQ871"/>
      <c r="GR871"/>
      <c r="GS871"/>
      <c r="GT871"/>
      <c r="GU871"/>
      <c r="GV871"/>
      <c r="GW871"/>
      <c r="GX871"/>
      <c r="GY871"/>
      <c r="GZ871"/>
      <c r="HA871"/>
      <c r="HB871"/>
      <c r="HC871"/>
      <c r="HD871"/>
      <c r="HE871"/>
      <c r="HF871"/>
      <c r="HG871"/>
      <c r="HH871"/>
      <c r="HI871"/>
      <c r="HJ871"/>
      <c r="HK871"/>
      <c r="HL871"/>
      <c r="HM871"/>
      <c r="HN871"/>
    </row>
    <row r="872" spans="1:222" s="18" customFormat="1" x14ac:dyDescent="0.3">
      <c r="A872" s="308">
        <v>203</v>
      </c>
      <c r="B872" s="401" t="s">
        <v>515</v>
      </c>
      <c r="C872" s="165" t="s">
        <v>515</v>
      </c>
      <c r="D872" s="171" t="s">
        <v>184</v>
      </c>
      <c r="E872" s="338"/>
      <c r="F872" s="19"/>
      <c r="G872" s="18" t="s">
        <v>13</v>
      </c>
      <c r="H872" s="193"/>
      <c r="I872" s="168" t="s">
        <v>839</v>
      </c>
      <c r="J872" s="37"/>
      <c r="K872" s="254"/>
      <c r="L872" s="176">
        <v>2102</v>
      </c>
      <c r="M872" s="33">
        <v>1250</v>
      </c>
      <c r="N872" s="35"/>
      <c r="O872" s="32" t="s">
        <v>916</v>
      </c>
      <c r="P872" s="18">
        <v>1999</v>
      </c>
      <c r="Q872" s="559">
        <v>1</v>
      </c>
      <c r="R872" s="61" t="s">
        <v>185</v>
      </c>
      <c r="S872" s="224"/>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c r="BA872"/>
      <c r="BB872"/>
      <c r="BC872"/>
      <c r="BD872"/>
      <c r="BE872"/>
      <c r="BF872"/>
      <c r="BG872"/>
      <c r="BH872"/>
      <c r="BI872"/>
      <c r="BJ872"/>
      <c r="BK872"/>
      <c r="BL872"/>
      <c r="BM872"/>
      <c r="BN872"/>
      <c r="BO872"/>
      <c r="BP872"/>
      <c r="BQ872"/>
      <c r="BR872"/>
      <c r="BS872"/>
      <c r="BT872"/>
      <c r="BU872"/>
      <c r="BV872"/>
      <c r="BW872"/>
      <c r="BX872"/>
      <c r="BY872"/>
      <c r="BZ872"/>
      <c r="CA872"/>
      <c r="CB872"/>
      <c r="CC872"/>
      <c r="CD872"/>
      <c r="CE872"/>
      <c r="CF872"/>
      <c r="CG872"/>
      <c r="CH872"/>
      <c r="CI872"/>
      <c r="CJ872"/>
      <c r="CK872"/>
      <c r="CL872"/>
      <c r="CM872"/>
      <c r="CN872"/>
      <c r="CO872"/>
      <c r="CP872"/>
      <c r="CQ872"/>
      <c r="CR872"/>
      <c r="CS872"/>
      <c r="CT872"/>
      <c r="CU872"/>
      <c r="CV872"/>
      <c r="CW872"/>
      <c r="CX872"/>
      <c r="CY872"/>
      <c r="CZ872"/>
      <c r="DA872"/>
      <c r="DB872"/>
      <c r="DC872"/>
      <c r="DD872"/>
      <c r="DE872"/>
      <c r="DF872"/>
      <c r="DG872"/>
      <c r="DH872"/>
      <c r="DI872"/>
      <c r="DJ872"/>
      <c r="DK872"/>
      <c r="DL872"/>
      <c r="DM872"/>
      <c r="DN872"/>
      <c r="DO872"/>
      <c r="DP872"/>
      <c r="DQ872"/>
      <c r="DR872"/>
      <c r="DS872"/>
      <c r="DT872"/>
      <c r="DU872"/>
      <c r="DV872"/>
      <c r="DW872"/>
      <c r="DX872"/>
      <c r="DY872"/>
      <c r="DZ872"/>
      <c r="EA872"/>
      <c r="EB872"/>
      <c r="EC872"/>
      <c r="ED872"/>
      <c r="EE872"/>
      <c r="EF872"/>
      <c r="EG872"/>
      <c r="EH872"/>
      <c r="EI872"/>
      <c r="EJ872"/>
      <c r="EK872"/>
      <c r="EL872"/>
      <c r="EM872"/>
      <c r="EN872"/>
      <c r="EO872"/>
      <c r="EP872"/>
      <c r="EQ872"/>
      <c r="ER872"/>
      <c r="ES872"/>
      <c r="ET872"/>
      <c r="EU872"/>
      <c r="EV872"/>
      <c r="EW872"/>
      <c r="EX872"/>
      <c r="EY872"/>
      <c r="EZ872"/>
      <c r="FA872"/>
      <c r="FB872"/>
      <c r="FC872"/>
      <c r="FD872"/>
      <c r="FE872"/>
      <c r="FF872"/>
      <c r="FG872"/>
      <c r="FH872"/>
      <c r="FI872"/>
      <c r="FJ872"/>
      <c r="FK872"/>
      <c r="FL872"/>
      <c r="FM872"/>
      <c r="FN872"/>
      <c r="FO872"/>
      <c r="FP872"/>
      <c r="FQ872"/>
      <c r="FR872"/>
      <c r="FS872"/>
      <c r="FT872"/>
      <c r="FU872"/>
      <c r="FV872"/>
      <c r="FW872"/>
      <c r="FX872"/>
      <c r="FY872"/>
      <c r="FZ872"/>
      <c r="GA872"/>
      <c r="GB872"/>
      <c r="GC872"/>
      <c r="GD872"/>
      <c r="GE872"/>
      <c r="GF872"/>
      <c r="GG872"/>
      <c r="GH872"/>
      <c r="GI872"/>
      <c r="GJ872"/>
      <c r="GK872"/>
      <c r="GL872"/>
      <c r="GM872"/>
      <c r="GN872"/>
      <c r="GO872"/>
      <c r="GP872"/>
      <c r="GQ872"/>
      <c r="GR872"/>
      <c r="GS872"/>
      <c r="GT872"/>
      <c r="GU872"/>
      <c r="GV872"/>
      <c r="GW872"/>
      <c r="GX872"/>
      <c r="GY872"/>
      <c r="GZ872"/>
      <c r="HA872"/>
      <c r="HB872"/>
      <c r="HC872"/>
      <c r="HD872"/>
      <c r="HE872"/>
      <c r="HF872"/>
      <c r="HG872"/>
      <c r="HH872"/>
      <c r="HI872"/>
      <c r="HJ872"/>
      <c r="HK872"/>
      <c r="HL872"/>
      <c r="HM872"/>
      <c r="HN872"/>
    </row>
    <row r="873" spans="1:222" s="18" customFormat="1" x14ac:dyDescent="0.3">
      <c r="A873" s="308">
        <v>202</v>
      </c>
      <c r="B873" s="401" t="s">
        <v>515</v>
      </c>
      <c r="C873" s="165" t="s">
        <v>515</v>
      </c>
      <c r="D873" s="171" t="s">
        <v>183</v>
      </c>
      <c r="E873" s="338"/>
      <c r="F873" s="19"/>
      <c r="G873" s="18" t="s">
        <v>13</v>
      </c>
      <c r="H873" s="193"/>
      <c r="I873" s="168" t="s">
        <v>839</v>
      </c>
      <c r="J873" s="37"/>
      <c r="K873" s="254"/>
      <c r="L873" s="176">
        <v>1924</v>
      </c>
      <c r="M873" s="33">
        <v>1250</v>
      </c>
      <c r="N873" s="35"/>
      <c r="O873" s="32" t="s">
        <v>1009</v>
      </c>
      <c r="P873" s="18">
        <v>1999</v>
      </c>
      <c r="Q873" s="559">
        <v>1</v>
      </c>
      <c r="R873" s="61" t="s">
        <v>124</v>
      </c>
      <c r="S873" s="224"/>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c r="BA873"/>
      <c r="BB873"/>
      <c r="BC873"/>
      <c r="BD873"/>
      <c r="BE873"/>
      <c r="BF873"/>
      <c r="BG873"/>
      <c r="BH873"/>
      <c r="BI873"/>
      <c r="BJ873"/>
      <c r="BK873"/>
      <c r="BL873"/>
      <c r="BM873"/>
      <c r="BN873"/>
      <c r="BO873"/>
      <c r="BP873"/>
      <c r="BQ873"/>
      <c r="BR873"/>
      <c r="BS873"/>
      <c r="BT873"/>
      <c r="BU873"/>
      <c r="BV873"/>
      <c r="BW873"/>
      <c r="BX873"/>
      <c r="BY873"/>
      <c r="BZ873"/>
      <c r="CA873"/>
      <c r="CB873"/>
      <c r="CC873"/>
      <c r="CD873"/>
      <c r="CE873"/>
      <c r="CF873"/>
      <c r="CG873"/>
      <c r="CH873"/>
      <c r="CI873"/>
      <c r="CJ873"/>
      <c r="CK873"/>
      <c r="CL873"/>
      <c r="CM873"/>
      <c r="CN873"/>
      <c r="CO873"/>
      <c r="CP873"/>
      <c r="CQ873"/>
      <c r="CR873"/>
      <c r="CS873"/>
      <c r="CT873"/>
      <c r="CU873"/>
      <c r="CV873"/>
      <c r="CW873"/>
      <c r="CX873"/>
      <c r="CY873"/>
      <c r="CZ873"/>
      <c r="DA873"/>
      <c r="DB873"/>
      <c r="DC873"/>
      <c r="DD873"/>
      <c r="DE873"/>
      <c r="DF873"/>
      <c r="DG873"/>
      <c r="DH873"/>
      <c r="DI873"/>
      <c r="DJ873"/>
      <c r="DK873"/>
      <c r="DL873"/>
      <c r="DM873"/>
      <c r="DN873"/>
      <c r="DO873"/>
      <c r="DP873"/>
      <c r="DQ873"/>
      <c r="DR873"/>
      <c r="DS873"/>
      <c r="DT873"/>
      <c r="DU873"/>
      <c r="DV873"/>
      <c r="DW873"/>
      <c r="DX873"/>
      <c r="DY873"/>
      <c r="DZ873"/>
      <c r="EA873"/>
      <c r="EB873"/>
      <c r="EC873"/>
      <c r="ED873"/>
      <c r="EE873"/>
      <c r="EF873"/>
      <c r="EG873"/>
      <c r="EH873"/>
      <c r="EI873"/>
      <c r="EJ873"/>
      <c r="EK873"/>
      <c r="EL873"/>
      <c r="EM873"/>
      <c r="EN873"/>
      <c r="EO873"/>
      <c r="EP873"/>
      <c r="EQ873"/>
      <c r="ER873"/>
      <c r="ES873"/>
      <c r="ET873"/>
      <c r="EU873"/>
      <c r="EV873"/>
      <c r="EW873"/>
      <c r="EX873"/>
      <c r="EY873"/>
      <c r="EZ873"/>
      <c r="FA873"/>
      <c r="FB873"/>
      <c r="FC873"/>
      <c r="FD873"/>
      <c r="FE873"/>
      <c r="FF873"/>
      <c r="FG873"/>
      <c r="FH873"/>
      <c r="FI873"/>
      <c r="FJ873"/>
      <c r="FK873"/>
      <c r="FL873"/>
      <c r="FM873"/>
      <c r="FN873"/>
      <c r="FO873"/>
      <c r="FP873"/>
      <c r="FQ873"/>
      <c r="FR873"/>
      <c r="FS873"/>
      <c r="FT873"/>
      <c r="FU873"/>
      <c r="FV873"/>
      <c r="FW873"/>
      <c r="FX873"/>
      <c r="FY873"/>
      <c r="FZ873"/>
      <c r="GA873"/>
      <c r="GB873"/>
      <c r="GC873"/>
      <c r="GD873"/>
      <c r="GE873"/>
      <c r="GF873"/>
      <c r="GG873"/>
      <c r="GH873"/>
      <c r="GI873"/>
      <c r="GJ873"/>
      <c r="GK873"/>
      <c r="GL873"/>
      <c r="GM873"/>
      <c r="GN873"/>
      <c r="GO873"/>
      <c r="GP873"/>
      <c r="GQ873"/>
      <c r="GR873"/>
      <c r="GS873"/>
      <c r="GT873"/>
      <c r="GU873"/>
      <c r="GV873"/>
      <c r="GW873"/>
      <c r="GX873"/>
      <c r="GY873"/>
      <c r="GZ873"/>
      <c r="HA873"/>
      <c r="HB873"/>
      <c r="HC873"/>
      <c r="HD873"/>
      <c r="HE873"/>
      <c r="HF873"/>
      <c r="HG873"/>
      <c r="HH873"/>
      <c r="HI873"/>
      <c r="HJ873"/>
      <c r="HK873"/>
      <c r="HL873"/>
      <c r="HM873"/>
      <c r="HN873"/>
    </row>
    <row r="874" spans="1:222" s="18" customFormat="1" x14ac:dyDescent="0.3">
      <c r="A874" s="308">
        <v>201</v>
      </c>
      <c r="B874" s="401" t="s">
        <v>515</v>
      </c>
      <c r="C874" s="165" t="s">
        <v>515</v>
      </c>
      <c r="D874" s="171" t="s">
        <v>30</v>
      </c>
      <c r="E874" s="338"/>
      <c r="F874" s="19"/>
      <c r="G874" s="18" t="s">
        <v>50</v>
      </c>
      <c r="H874" s="193"/>
      <c r="I874" s="168" t="s">
        <v>839</v>
      </c>
      <c r="J874" s="37"/>
      <c r="K874" s="254"/>
      <c r="L874" s="176">
        <v>1745</v>
      </c>
      <c r="M874" s="33">
        <v>1400</v>
      </c>
      <c r="N874" s="35"/>
      <c r="O874" s="32" t="s">
        <v>1010</v>
      </c>
      <c r="P874" s="18">
        <v>1999</v>
      </c>
      <c r="Q874" s="559">
        <v>1</v>
      </c>
      <c r="R874" s="61" t="s">
        <v>866</v>
      </c>
      <c r="S874" s="22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c r="BA874"/>
      <c r="BB874"/>
      <c r="BC874"/>
      <c r="BD874"/>
      <c r="BE874"/>
      <c r="BF874"/>
      <c r="BG874"/>
      <c r="BH874"/>
      <c r="BI874"/>
      <c r="BJ874"/>
      <c r="BK874"/>
      <c r="BL874"/>
      <c r="BM874"/>
      <c r="BN874"/>
      <c r="BO874"/>
      <c r="BP874"/>
      <c r="BQ874"/>
      <c r="BR874"/>
      <c r="BS874"/>
      <c r="BT874"/>
      <c r="BU874"/>
      <c r="BV874"/>
      <c r="BW874"/>
      <c r="BX874"/>
      <c r="BY874"/>
      <c r="BZ874"/>
      <c r="CA874"/>
      <c r="CB874"/>
      <c r="CC874"/>
      <c r="CD874"/>
      <c r="CE874"/>
      <c r="CF874"/>
      <c r="CG874"/>
      <c r="CH874"/>
      <c r="CI874"/>
      <c r="CJ874"/>
      <c r="CK874"/>
      <c r="CL874"/>
      <c r="CM874"/>
      <c r="CN874"/>
      <c r="CO874"/>
      <c r="CP874"/>
      <c r="CQ874"/>
      <c r="CR874"/>
      <c r="CS874"/>
      <c r="CT874"/>
      <c r="CU874"/>
      <c r="CV874"/>
      <c r="CW874"/>
      <c r="CX874"/>
      <c r="CY874"/>
      <c r="CZ874"/>
      <c r="DA874"/>
      <c r="DB874"/>
      <c r="DC874"/>
      <c r="DD874"/>
      <c r="DE874"/>
      <c r="DF874"/>
      <c r="DG874"/>
      <c r="DH874"/>
      <c r="DI874"/>
      <c r="DJ874"/>
      <c r="DK874"/>
      <c r="DL874"/>
      <c r="DM874"/>
      <c r="DN874"/>
      <c r="DO874"/>
      <c r="DP874"/>
      <c r="DQ874"/>
      <c r="DR874"/>
      <c r="DS874"/>
      <c r="DT874"/>
      <c r="DU874"/>
      <c r="DV874"/>
      <c r="DW874"/>
      <c r="DX874"/>
      <c r="DY874"/>
      <c r="DZ874"/>
      <c r="EA874"/>
      <c r="EB874"/>
      <c r="EC874"/>
      <c r="ED874"/>
      <c r="EE874"/>
      <c r="EF874"/>
      <c r="EG874"/>
      <c r="EH874"/>
      <c r="EI874"/>
      <c r="EJ874"/>
      <c r="EK874"/>
      <c r="EL874"/>
      <c r="EM874"/>
      <c r="EN874"/>
      <c r="EO874"/>
      <c r="EP874"/>
      <c r="EQ874"/>
      <c r="ER874"/>
      <c r="ES874"/>
      <c r="ET874"/>
      <c r="EU874"/>
      <c r="EV874"/>
      <c r="EW874"/>
      <c r="EX874"/>
      <c r="EY874"/>
      <c r="EZ874"/>
      <c r="FA874"/>
      <c r="FB874"/>
      <c r="FC874"/>
      <c r="FD874"/>
      <c r="FE874"/>
      <c r="FF874"/>
      <c r="FG874"/>
      <c r="FH874"/>
      <c r="FI874"/>
      <c r="FJ874"/>
      <c r="FK874"/>
      <c r="FL874"/>
      <c r="FM874"/>
      <c r="FN874"/>
      <c r="FO874"/>
      <c r="FP874"/>
      <c r="FQ874"/>
      <c r="FR874"/>
      <c r="FS874"/>
      <c r="FT874"/>
      <c r="FU874"/>
      <c r="FV874"/>
      <c r="FW874"/>
      <c r="FX874"/>
      <c r="FY874"/>
      <c r="FZ874"/>
      <c r="GA874"/>
      <c r="GB874"/>
      <c r="GC874"/>
      <c r="GD874"/>
      <c r="GE874"/>
      <c r="GF874"/>
      <c r="GG874"/>
      <c r="GH874"/>
      <c r="GI874"/>
      <c r="GJ874"/>
      <c r="GK874"/>
      <c r="GL874"/>
      <c r="GM874"/>
      <c r="GN874"/>
      <c r="GO874"/>
      <c r="GP874"/>
      <c r="GQ874"/>
      <c r="GR874"/>
      <c r="GS874"/>
      <c r="GT874"/>
      <c r="GU874"/>
      <c r="GV874"/>
      <c r="GW874"/>
      <c r="GX874"/>
      <c r="GY874"/>
      <c r="GZ874"/>
      <c r="HA874"/>
      <c r="HB874"/>
      <c r="HC874"/>
      <c r="HD874"/>
      <c r="HE874"/>
      <c r="HF874"/>
      <c r="HG874"/>
      <c r="HH874"/>
      <c r="HI874"/>
      <c r="HJ874"/>
      <c r="HK874"/>
      <c r="HL874"/>
      <c r="HM874"/>
      <c r="HN874"/>
    </row>
    <row r="875" spans="1:222" s="18" customFormat="1" x14ac:dyDescent="0.3">
      <c r="A875" s="308">
        <v>200</v>
      </c>
      <c r="B875" s="401"/>
      <c r="C875" s="165" t="s">
        <v>515</v>
      </c>
      <c r="D875" s="171" t="s">
        <v>62</v>
      </c>
      <c r="E875" s="338"/>
      <c r="F875" s="19"/>
      <c r="G875" s="18" t="s">
        <v>61</v>
      </c>
      <c r="H875" s="193"/>
      <c r="I875" s="168" t="s">
        <v>839</v>
      </c>
      <c r="J875" s="37"/>
      <c r="K875" s="254"/>
      <c r="L875" s="176">
        <v>1324</v>
      </c>
      <c r="M875" s="33">
        <v>650</v>
      </c>
      <c r="N875" s="35"/>
      <c r="O875" s="32" t="s">
        <v>1083</v>
      </c>
      <c r="P875" s="18">
        <v>1999</v>
      </c>
      <c r="Q875" s="559">
        <v>1</v>
      </c>
      <c r="R875" s="61" t="s">
        <v>182</v>
      </c>
      <c r="S875" s="224"/>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c r="BA875"/>
      <c r="BB875"/>
      <c r="BC875"/>
      <c r="BD875"/>
      <c r="BE875"/>
      <c r="BF875"/>
      <c r="BG875"/>
      <c r="BH875"/>
      <c r="BI875"/>
      <c r="BJ875"/>
      <c r="BK875"/>
      <c r="BL875"/>
      <c r="BM875"/>
      <c r="BN875"/>
      <c r="BO875"/>
      <c r="BP875"/>
      <c r="BQ875"/>
      <c r="BR875"/>
      <c r="BS875"/>
      <c r="BT875"/>
      <c r="BU875"/>
      <c r="BV875"/>
      <c r="BW875"/>
      <c r="BX875"/>
      <c r="BY875"/>
      <c r="BZ875"/>
      <c r="CA875"/>
      <c r="CB875"/>
      <c r="CC875"/>
      <c r="CD875"/>
      <c r="CE875"/>
      <c r="CF875"/>
      <c r="CG875"/>
      <c r="CH875"/>
      <c r="CI875"/>
      <c r="CJ875"/>
      <c r="CK875"/>
      <c r="CL875"/>
      <c r="CM875"/>
      <c r="CN875"/>
      <c r="CO875"/>
      <c r="CP875"/>
      <c r="CQ875"/>
      <c r="CR875"/>
      <c r="CS875"/>
      <c r="CT875"/>
      <c r="CU875"/>
      <c r="CV875"/>
      <c r="CW875"/>
      <c r="CX875"/>
      <c r="CY875"/>
      <c r="CZ875"/>
      <c r="DA875"/>
      <c r="DB875"/>
      <c r="DC875"/>
      <c r="DD875"/>
      <c r="DE875"/>
      <c r="DF875"/>
      <c r="DG875"/>
      <c r="DH875"/>
      <c r="DI875"/>
      <c r="DJ875"/>
      <c r="DK875"/>
      <c r="DL875"/>
      <c r="DM875"/>
      <c r="DN875"/>
      <c r="DO875"/>
      <c r="DP875"/>
      <c r="DQ875"/>
      <c r="DR875"/>
      <c r="DS875"/>
      <c r="DT875"/>
      <c r="DU875"/>
      <c r="DV875"/>
      <c r="DW875"/>
      <c r="DX875"/>
      <c r="DY875"/>
      <c r="DZ875"/>
      <c r="EA875"/>
      <c r="EB875"/>
      <c r="EC875"/>
      <c r="ED875"/>
      <c r="EE875"/>
      <c r="EF875"/>
      <c r="EG875"/>
      <c r="EH875"/>
      <c r="EI875"/>
      <c r="EJ875"/>
      <c r="EK875"/>
      <c r="EL875"/>
      <c r="EM875"/>
      <c r="EN875"/>
      <c r="EO875"/>
      <c r="EP875"/>
      <c r="EQ875"/>
      <c r="ER875"/>
      <c r="ES875"/>
      <c r="ET875"/>
      <c r="EU875"/>
      <c r="EV875"/>
      <c r="EW875"/>
      <c r="EX875"/>
      <c r="EY875"/>
      <c r="EZ875"/>
      <c r="FA875"/>
      <c r="FB875"/>
      <c r="FC875"/>
      <c r="FD875"/>
      <c r="FE875"/>
      <c r="FF875"/>
      <c r="FG875"/>
      <c r="FH875"/>
      <c r="FI875"/>
      <c r="FJ875"/>
      <c r="FK875"/>
      <c r="FL875"/>
      <c r="FM875"/>
      <c r="FN875"/>
      <c r="FO875"/>
      <c r="FP875"/>
      <c r="FQ875"/>
      <c r="FR875"/>
      <c r="FS875"/>
      <c r="FT875"/>
      <c r="FU875"/>
      <c r="FV875"/>
      <c r="FW875"/>
      <c r="FX875"/>
      <c r="FY875"/>
      <c r="FZ875"/>
      <c r="GA875"/>
      <c r="GB875"/>
      <c r="GC875"/>
      <c r="GD875"/>
      <c r="GE875"/>
      <c r="GF875"/>
      <c r="GG875"/>
      <c r="GH875"/>
      <c r="GI875"/>
      <c r="GJ875"/>
      <c r="GK875"/>
      <c r="GL875"/>
      <c r="GM875"/>
      <c r="GN875"/>
      <c r="GO875"/>
      <c r="GP875"/>
      <c r="GQ875"/>
      <c r="GR875"/>
      <c r="GS875"/>
      <c r="GT875"/>
      <c r="GU875"/>
      <c r="GV875"/>
      <c r="GW875"/>
      <c r="GX875"/>
      <c r="GY875"/>
      <c r="GZ875"/>
      <c r="HA875"/>
      <c r="HB875"/>
      <c r="HC875"/>
      <c r="HD875"/>
      <c r="HE875"/>
      <c r="HF875"/>
      <c r="HG875"/>
      <c r="HH875"/>
      <c r="HI875"/>
      <c r="HJ875"/>
      <c r="HK875"/>
      <c r="HL875"/>
      <c r="HM875"/>
      <c r="HN875"/>
    </row>
    <row r="876" spans="1:222" s="18" customFormat="1" x14ac:dyDescent="0.3">
      <c r="A876" s="308">
        <v>199</v>
      </c>
      <c r="B876" s="401"/>
      <c r="C876" s="165" t="s">
        <v>515</v>
      </c>
      <c r="D876" s="171" t="s">
        <v>1454</v>
      </c>
      <c r="E876" s="338"/>
      <c r="F876" s="19"/>
      <c r="H876" s="193"/>
      <c r="I876" s="168" t="s">
        <v>839</v>
      </c>
      <c r="J876" s="37"/>
      <c r="K876" s="254"/>
      <c r="L876" s="176">
        <v>1580</v>
      </c>
      <c r="M876" s="33">
        <v>1080</v>
      </c>
      <c r="N876" s="35"/>
      <c r="O876" s="32" t="s">
        <v>1029</v>
      </c>
      <c r="P876" s="18">
        <v>1999</v>
      </c>
      <c r="Q876" s="559">
        <v>1</v>
      </c>
      <c r="R876" s="61" t="s">
        <v>372</v>
      </c>
      <c r="S876" s="224"/>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c r="BA876"/>
      <c r="BB876"/>
      <c r="BC876"/>
      <c r="BD876"/>
      <c r="BE876"/>
      <c r="BF876"/>
      <c r="BG876"/>
      <c r="BH876"/>
      <c r="BI876"/>
      <c r="BJ876"/>
      <c r="BK876"/>
      <c r="BL876"/>
      <c r="BM876"/>
      <c r="BN876"/>
      <c r="BO876"/>
      <c r="BP876"/>
      <c r="BQ876"/>
      <c r="BR876"/>
      <c r="BS876"/>
      <c r="BT876"/>
      <c r="BU876"/>
      <c r="BV876"/>
      <c r="BW876"/>
      <c r="BX876"/>
      <c r="BY876"/>
      <c r="BZ876"/>
      <c r="CA876"/>
      <c r="CB876"/>
      <c r="CC876"/>
      <c r="CD876"/>
      <c r="CE876"/>
      <c r="CF876"/>
      <c r="CG876"/>
      <c r="CH876"/>
      <c r="CI876"/>
      <c r="CJ876"/>
      <c r="CK876"/>
      <c r="CL876"/>
      <c r="CM876"/>
      <c r="CN876"/>
      <c r="CO876"/>
      <c r="CP876"/>
      <c r="CQ876"/>
      <c r="CR876"/>
      <c r="CS876"/>
      <c r="CT876"/>
      <c r="CU876"/>
      <c r="CV876"/>
      <c r="CW876"/>
      <c r="CX876"/>
      <c r="CY876"/>
      <c r="CZ876"/>
      <c r="DA876"/>
      <c r="DB876"/>
      <c r="DC876"/>
      <c r="DD876"/>
      <c r="DE876"/>
      <c r="DF876"/>
      <c r="DG876"/>
      <c r="DH876"/>
      <c r="DI876"/>
      <c r="DJ876"/>
      <c r="DK876"/>
      <c r="DL876"/>
      <c r="DM876"/>
      <c r="DN876"/>
      <c r="DO876"/>
      <c r="DP876"/>
      <c r="DQ876"/>
      <c r="DR876"/>
      <c r="DS876"/>
      <c r="DT876"/>
      <c r="DU876"/>
      <c r="DV876"/>
      <c r="DW876"/>
      <c r="DX876"/>
      <c r="DY876"/>
      <c r="DZ876"/>
      <c r="EA876"/>
      <c r="EB876"/>
      <c r="EC876"/>
      <c r="ED876"/>
      <c r="EE876"/>
      <c r="EF876"/>
      <c r="EG876"/>
      <c r="EH876"/>
      <c r="EI876"/>
      <c r="EJ876"/>
      <c r="EK876"/>
      <c r="EL876"/>
      <c r="EM876"/>
      <c r="EN876"/>
      <c r="EO876"/>
      <c r="EP876"/>
      <c r="EQ876"/>
      <c r="ER876"/>
      <c r="ES876"/>
      <c r="ET876"/>
      <c r="EU876"/>
      <c r="EV876"/>
      <c r="EW876"/>
      <c r="EX876"/>
      <c r="EY876"/>
      <c r="EZ876"/>
      <c r="FA876"/>
      <c r="FB876"/>
      <c r="FC876"/>
      <c r="FD876"/>
      <c r="FE876"/>
      <c r="FF876"/>
      <c r="FG876"/>
      <c r="FH876"/>
      <c r="FI876"/>
      <c r="FJ876"/>
      <c r="FK876"/>
      <c r="FL876"/>
      <c r="FM876"/>
      <c r="FN876"/>
      <c r="FO876"/>
      <c r="FP876"/>
      <c r="FQ876"/>
      <c r="FR876"/>
      <c r="FS876"/>
      <c r="FT876"/>
      <c r="FU876"/>
      <c r="FV876"/>
      <c r="FW876"/>
      <c r="FX876"/>
      <c r="FY876"/>
      <c r="FZ876"/>
      <c r="GA876"/>
      <c r="GB876"/>
      <c r="GC876"/>
      <c r="GD876"/>
      <c r="GE876"/>
      <c r="GF876"/>
      <c r="GG876"/>
      <c r="GH876"/>
      <c r="GI876"/>
      <c r="GJ876"/>
      <c r="GK876"/>
      <c r="GL876"/>
      <c r="GM876"/>
      <c r="GN876"/>
      <c r="GO876"/>
      <c r="GP876"/>
      <c r="GQ876"/>
      <c r="GR876"/>
      <c r="GS876"/>
      <c r="GT876"/>
      <c r="GU876"/>
      <c r="GV876"/>
      <c r="GW876"/>
      <c r="GX876"/>
      <c r="GY876"/>
      <c r="GZ876"/>
      <c r="HA876"/>
      <c r="HB876"/>
      <c r="HC876"/>
      <c r="HD876"/>
      <c r="HE876"/>
      <c r="HF876"/>
      <c r="HG876"/>
      <c r="HH876"/>
      <c r="HI876"/>
      <c r="HJ876"/>
      <c r="HK876"/>
      <c r="HL876"/>
      <c r="HM876"/>
      <c r="HN876"/>
    </row>
    <row r="877" spans="1:222" s="18" customFormat="1" x14ac:dyDescent="0.3">
      <c r="A877" s="308">
        <v>198</v>
      </c>
      <c r="B877" s="401"/>
      <c r="C877" s="165" t="s">
        <v>515</v>
      </c>
      <c r="D877" s="171" t="s">
        <v>93</v>
      </c>
      <c r="E877" s="338"/>
      <c r="F877" s="19"/>
      <c r="G877" s="18" t="s">
        <v>141</v>
      </c>
      <c r="H877" s="193"/>
      <c r="I877" s="168" t="s">
        <v>839</v>
      </c>
      <c r="J877" s="37"/>
      <c r="K877" s="253" t="s">
        <v>1255</v>
      </c>
      <c r="L877" s="176">
        <v>1470</v>
      </c>
      <c r="M877" s="33">
        <v>750</v>
      </c>
      <c r="N877" s="35"/>
      <c r="O877" s="32" t="s">
        <v>1084</v>
      </c>
      <c r="P877" s="18">
        <v>1999</v>
      </c>
      <c r="Q877" s="559">
        <v>1</v>
      </c>
      <c r="R877" s="61" t="s">
        <v>174</v>
      </c>
      <c r="S877" s="224"/>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c r="BA877"/>
      <c r="BB877"/>
      <c r="BC877"/>
      <c r="BD877"/>
      <c r="BE877"/>
      <c r="BF877"/>
      <c r="BG877"/>
      <c r="BH877"/>
      <c r="BI877"/>
      <c r="BJ877"/>
      <c r="BK877"/>
      <c r="BL877"/>
      <c r="BM877"/>
      <c r="BN877"/>
      <c r="BO877"/>
      <c r="BP877"/>
      <c r="BQ877"/>
      <c r="BR877"/>
      <c r="BS877"/>
      <c r="BT877"/>
      <c r="BU877"/>
      <c r="BV877"/>
      <c r="BW877"/>
      <c r="BX877"/>
      <c r="BY877"/>
      <c r="BZ877"/>
      <c r="CA877"/>
      <c r="CB877"/>
      <c r="CC877"/>
      <c r="CD877"/>
      <c r="CE877"/>
      <c r="CF877"/>
      <c r="CG877"/>
      <c r="CH877"/>
      <c r="CI877"/>
      <c r="CJ877"/>
      <c r="CK877"/>
      <c r="CL877"/>
      <c r="CM877"/>
      <c r="CN877"/>
      <c r="CO877"/>
      <c r="CP877"/>
      <c r="CQ877"/>
      <c r="CR877"/>
      <c r="CS877"/>
      <c r="CT877"/>
      <c r="CU877"/>
      <c r="CV877"/>
      <c r="CW877"/>
      <c r="CX877"/>
      <c r="CY877"/>
      <c r="CZ877"/>
      <c r="DA877"/>
      <c r="DB877"/>
      <c r="DC877"/>
      <c r="DD877"/>
      <c r="DE877"/>
      <c r="DF877"/>
      <c r="DG877"/>
      <c r="DH877"/>
      <c r="DI877"/>
      <c r="DJ877"/>
      <c r="DK877"/>
      <c r="DL877"/>
      <c r="DM877"/>
      <c r="DN877"/>
      <c r="DO877"/>
      <c r="DP877"/>
      <c r="DQ877"/>
      <c r="DR877"/>
      <c r="DS877"/>
      <c r="DT877"/>
      <c r="DU877"/>
      <c r="DV877"/>
      <c r="DW877"/>
      <c r="DX877"/>
      <c r="DY877"/>
      <c r="DZ877"/>
      <c r="EA877"/>
      <c r="EB877"/>
      <c r="EC877"/>
      <c r="ED877"/>
      <c r="EE877"/>
      <c r="EF877"/>
      <c r="EG877"/>
      <c r="EH877"/>
      <c r="EI877"/>
      <c r="EJ877"/>
      <c r="EK877"/>
      <c r="EL877"/>
      <c r="EM877"/>
      <c r="EN877"/>
      <c r="EO877"/>
      <c r="EP877"/>
      <c r="EQ877"/>
      <c r="ER877"/>
      <c r="ES877"/>
      <c r="ET877"/>
      <c r="EU877"/>
      <c r="EV877"/>
      <c r="EW877"/>
      <c r="EX877"/>
      <c r="EY877"/>
      <c r="EZ877"/>
      <c r="FA877"/>
      <c r="FB877"/>
      <c r="FC877"/>
      <c r="FD877"/>
      <c r="FE877"/>
      <c r="FF877"/>
      <c r="FG877"/>
      <c r="FH877"/>
      <c r="FI877"/>
      <c r="FJ877"/>
      <c r="FK877"/>
      <c r="FL877"/>
      <c r="FM877"/>
      <c r="FN877"/>
      <c r="FO877"/>
      <c r="FP877"/>
      <c r="FQ877"/>
      <c r="FR877"/>
      <c r="FS877"/>
      <c r="FT877"/>
      <c r="FU877"/>
      <c r="FV877"/>
      <c r="FW877"/>
      <c r="FX877"/>
      <c r="FY877"/>
      <c r="FZ877"/>
      <c r="GA877"/>
      <c r="GB877"/>
      <c r="GC877"/>
      <c r="GD877"/>
      <c r="GE877"/>
      <c r="GF877"/>
      <c r="GG877"/>
      <c r="GH877"/>
      <c r="GI877"/>
      <c r="GJ877"/>
      <c r="GK877"/>
      <c r="GL877"/>
      <c r="GM877"/>
      <c r="GN877"/>
      <c r="GO877"/>
      <c r="GP877"/>
      <c r="GQ877"/>
      <c r="GR877"/>
      <c r="GS877"/>
      <c r="GT877"/>
      <c r="GU877"/>
      <c r="GV877"/>
      <c r="GW877"/>
      <c r="GX877"/>
      <c r="GY877"/>
      <c r="GZ877"/>
      <c r="HA877"/>
      <c r="HB877"/>
      <c r="HC877"/>
      <c r="HD877"/>
      <c r="HE877"/>
      <c r="HF877"/>
      <c r="HG877"/>
      <c r="HH877"/>
      <c r="HI877"/>
      <c r="HJ877"/>
      <c r="HK877"/>
      <c r="HL877"/>
      <c r="HM877"/>
      <c r="HN877"/>
    </row>
    <row r="878" spans="1:222" s="18" customFormat="1" x14ac:dyDescent="0.3">
      <c r="A878" s="308">
        <v>197</v>
      </c>
      <c r="B878" s="401"/>
      <c r="C878" s="165" t="s">
        <v>515</v>
      </c>
      <c r="D878" s="171" t="s">
        <v>180</v>
      </c>
      <c r="E878" s="338"/>
      <c r="F878" s="19"/>
      <c r="G878" s="18" t="s">
        <v>26</v>
      </c>
      <c r="H878" s="193"/>
      <c r="I878" s="168" t="s">
        <v>839</v>
      </c>
      <c r="J878" s="37" t="s">
        <v>838</v>
      </c>
      <c r="K878" s="254"/>
      <c r="L878" s="176">
        <v>1668</v>
      </c>
      <c r="M878" s="33">
        <v>1045</v>
      </c>
      <c r="N878" s="35"/>
      <c r="O878" s="32" t="s">
        <v>985</v>
      </c>
      <c r="P878" s="18">
        <v>1999</v>
      </c>
      <c r="Q878" s="559">
        <v>1</v>
      </c>
      <c r="R878" s="61" t="s">
        <v>181</v>
      </c>
      <c r="S878" s="224"/>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c r="BA878"/>
      <c r="BB878"/>
      <c r="BC878"/>
      <c r="BD878"/>
      <c r="BE878"/>
      <c r="BF878"/>
      <c r="BG878"/>
      <c r="BH878"/>
      <c r="BI878"/>
      <c r="BJ878"/>
      <c r="BK878"/>
      <c r="BL878"/>
      <c r="BM878"/>
      <c r="BN878"/>
      <c r="BO878"/>
      <c r="BP878"/>
      <c r="BQ878"/>
      <c r="BR878"/>
      <c r="BS878"/>
      <c r="BT878"/>
      <c r="BU878"/>
      <c r="BV878"/>
      <c r="BW878"/>
      <c r="BX878"/>
      <c r="BY878"/>
      <c r="BZ878"/>
      <c r="CA878"/>
      <c r="CB878"/>
      <c r="CC878"/>
      <c r="CD878"/>
      <c r="CE878"/>
      <c r="CF878"/>
      <c r="CG878"/>
      <c r="CH878"/>
      <c r="CI878"/>
      <c r="CJ878"/>
      <c r="CK878"/>
      <c r="CL878"/>
      <c r="CM878"/>
      <c r="CN878"/>
      <c r="CO878"/>
      <c r="CP878"/>
      <c r="CQ878"/>
      <c r="CR878"/>
      <c r="CS878"/>
      <c r="CT878"/>
      <c r="CU878"/>
      <c r="CV878"/>
      <c r="CW878"/>
      <c r="CX878"/>
      <c r="CY878"/>
      <c r="CZ878"/>
      <c r="DA878"/>
      <c r="DB878"/>
      <c r="DC878"/>
      <c r="DD878"/>
      <c r="DE878"/>
      <c r="DF878"/>
      <c r="DG878"/>
      <c r="DH878"/>
      <c r="DI878"/>
      <c r="DJ878"/>
      <c r="DK878"/>
      <c r="DL878"/>
      <c r="DM878"/>
      <c r="DN878"/>
      <c r="DO878"/>
      <c r="DP878"/>
      <c r="DQ878"/>
      <c r="DR878"/>
      <c r="DS878"/>
      <c r="DT878"/>
      <c r="DU878"/>
      <c r="DV878"/>
      <c r="DW878"/>
      <c r="DX878"/>
      <c r="DY878"/>
      <c r="DZ878"/>
      <c r="EA878"/>
      <c r="EB878"/>
      <c r="EC878"/>
      <c r="ED878"/>
      <c r="EE878"/>
      <c r="EF878"/>
      <c r="EG878"/>
      <c r="EH878"/>
      <c r="EI878"/>
      <c r="EJ878"/>
      <c r="EK878"/>
      <c r="EL878"/>
      <c r="EM878"/>
      <c r="EN878"/>
      <c r="EO878"/>
      <c r="EP878"/>
      <c r="EQ878"/>
      <c r="ER878"/>
      <c r="ES878"/>
      <c r="ET878"/>
      <c r="EU878"/>
      <c r="EV878"/>
      <c r="EW878"/>
      <c r="EX878"/>
      <c r="EY878"/>
      <c r="EZ878"/>
      <c r="FA878"/>
      <c r="FB878"/>
      <c r="FC878"/>
      <c r="FD878"/>
      <c r="FE878"/>
      <c r="FF878"/>
      <c r="FG878"/>
      <c r="FH878"/>
      <c r="FI878"/>
      <c r="FJ878"/>
      <c r="FK878"/>
      <c r="FL878"/>
      <c r="FM878"/>
      <c r="FN878"/>
      <c r="FO878"/>
      <c r="FP878"/>
      <c r="FQ878"/>
      <c r="FR878"/>
      <c r="FS878"/>
      <c r="FT878"/>
      <c r="FU878"/>
      <c r="FV878"/>
      <c r="FW878"/>
      <c r="FX878"/>
      <c r="FY878"/>
      <c r="FZ878"/>
      <c r="GA878"/>
      <c r="GB878"/>
      <c r="GC878"/>
      <c r="GD878"/>
      <c r="GE878"/>
      <c r="GF878"/>
      <c r="GG878"/>
      <c r="GH878"/>
      <c r="GI878"/>
      <c r="GJ878"/>
      <c r="GK878"/>
      <c r="GL878"/>
      <c r="GM878"/>
      <c r="GN878"/>
      <c r="GO878"/>
      <c r="GP878"/>
      <c r="GQ878"/>
      <c r="GR878"/>
      <c r="GS878"/>
      <c r="GT878"/>
      <c r="GU878"/>
      <c r="GV878"/>
      <c r="GW878"/>
      <c r="GX878"/>
      <c r="GY878"/>
      <c r="GZ878"/>
      <c r="HA878"/>
      <c r="HB878"/>
      <c r="HC878"/>
      <c r="HD878"/>
      <c r="HE878"/>
      <c r="HF878"/>
      <c r="HG878"/>
      <c r="HH878"/>
      <c r="HI878"/>
      <c r="HJ878"/>
      <c r="HK878"/>
      <c r="HL878"/>
      <c r="HM878"/>
      <c r="HN878"/>
    </row>
    <row r="879" spans="1:222" s="18" customFormat="1" ht="13.5" thickBot="1" x14ac:dyDescent="0.35">
      <c r="A879" s="308">
        <v>196</v>
      </c>
      <c r="B879" s="400"/>
      <c r="C879" s="166" t="s">
        <v>515</v>
      </c>
      <c r="D879" s="177" t="s">
        <v>178</v>
      </c>
      <c r="E879" s="340"/>
      <c r="F879" s="178"/>
      <c r="G879" s="47" t="s">
        <v>179</v>
      </c>
      <c r="H879" s="194"/>
      <c r="I879" s="169" t="s">
        <v>842</v>
      </c>
      <c r="J879" s="48"/>
      <c r="K879" s="257"/>
      <c r="L879" s="179">
        <v>1764</v>
      </c>
      <c r="M879" s="49">
        <v>1000</v>
      </c>
      <c r="N879" s="50"/>
      <c r="O879" s="51" t="s">
        <v>1085</v>
      </c>
      <c r="P879" s="47">
        <v>1999</v>
      </c>
      <c r="Q879" s="558">
        <v>1</v>
      </c>
      <c r="R879" s="60" t="s">
        <v>859</v>
      </c>
      <c r="S879" s="225"/>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c r="BA879"/>
      <c r="BB879"/>
      <c r="BC879"/>
      <c r="BD879"/>
      <c r="BE879"/>
      <c r="BF879"/>
      <c r="BG879"/>
      <c r="BH879"/>
      <c r="BI879"/>
      <c r="BJ879"/>
      <c r="BK879"/>
      <c r="BL879"/>
      <c r="BM879"/>
      <c r="BN879"/>
      <c r="BO879"/>
      <c r="BP879"/>
      <c r="BQ879"/>
      <c r="BR879"/>
      <c r="BS879"/>
      <c r="BT879"/>
      <c r="BU879"/>
      <c r="BV879"/>
      <c r="BW879"/>
      <c r="BX879"/>
      <c r="BY879"/>
      <c r="BZ879"/>
      <c r="CA879"/>
      <c r="CB879"/>
      <c r="CC879"/>
      <c r="CD879"/>
      <c r="CE879"/>
      <c r="CF879"/>
      <c r="CG879"/>
      <c r="CH879"/>
      <c r="CI879"/>
      <c r="CJ879"/>
      <c r="CK879"/>
      <c r="CL879"/>
      <c r="CM879"/>
      <c r="CN879"/>
      <c r="CO879"/>
      <c r="CP879"/>
      <c r="CQ879"/>
      <c r="CR879"/>
      <c r="CS879"/>
      <c r="CT879"/>
      <c r="CU879"/>
      <c r="CV879"/>
      <c r="CW879"/>
      <c r="CX879"/>
      <c r="CY879"/>
      <c r="CZ879"/>
      <c r="DA879"/>
      <c r="DB879"/>
      <c r="DC879"/>
      <c r="DD879"/>
      <c r="DE879"/>
      <c r="DF879"/>
      <c r="DG879"/>
      <c r="DH879"/>
      <c r="DI879"/>
      <c r="DJ879"/>
      <c r="DK879"/>
      <c r="DL879"/>
      <c r="DM879"/>
      <c r="DN879"/>
      <c r="DO879"/>
      <c r="DP879"/>
      <c r="DQ879"/>
      <c r="DR879"/>
      <c r="DS879"/>
      <c r="DT879"/>
      <c r="DU879"/>
      <c r="DV879"/>
      <c r="DW879"/>
      <c r="DX879"/>
      <c r="DY879"/>
      <c r="DZ879"/>
      <c r="EA879"/>
      <c r="EB879"/>
      <c r="EC879"/>
      <c r="ED879"/>
      <c r="EE879"/>
      <c r="EF879"/>
      <c r="EG879"/>
      <c r="EH879"/>
      <c r="EI879"/>
      <c r="EJ879"/>
      <c r="EK879"/>
      <c r="EL879"/>
      <c r="EM879"/>
      <c r="EN879"/>
      <c r="EO879"/>
      <c r="EP879"/>
      <c r="EQ879"/>
      <c r="ER879"/>
      <c r="ES879"/>
      <c r="ET879"/>
      <c r="EU879"/>
      <c r="EV879"/>
      <c r="EW879"/>
      <c r="EX879"/>
      <c r="EY879"/>
      <c r="EZ879"/>
      <c r="FA879"/>
      <c r="FB879"/>
      <c r="FC879"/>
      <c r="FD879"/>
      <c r="FE879"/>
      <c r="FF879"/>
      <c r="FG879"/>
      <c r="FH879"/>
      <c r="FI879"/>
      <c r="FJ879"/>
      <c r="FK879"/>
      <c r="FL879"/>
      <c r="FM879"/>
      <c r="FN879"/>
      <c r="FO879"/>
      <c r="FP879"/>
      <c r="FQ879"/>
      <c r="FR879"/>
      <c r="FS879"/>
      <c r="FT879"/>
      <c r="FU879"/>
      <c r="FV879"/>
      <c r="FW879"/>
      <c r="FX879"/>
      <c r="FY879"/>
      <c r="FZ879"/>
      <c r="GA879"/>
      <c r="GB879"/>
      <c r="GC879"/>
      <c r="GD879"/>
      <c r="GE879"/>
      <c r="GF879"/>
      <c r="GG879"/>
      <c r="GH879"/>
      <c r="GI879"/>
      <c r="GJ879"/>
      <c r="GK879"/>
      <c r="GL879"/>
      <c r="GM879"/>
      <c r="GN879"/>
      <c r="GO879"/>
      <c r="GP879"/>
      <c r="GQ879"/>
      <c r="GR879"/>
      <c r="GS879"/>
      <c r="GT879"/>
      <c r="GU879"/>
      <c r="GV879"/>
      <c r="GW879"/>
      <c r="GX879"/>
      <c r="GY879"/>
      <c r="GZ879"/>
      <c r="HA879"/>
      <c r="HB879"/>
      <c r="HC879"/>
      <c r="HD879"/>
      <c r="HE879"/>
      <c r="HF879"/>
      <c r="HG879"/>
      <c r="HH879"/>
      <c r="HI879"/>
      <c r="HJ879"/>
      <c r="HK879"/>
      <c r="HL879"/>
      <c r="HM879"/>
      <c r="HN879"/>
    </row>
    <row r="880" spans="1:222" s="18" customFormat="1" x14ac:dyDescent="0.3">
      <c r="A880" s="308">
        <v>195</v>
      </c>
      <c r="B880" s="401"/>
      <c r="C880" s="165" t="s">
        <v>515</v>
      </c>
      <c r="D880" s="171" t="s">
        <v>614</v>
      </c>
      <c r="E880" s="338"/>
      <c r="F880" s="19"/>
      <c r="G880" s="18" t="s">
        <v>81</v>
      </c>
      <c r="H880" s="193"/>
      <c r="I880" s="168" t="s">
        <v>839</v>
      </c>
      <c r="J880" s="37"/>
      <c r="K880" s="253" t="s">
        <v>1255</v>
      </c>
      <c r="L880" s="176">
        <v>1475</v>
      </c>
      <c r="M880" s="33">
        <v>705</v>
      </c>
      <c r="N880" s="35"/>
      <c r="O880" s="32" t="s">
        <v>1086</v>
      </c>
      <c r="P880" s="18">
        <v>1998</v>
      </c>
      <c r="Q880" s="559">
        <v>1</v>
      </c>
      <c r="R880" s="61" t="s">
        <v>859</v>
      </c>
      <c r="S880" s="224"/>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c r="GA880"/>
      <c r="GB880"/>
      <c r="GC880"/>
      <c r="GD880"/>
      <c r="GE880"/>
      <c r="GF880"/>
      <c r="GG880"/>
      <c r="GH880"/>
      <c r="GI880"/>
      <c r="GJ880"/>
      <c r="GK880"/>
      <c r="GL880"/>
      <c r="GM880"/>
      <c r="GN880"/>
      <c r="GO880"/>
      <c r="GP880"/>
      <c r="GQ880"/>
      <c r="GR880"/>
      <c r="GS880"/>
      <c r="GT880"/>
      <c r="GU880"/>
      <c r="GV880"/>
      <c r="GW880"/>
      <c r="GX880"/>
      <c r="GY880"/>
      <c r="GZ880"/>
      <c r="HA880"/>
      <c r="HB880"/>
      <c r="HC880"/>
      <c r="HD880"/>
      <c r="HE880"/>
      <c r="HF880"/>
      <c r="HG880"/>
      <c r="HH880"/>
      <c r="HI880"/>
      <c r="HJ880"/>
      <c r="HK880"/>
      <c r="HL880"/>
      <c r="HM880"/>
      <c r="HN880"/>
    </row>
    <row r="881" spans="1:222" s="18" customFormat="1" x14ac:dyDescent="0.3">
      <c r="A881" s="308">
        <v>194</v>
      </c>
      <c r="B881" s="401"/>
      <c r="C881" s="165" t="s">
        <v>515</v>
      </c>
      <c r="D881" s="171" t="s">
        <v>176</v>
      </c>
      <c r="E881" s="338"/>
      <c r="F881" s="19"/>
      <c r="G881" s="18" t="s">
        <v>1196</v>
      </c>
      <c r="H881" s="193"/>
      <c r="I881" s="168" t="s">
        <v>839</v>
      </c>
      <c r="J881" s="37"/>
      <c r="K881" s="254"/>
      <c r="L881" s="176">
        <v>2078</v>
      </c>
      <c r="M881" s="33">
        <v>1260</v>
      </c>
      <c r="N881" s="35"/>
      <c r="O881" s="32" t="s">
        <v>1087</v>
      </c>
      <c r="P881" s="18">
        <v>1998</v>
      </c>
      <c r="Q881" s="559">
        <v>1</v>
      </c>
      <c r="R881" s="61" t="s">
        <v>177</v>
      </c>
      <c r="S881" s="224"/>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row>
    <row r="882" spans="1:222" s="18" customFormat="1" x14ac:dyDescent="0.3">
      <c r="A882" s="308">
        <v>193</v>
      </c>
      <c r="B882" s="401"/>
      <c r="C882" s="165" t="s">
        <v>515</v>
      </c>
      <c r="D882" s="171" t="s">
        <v>175</v>
      </c>
      <c r="E882" s="338"/>
      <c r="F882" s="19"/>
      <c r="G882" s="18" t="s">
        <v>1196</v>
      </c>
      <c r="H882" s="193"/>
      <c r="I882" s="168" t="s">
        <v>839</v>
      </c>
      <c r="J882" s="37"/>
      <c r="K882" s="254"/>
      <c r="L882" s="176">
        <v>2195</v>
      </c>
      <c r="M882" s="33">
        <v>1325</v>
      </c>
      <c r="N882" s="35"/>
      <c r="O882" s="32" t="s">
        <v>1073</v>
      </c>
      <c r="P882" s="18">
        <v>1998</v>
      </c>
      <c r="Q882" s="559">
        <v>1</v>
      </c>
      <c r="R882" s="61" t="s">
        <v>128</v>
      </c>
      <c r="S882" s="224"/>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c r="BA882"/>
      <c r="BB882"/>
      <c r="BC882"/>
      <c r="BD882"/>
      <c r="BE882"/>
      <c r="BF882"/>
      <c r="BG882"/>
      <c r="BH882"/>
      <c r="BI882"/>
      <c r="BJ882"/>
      <c r="BK882"/>
      <c r="BL882"/>
      <c r="BM882"/>
      <c r="BN882"/>
      <c r="BO882"/>
      <c r="BP882"/>
      <c r="BQ882"/>
      <c r="BR882"/>
      <c r="BS882"/>
      <c r="BT882"/>
      <c r="BU882"/>
      <c r="BV882"/>
      <c r="BW882"/>
      <c r="BX882"/>
      <c r="BY882"/>
      <c r="BZ882"/>
      <c r="CA882"/>
      <c r="CB882"/>
      <c r="CC882"/>
      <c r="CD882"/>
      <c r="CE882"/>
      <c r="CF882"/>
      <c r="CG882"/>
      <c r="CH882"/>
      <c r="CI882"/>
      <c r="CJ882"/>
      <c r="CK882"/>
      <c r="CL882"/>
      <c r="CM882"/>
      <c r="CN882"/>
      <c r="CO882"/>
      <c r="CP882"/>
      <c r="CQ882"/>
      <c r="CR882"/>
      <c r="CS882"/>
      <c r="CT882"/>
      <c r="CU882"/>
      <c r="CV882"/>
      <c r="CW882"/>
      <c r="CX882"/>
      <c r="CY882"/>
      <c r="CZ882"/>
      <c r="DA882"/>
      <c r="DB882"/>
      <c r="DC882"/>
      <c r="DD882"/>
      <c r="DE882"/>
      <c r="DF882"/>
      <c r="DG882"/>
      <c r="DH882"/>
      <c r="DI882"/>
      <c r="DJ882"/>
      <c r="DK882"/>
      <c r="DL882"/>
      <c r="DM882"/>
      <c r="DN882"/>
      <c r="DO882"/>
      <c r="DP882"/>
      <c r="DQ882"/>
      <c r="DR882"/>
      <c r="DS882"/>
      <c r="DT882"/>
      <c r="DU882"/>
      <c r="DV882"/>
      <c r="DW882"/>
      <c r="DX882"/>
      <c r="DY882"/>
      <c r="DZ882"/>
      <c r="EA882"/>
      <c r="EB882"/>
      <c r="EC882"/>
      <c r="ED882"/>
      <c r="EE882"/>
      <c r="EF882"/>
      <c r="EG882"/>
      <c r="EH882"/>
      <c r="EI882"/>
      <c r="EJ882"/>
      <c r="EK882"/>
      <c r="EL882"/>
      <c r="EM882"/>
      <c r="EN882"/>
      <c r="EO882"/>
      <c r="EP882"/>
      <c r="EQ882"/>
      <c r="ER882"/>
      <c r="ES882"/>
      <c r="ET882"/>
      <c r="EU882"/>
      <c r="EV882"/>
      <c r="EW882"/>
      <c r="EX882"/>
      <c r="EY882"/>
      <c r="EZ882"/>
      <c r="FA882"/>
      <c r="FB882"/>
      <c r="FC882"/>
      <c r="FD882"/>
      <c r="FE882"/>
      <c r="FF882"/>
      <c r="FG882"/>
      <c r="FH882"/>
      <c r="FI882"/>
      <c r="FJ882"/>
      <c r="FK882"/>
      <c r="FL882"/>
      <c r="FM882"/>
      <c r="FN882"/>
      <c r="FO882"/>
      <c r="FP882"/>
      <c r="FQ882"/>
      <c r="FR882"/>
      <c r="FS882"/>
      <c r="FT882"/>
      <c r="FU882"/>
      <c r="FV882"/>
      <c r="FW882"/>
      <c r="FX882"/>
      <c r="FY882"/>
      <c r="FZ882"/>
      <c r="GA882"/>
      <c r="GB882"/>
      <c r="GC882"/>
      <c r="GD882"/>
      <c r="GE882"/>
      <c r="GF882"/>
      <c r="GG882"/>
      <c r="GH882"/>
      <c r="GI882"/>
      <c r="GJ882"/>
      <c r="GK882"/>
      <c r="GL882"/>
      <c r="GM882"/>
      <c r="GN882"/>
      <c r="GO882"/>
      <c r="GP882"/>
      <c r="GQ882"/>
      <c r="GR882"/>
      <c r="GS882"/>
      <c r="GT882"/>
      <c r="GU882"/>
      <c r="GV882"/>
      <c r="GW882"/>
      <c r="GX882"/>
      <c r="GY882"/>
      <c r="GZ882"/>
      <c r="HA882"/>
      <c r="HB882"/>
      <c r="HC882"/>
      <c r="HD882"/>
      <c r="HE882"/>
      <c r="HF882"/>
      <c r="HG882"/>
      <c r="HH882"/>
      <c r="HI882"/>
      <c r="HJ882"/>
      <c r="HK882"/>
      <c r="HL882"/>
      <c r="HM882"/>
      <c r="HN882"/>
    </row>
    <row r="883" spans="1:222" s="18" customFormat="1" x14ac:dyDescent="0.3">
      <c r="A883" s="308">
        <v>192</v>
      </c>
      <c r="B883" s="401"/>
      <c r="C883" s="165" t="s">
        <v>515</v>
      </c>
      <c r="D883" s="171" t="s">
        <v>173</v>
      </c>
      <c r="E883" s="338"/>
      <c r="F883" s="19"/>
      <c r="G883" s="18" t="s">
        <v>13</v>
      </c>
      <c r="H883" s="193"/>
      <c r="I883" s="168" t="s">
        <v>839</v>
      </c>
      <c r="J883" s="37"/>
      <c r="K883" s="254"/>
      <c r="L883" s="176">
        <v>2452</v>
      </c>
      <c r="M883" s="33">
        <v>1550</v>
      </c>
      <c r="N883" s="35"/>
      <c r="O883" s="32" t="s">
        <v>1088</v>
      </c>
      <c r="P883" s="18">
        <v>1998</v>
      </c>
      <c r="Q883" s="559">
        <v>1</v>
      </c>
      <c r="R883" s="61" t="s">
        <v>174</v>
      </c>
      <c r="S883" s="224"/>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c r="BA883"/>
      <c r="BB883"/>
      <c r="BC883"/>
      <c r="BD883"/>
      <c r="BE883"/>
      <c r="BF883"/>
      <c r="BG883"/>
      <c r="BH883"/>
      <c r="BI883"/>
      <c r="BJ883"/>
      <c r="BK883"/>
      <c r="BL883"/>
      <c r="BM883"/>
      <c r="BN883"/>
      <c r="BO883"/>
      <c r="BP883"/>
      <c r="BQ883"/>
      <c r="BR883"/>
      <c r="BS883"/>
      <c r="BT883"/>
      <c r="BU883"/>
      <c r="BV883"/>
      <c r="BW883"/>
      <c r="BX883"/>
      <c r="BY883"/>
      <c r="BZ883"/>
      <c r="CA883"/>
      <c r="CB883"/>
      <c r="CC883"/>
      <c r="CD883"/>
      <c r="CE883"/>
      <c r="CF883"/>
      <c r="CG883"/>
      <c r="CH883"/>
      <c r="CI883"/>
      <c r="CJ883"/>
      <c r="CK883"/>
      <c r="CL883"/>
      <c r="CM883"/>
      <c r="CN883"/>
      <c r="CO883"/>
      <c r="CP883"/>
      <c r="CQ883"/>
      <c r="CR883"/>
      <c r="CS883"/>
      <c r="CT883"/>
      <c r="CU883"/>
      <c r="CV883"/>
      <c r="CW883"/>
      <c r="CX883"/>
      <c r="CY883"/>
      <c r="CZ883"/>
      <c r="DA883"/>
      <c r="DB883"/>
      <c r="DC883"/>
      <c r="DD883"/>
      <c r="DE883"/>
      <c r="DF883"/>
      <c r="DG883"/>
      <c r="DH883"/>
      <c r="DI883"/>
      <c r="DJ883"/>
      <c r="DK883"/>
      <c r="DL883"/>
      <c r="DM883"/>
      <c r="DN883"/>
      <c r="DO883"/>
      <c r="DP883"/>
      <c r="DQ883"/>
      <c r="DR883"/>
      <c r="DS883"/>
      <c r="DT883"/>
      <c r="DU883"/>
      <c r="DV883"/>
      <c r="DW883"/>
      <c r="DX883"/>
      <c r="DY883"/>
      <c r="DZ883"/>
      <c r="EA883"/>
      <c r="EB883"/>
      <c r="EC883"/>
      <c r="ED883"/>
      <c r="EE883"/>
      <c r="EF883"/>
      <c r="EG883"/>
      <c r="EH883"/>
      <c r="EI883"/>
      <c r="EJ883"/>
      <c r="EK883"/>
      <c r="EL883"/>
      <c r="EM883"/>
      <c r="EN883"/>
      <c r="EO883"/>
      <c r="EP883"/>
      <c r="EQ883"/>
      <c r="ER883"/>
      <c r="ES883"/>
      <c r="ET883"/>
      <c r="EU883"/>
      <c r="EV883"/>
      <c r="EW883"/>
      <c r="EX883"/>
      <c r="EY883"/>
      <c r="EZ883"/>
      <c r="FA883"/>
      <c r="FB883"/>
      <c r="FC883"/>
      <c r="FD883"/>
      <c r="FE883"/>
      <c r="FF883"/>
      <c r="FG883"/>
      <c r="FH883"/>
      <c r="FI883"/>
      <c r="FJ883"/>
      <c r="FK883"/>
      <c r="FL883"/>
      <c r="FM883"/>
      <c r="FN883"/>
      <c r="FO883"/>
      <c r="FP883"/>
      <c r="FQ883"/>
      <c r="FR883"/>
      <c r="FS883"/>
      <c r="FT883"/>
      <c r="FU883"/>
      <c r="FV883"/>
      <c r="FW883"/>
      <c r="FX883"/>
      <c r="FY883"/>
      <c r="FZ883"/>
      <c r="GA883"/>
      <c r="GB883"/>
      <c r="GC883"/>
      <c r="GD883"/>
      <c r="GE883"/>
      <c r="GF883"/>
      <c r="GG883"/>
      <c r="GH883"/>
      <c r="GI883"/>
      <c r="GJ883"/>
      <c r="GK883"/>
      <c r="GL883"/>
      <c r="GM883"/>
      <c r="GN883"/>
      <c r="GO883"/>
      <c r="GP883"/>
      <c r="GQ883"/>
      <c r="GR883"/>
      <c r="GS883"/>
      <c r="GT883"/>
      <c r="GU883"/>
      <c r="GV883"/>
      <c r="GW883"/>
      <c r="GX883"/>
      <c r="GY883"/>
      <c r="GZ883"/>
      <c r="HA883"/>
      <c r="HB883"/>
      <c r="HC883"/>
      <c r="HD883"/>
      <c r="HE883"/>
      <c r="HF883"/>
      <c r="HG883"/>
      <c r="HH883"/>
      <c r="HI883"/>
      <c r="HJ883"/>
      <c r="HK883"/>
      <c r="HL883"/>
      <c r="HM883"/>
      <c r="HN883"/>
    </row>
    <row r="884" spans="1:222" s="18" customFormat="1" x14ac:dyDescent="0.3">
      <c r="A884" s="308">
        <v>191</v>
      </c>
      <c r="B884" s="401"/>
      <c r="C884" s="165" t="s">
        <v>515</v>
      </c>
      <c r="D884" s="171" t="s">
        <v>47</v>
      </c>
      <c r="E884" s="339" t="s">
        <v>1719</v>
      </c>
      <c r="F884" s="19"/>
      <c r="G884" s="18" t="s">
        <v>13</v>
      </c>
      <c r="H884" s="193"/>
      <c r="I884" s="168" t="s">
        <v>844</v>
      </c>
      <c r="J884" s="37"/>
      <c r="K884" s="254"/>
      <c r="L884" s="176">
        <v>2482</v>
      </c>
      <c r="M884" s="33">
        <v>535</v>
      </c>
      <c r="N884" s="35"/>
      <c r="O884" s="32" t="s">
        <v>1089</v>
      </c>
      <c r="P884" s="18">
        <v>1998</v>
      </c>
      <c r="Q884" s="559">
        <v>1</v>
      </c>
      <c r="R884" s="61" t="s">
        <v>172</v>
      </c>
      <c r="S884" s="22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c r="BA884"/>
      <c r="BB884"/>
      <c r="BC884"/>
      <c r="BD884"/>
      <c r="BE884"/>
      <c r="BF884"/>
      <c r="BG884"/>
      <c r="BH884"/>
      <c r="BI884"/>
      <c r="BJ884"/>
      <c r="BK884"/>
      <c r="BL884"/>
      <c r="BM884"/>
      <c r="BN884"/>
      <c r="BO884"/>
      <c r="BP884"/>
      <c r="BQ884"/>
      <c r="BR884"/>
      <c r="BS884"/>
      <c r="BT884"/>
      <c r="BU884"/>
      <c r="BV884"/>
      <c r="BW884"/>
      <c r="BX884"/>
      <c r="BY884"/>
      <c r="BZ884"/>
      <c r="CA884"/>
      <c r="CB884"/>
      <c r="CC884"/>
      <c r="CD884"/>
      <c r="CE884"/>
      <c r="CF884"/>
      <c r="CG884"/>
      <c r="CH884"/>
      <c r="CI884"/>
      <c r="CJ884"/>
      <c r="CK884"/>
      <c r="CL884"/>
      <c r="CM884"/>
      <c r="CN884"/>
      <c r="CO884"/>
      <c r="CP884"/>
      <c r="CQ884"/>
      <c r="CR884"/>
      <c r="CS884"/>
      <c r="CT884"/>
      <c r="CU884"/>
      <c r="CV884"/>
      <c r="CW884"/>
      <c r="CX884"/>
      <c r="CY884"/>
      <c r="CZ884"/>
      <c r="DA884"/>
      <c r="DB884"/>
      <c r="DC884"/>
      <c r="DD884"/>
      <c r="DE884"/>
      <c r="DF884"/>
      <c r="DG884"/>
      <c r="DH884"/>
      <c r="DI884"/>
      <c r="DJ884"/>
      <c r="DK884"/>
      <c r="DL884"/>
      <c r="DM884"/>
      <c r="DN884"/>
      <c r="DO884"/>
      <c r="DP884"/>
      <c r="DQ884"/>
      <c r="DR884"/>
      <c r="DS884"/>
      <c r="DT884"/>
      <c r="DU884"/>
      <c r="DV884"/>
      <c r="DW884"/>
      <c r="DX884"/>
      <c r="DY884"/>
      <c r="DZ884"/>
      <c r="EA884"/>
      <c r="EB884"/>
      <c r="EC884"/>
      <c r="ED884"/>
      <c r="EE884"/>
      <c r="EF884"/>
      <c r="EG884"/>
      <c r="EH884"/>
      <c r="EI884"/>
      <c r="EJ884"/>
      <c r="EK884"/>
      <c r="EL884"/>
      <c r="EM884"/>
      <c r="EN884"/>
      <c r="EO884"/>
      <c r="EP884"/>
      <c r="EQ884"/>
      <c r="ER884"/>
      <c r="ES884"/>
      <c r="ET884"/>
      <c r="EU884"/>
      <c r="EV884"/>
      <c r="EW884"/>
      <c r="EX884"/>
      <c r="EY884"/>
      <c r="EZ884"/>
      <c r="FA884"/>
      <c r="FB884"/>
      <c r="FC884"/>
      <c r="FD884"/>
      <c r="FE884"/>
      <c r="FF884"/>
      <c r="FG884"/>
      <c r="FH884"/>
      <c r="FI884"/>
      <c r="FJ884"/>
      <c r="FK884"/>
      <c r="FL884"/>
      <c r="FM884"/>
      <c r="FN884"/>
      <c r="FO884"/>
      <c r="FP884"/>
      <c r="FQ884"/>
      <c r="FR884"/>
      <c r="FS884"/>
      <c r="FT884"/>
      <c r="FU884"/>
      <c r="FV884"/>
      <c r="FW884"/>
      <c r="FX884"/>
      <c r="FY884"/>
      <c r="FZ884"/>
      <c r="GA884"/>
      <c r="GB884"/>
      <c r="GC884"/>
      <c r="GD884"/>
      <c r="GE884"/>
      <c r="GF884"/>
      <c r="GG884"/>
      <c r="GH884"/>
      <c r="GI884"/>
      <c r="GJ884"/>
      <c r="GK884"/>
      <c r="GL884"/>
      <c r="GM884"/>
      <c r="GN884"/>
      <c r="GO884"/>
      <c r="GP884"/>
      <c r="GQ884"/>
      <c r="GR884"/>
      <c r="GS884"/>
      <c r="GT884"/>
      <c r="GU884"/>
      <c r="GV884"/>
      <c r="GW884"/>
      <c r="GX884"/>
      <c r="GY884"/>
      <c r="GZ884"/>
      <c r="HA884"/>
      <c r="HB884"/>
      <c r="HC884"/>
      <c r="HD884"/>
      <c r="HE884"/>
      <c r="HF884"/>
      <c r="HG884"/>
      <c r="HH884"/>
      <c r="HI884"/>
      <c r="HJ884"/>
      <c r="HK884"/>
      <c r="HL884"/>
      <c r="HM884"/>
      <c r="HN884"/>
    </row>
    <row r="885" spans="1:222" x14ac:dyDescent="0.3">
      <c r="A885" s="308">
        <v>190</v>
      </c>
      <c r="B885" s="401"/>
      <c r="C885" s="165" t="s">
        <v>515</v>
      </c>
      <c r="D885" s="171" t="s">
        <v>171</v>
      </c>
      <c r="E885" s="338"/>
      <c r="F885" s="269" t="s">
        <v>2066</v>
      </c>
      <c r="G885" s="18" t="s">
        <v>1195</v>
      </c>
      <c r="I885" s="168" t="s">
        <v>841</v>
      </c>
      <c r="K885" s="254"/>
      <c r="L885" s="176">
        <v>2713</v>
      </c>
      <c r="M885" s="33">
        <v>5620</v>
      </c>
      <c r="N885" s="35"/>
      <c r="O885" s="32" t="s">
        <v>910</v>
      </c>
      <c r="P885" s="18">
        <v>1998</v>
      </c>
      <c r="Q885" s="559">
        <v>4</v>
      </c>
      <c r="R885" s="61" t="s">
        <v>114</v>
      </c>
    </row>
    <row r="886" spans="1:222" s="18" customFormat="1" x14ac:dyDescent="0.3">
      <c r="A886" s="308">
        <v>189</v>
      </c>
      <c r="B886" s="401"/>
      <c r="C886" s="165" t="s">
        <v>515</v>
      </c>
      <c r="D886" s="171" t="s">
        <v>170</v>
      </c>
      <c r="E886" s="338"/>
      <c r="F886" s="19"/>
      <c r="G886" s="18" t="s">
        <v>73</v>
      </c>
      <c r="H886" s="193"/>
      <c r="I886" s="168" t="s">
        <v>841</v>
      </c>
      <c r="J886" s="37"/>
      <c r="K886" s="254"/>
      <c r="L886" s="176">
        <v>3496</v>
      </c>
      <c r="M886" s="33">
        <v>1916</v>
      </c>
      <c r="N886" s="35"/>
      <c r="O886" s="32" t="s">
        <v>1090</v>
      </c>
      <c r="P886" s="18">
        <v>1998</v>
      </c>
      <c r="Q886" s="559">
        <v>1</v>
      </c>
      <c r="R886" s="61" t="s">
        <v>128</v>
      </c>
      <c r="S886" s="224"/>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c r="BA886"/>
      <c r="BB886"/>
      <c r="BC886"/>
      <c r="BD886"/>
      <c r="BE886"/>
      <c r="BF886"/>
      <c r="BG886"/>
      <c r="BH886"/>
      <c r="BI886"/>
      <c r="BJ886"/>
      <c r="BK886"/>
      <c r="BL886"/>
      <c r="BM886"/>
      <c r="BN886"/>
      <c r="BO886"/>
      <c r="BP886"/>
      <c r="BQ886"/>
      <c r="BR886"/>
      <c r="BS886"/>
      <c r="BT886"/>
      <c r="BU886"/>
      <c r="BV886"/>
      <c r="BW886"/>
      <c r="BX886"/>
      <c r="BY886"/>
      <c r="BZ886"/>
      <c r="CA886"/>
      <c r="CB886"/>
      <c r="CC886"/>
      <c r="CD886"/>
      <c r="CE886"/>
      <c r="CF886"/>
      <c r="CG886"/>
      <c r="CH886"/>
      <c r="CI886"/>
      <c r="CJ886"/>
      <c r="CK886"/>
      <c r="CL886"/>
      <c r="CM886"/>
      <c r="CN886"/>
      <c r="CO886"/>
      <c r="CP886"/>
      <c r="CQ886"/>
      <c r="CR886"/>
      <c r="CS886"/>
      <c r="CT886"/>
      <c r="CU886"/>
      <c r="CV886"/>
      <c r="CW886"/>
      <c r="CX886"/>
      <c r="CY886"/>
      <c r="CZ886"/>
      <c r="DA886"/>
      <c r="DB886"/>
      <c r="DC886"/>
      <c r="DD886"/>
      <c r="DE886"/>
      <c r="DF886"/>
      <c r="DG886"/>
      <c r="DH886"/>
      <c r="DI886"/>
      <c r="DJ886"/>
      <c r="DK886"/>
      <c r="DL886"/>
      <c r="DM886"/>
      <c r="DN886"/>
      <c r="DO886"/>
      <c r="DP886"/>
      <c r="DQ886"/>
      <c r="DR886"/>
      <c r="DS886"/>
      <c r="DT886"/>
      <c r="DU886"/>
      <c r="DV886"/>
      <c r="DW886"/>
      <c r="DX886"/>
      <c r="DY886"/>
      <c r="DZ886"/>
      <c r="EA886"/>
      <c r="EB886"/>
      <c r="EC886"/>
      <c r="ED886"/>
      <c r="EE886"/>
      <c r="EF886"/>
      <c r="EG886"/>
      <c r="EH886"/>
      <c r="EI886"/>
      <c r="EJ886"/>
      <c r="EK886"/>
      <c r="EL886"/>
      <c r="EM886"/>
      <c r="EN886"/>
      <c r="EO886"/>
      <c r="EP886"/>
      <c r="EQ886"/>
      <c r="ER886"/>
      <c r="ES886"/>
      <c r="ET886"/>
      <c r="EU886"/>
      <c r="EV886"/>
      <c r="EW886"/>
      <c r="EX886"/>
      <c r="EY886"/>
      <c r="EZ886"/>
      <c r="FA886"/>
      <c r="FB886"/>
      <c r="FC886"/>
      <c r="FD886"/>
      <c r="FE886"/>
      <c r="FF886"/>
      <c r="FG886"/>
      <c r="FH886"/>
      <c r="FI886"/>
      <c r="FJ886"/>
      <c r="FK886"/>
      <c r="FL886"/>
      <c r="FM886"/>
      <c r="FN886"/>
      <c r="FO886"/>
      <c r="FP886"/>
      <c r="FQ886"/>
      <c r="FR886"/>
      <c r="FS886"/>
      <c r="FT886"/>
      <c r="FU886"/>
      <c r="FV886"/>
      <c r="FW886"/>
      <c r="FX886"/>
      <c r="FY886"/>
      <c r="FZ886"/>
      <c r="GA886"/>
      <c r="GB886"/>
      <c r="GC886"/>
      <c r="GD886"/>
      <c r="GE886"/>
      <c r="GF886"/>
      <c r="GG886"/>
      <c r="GH886"/>
      <c r="GI886"/>
      <c r="GJ886"/>
      <c r="GK886"/>
      <c r="GL886"/>
      <c r="GM886"/>
      <c r="GN886"/>
      <c r="GO886"/>
      <c r="GP886"/>
      <c r="GQ886"/>
      <c r="GR886"/>
      <c r="GS886"/>
      <c r="GT886"/>
      <c r="GU886"/>
      <c r="GV886"/>
      <c r="GW886"/>
      <c r="GX886"/>
      <c r="GY886"/>
      <c r="GZ886"/>
      <c r="HA886"/>
      <c r="HB886"/>
      <c r="HC886"/>
      <c r="HD886"/>
      <c r="HE886"/>
      <c r="HF886"/>
      <c r="HG886"/>
      <c r="HH886"/>
      <c r="HI886"/>
      <c r="HJ886"/>
      <c r="HK886"/>
      <c r="HL886"/>
      <c r="HM886"/>
      <c r="HN886"/>
    </row>
    <row r="887" spans="1:222" s="18" customFormat="1" x14ac:dyDescent="0.3">
      <c r="A887" s="308">
        <v>188</v>
      </c>
      <c r="B887" s="401"/>
      <c r="C887" s="165" t="s">
        <v>515</v>
      </c>
      <c r="D887" s="171" t="s">
        <v>169</v>
      </c>
      <c r="E887" s="339" t="s">
        <v>1272</v>
      </c>
      <c r="F887" s="269" t="s">
        <v>1893</v>
      </c>
      <c r="G887" s="18" t="s">
        <v>73</v>
      </c>
      <c r="H887" s="193"/>
      <c r="I887" s="168" t="s">
        <v>844</v>
      </c>
      <c r="J887" s="37"/>
      <c r="K887" s="253" t="s">
        <v>1255</v>
      </c>
      <c r="L887" s="176">
        <v>1400</v>
      </c>
      <c r="M887" s="33">
        <v>255</v>
      </c>
      <c r="N887" s="35"/>
      <c r="O887" s="32" t="s">
        <v>1091</v>
      </c>
      <c r="P887" s="18">
        <v>1998</v>
      </c>
      <c r="Q887" s="559">
        <v>0</v>
      </c>
      <c r="R887" s="61" t="s">
        <v>128</v>
      </c>
      <c r="S887" s="224"/>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c r="BA887"/>
      <c r="BB887"/>
      <c r="BC887"/>
      <c r="BD887"/>
      <c r="BE887"/>
      <c r="BF887"/>
      <c r="BG887"/>
      <c r="BH887"/>
      <c r="BI887"/>
      <c r="BJ887"/>
      <c r="BK887"/>
      <c r="BL887"/>
      <c r="BM887"/>
      <c r="BN887"/>
      <c r="BO887"/>
      <c r="BP887"/>
      <c r="BQ887"/>
      <c r="BR887"/>
      <c r="BS887"/>
      <c r="BT887"/>
      <c r="BU887"/>
      <c r="BV887"/>
      <c r="BW887"/>
      <c r="BX887"/>
      <c r="BY887"/>
      <c r="BZ887"/>
      <c r="CA887"/>
      <c r="CB887"/>
      <c r="CC887"/>
      <c r="CD887"/>
      <c r="CE887"/>
      <c r="CF887"/>
      <c r="CG887"/>
      <c r="CH887"/>
      <c r="CI887"/>
      <c r="CJ887"/>
      <c r="CK887"/>
      <c r="CL887"/>
      <c r="CM887"/>
      <c r="CN887"/>
      <c r="CO887"/>
      <c r="CP887"/>
      <c r="CQ887"/>
      <c r="CR887"/>
      <c r="CS887"/>
      <c r="CT887"/>
      <c r="CU887"/>
      <c r="CV887"/>
      <c r="CW887"/>
      <c r="CX887"/>
      <c r="CY887"/>
      <c r="CZ887"/>
      <c r="DA887"/>
      <c r="DB887"/>
      <c r="DC887"/>
      <c r="DD887"/>
      <c r="DE887"/>
      <c r="DF887"/>
      <c r="DG887"/>
      <c r="DH887"/>
      <c r="DI887"/>
      <c r="DJ887"/>
      <c r="DK887"/>
      <c r="DL887"/>
      <c r="DM887"/>
      <c r="DN887"/>
      <c r="DO887"/>
      <c r="DP887"/>
      <c r="DQ887"/>
      <c r="DR887"/>
      <c r="DS887"/>
      <c r="DT887"/>
      <c r="DU887"/>
      <c r="DV887"/>
      <c r="DW887"/>
      <c r="DX887"/>
      <c r="DY887"/>
      <c r="DZ887"/>
      <c r="EA887"/>
      <c r="EB887"/>
      <c r="EC887"/>
      <c r="ED887"/>
      <c r="EE887"/>
      <c r="EF887"/>
      <c r="EG887"/>
      <c r="EH887"/>
      <c r="EI887"/>
      <c r="EJ887"/>
      <c r="EK887"/>
      <c r="EL887"/>
      <c r="EM887"/>
      <c r="EN887"/>
      <c r="EO887"/>
      <c r="EP887"/>
      <c r="EQ887"/>
      <c r="ER887"/>
      <c r="ES887"/>
      <c r="ET887"/>
      <c r="EU887"/>
      <c r="EV887"/>
      <c r="EW887"/>
      <c r="EX887"/>
      <c r="EY887"/>
      <c r="EZ887"/>
      <c r="FA887"/>
      <c r="FB887"/>
      <c r="FC887"/>
      <c r="FD887"/>
      <c r="FE887"/>
      <c r="FF887"/>
      <c r="FG887"/>
      <c r="FH887"/>
      <c r="FI887"/>
      <c r="FJ887"/>
      <c r="FK887"/>
      <c r="FL887"/>
      <c r="FM887"/>
      <c r="FN887"/>
      <c r="FO887"/>
      <c r="FP887"/>
      <c r="FQ887"/>
      <c r="FR887"/>
      <c r="FS887"/>
      <c r="FT887"/>
      <c r="FU887"/>
      <c r="FV887"/>
      <c r="FW887"/>
      <c r="FX887"/>
      <c r="FY887"/>
      <c r="FZ887"/>
      <c r="GA887"/>
      <c r="GB887"/>
      <c r="GC887"/>
      <c r="GD887"/>
      <c r="GE887"/>
      <c r="GF887"/>
      <c r="GG887"/>
      <c r="GH887"/>
      <c r="GI887"/>
      <c r="GJ887"/>
      <c r="GK887"/>
      <c r="GL887"/>
      <c r="GM887"/>
      <c r="GN887"/>
      <c r="GO887"/>
      <c r="GP887"/>
      <c r="GQ887"/>
      <c r="GR887"/>
      <c r="GS887"/>
      <c r="GT887"/>
      <c r="GU887"/>
      <c r="GV887"/>
      <c r="GW887"/>
      <c r="GX887"/>
      <c r="GY887"/>
      <c r="GZ887"/>
      <c r="HA887"/>
      <c r="HB887"/>
      <c r="HC887"/>
      <c r="HD887"/>
      <c r="HE887"/>
      <c r="HF887"/>
      <c r="HG887"/>
      <c r="HH887"/>
      <c r="HI887"/>
      <c r="HJ887"/>
      <c r="HK887"/>
      <c r="HL887"/>
      <c r="HM887"/>
      <c r="HN887"/>
    </row>
    <row r="888" spans="1:222" s="18" customFormat="1" x14ac:dyDescent="0.3">
      <c r="A888" s="308">
        <v>187</v>
      </c>
      <c r="B888" s="401"/>
      <c r="C888" s="165" t="s">
        <v>515</v>
      </c>
      <c r="D888" s="171" t="s">
        <v>165</v>
      </c>
      <c r="E888" s="339" t="s">
        <v>1719</v>
      </c>
      <c r="F888" s="19"/>
      <c r="G888" s="18" t="s">
        <v>35</v>
      </c>
      <c r="H888" s="193"/>
      <c r="I888" s="168" t="s">
        <v>844</v>
      </c>
      <c r="J888" s="37"/>
      <c r="K888" s="253" t="s">
        <v>1255</v>
      </c>
      <c r="L888" s="176">
        <v>1340</v>
      </c>
      <c r="M888" s="33">
        <v>180</v>
      </c>
      <c r="N888" s="35"/>
      <c r="O888" s="32" t="s">
        <v>1091</v>
      </c>
      <c r="P888" s="18">
        <v>1998</v>
      </c>
      <c r="Q888" s="559">
        <v>1</v>
      </c>
      <c r="R888" s="61" t="s">
        <v>128</v>
      </c>
      <c r="S888" s="224"/>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c r="BA888"/>
      <c r="BB888"/>
      <c r="BC888"/>
      <c r="BD888"/>
      <c r="BE888"/>
      <c r="BF888"/>
      <c r="BG888"/>
      <c r="BH888"/>
      <c r="BI888"/>
      <c r="BJ888"/>
      <c r="BK888"/>
      <c r="BL888"/>
      <c r="BM888"/>
      <c r="BN888"/>
      <c r="BO888"/>
      <c r="BP888"/>
      <c r="BQ888"/>
      <c r="BR888"/>
      <c r="BS888"/>
      <c r="BT888"/>
      <c r="BU888"/>
      <c r="BV888"/>
      <c r="BW888"/>
      <c r="BX888"/>
      <c r="BY888"/>
      <c r="BZ888"/>
      <c r="CA888"/>
      <c r="CB888"/>
      <c r="CC888"/>
      <c r="CD888"/>
      <c r="CE888"/>
      <c r="CF888"/>
      <c r="CG888"/>
      <c r="CH888"/>
      <c r="CI888"/>
      <c r="CJ888"/>
      <c r="CK888"/>
      <c r="CL888"/>
      <c r="CM888"/>
      <c r="CN888"/>
      <c r="CO888"/>
      <c r="CP888"/>
      <c r="CQ888"/>
      <c r="CR888"/>
      <c r="CS888"/>
      <c r="CT888"/>
      <c r="CU888"/>
      <c r="CV888"/>
      <c r="CW888"/>
      <c r="CX888"/>
      <c r="CY888"/>
      <c r="CZ888"/>
      <c r="DA888"/>
      <c r="DB888"/>
      <c r="DC888"/>
      <c r="DD888"/>
      <c r="DE888"/>
      <c r="DF888"/>
      <c r="DG888"/>
      <c r="DH888"/>
      <c r="DI888"/>
      <c r="DJ888"/>
      <c r="DK888"/>
      <c r="DL888"/>
      <c r="DM888"/>
      <c r="DN888"/>
      <c r="DO888"/>
      <c r="DP888"/>
      <c r="DQ888"/>
      <c r="DR888"/>
      <c r="DS888"/>
      <c r="DT888"/>
      <c r="DU888"/>
      <c r="DV888"/>
      <c r="DW888"/>
      <c r="DX888"/>
      <c r="DY888"/>
      <c r="DZ888"/>
      <c r="EA888"/>
      <c r="EB888"/>
      <c r="EC888"/>
      <c r="ED888"/>
      <c r="EE888"/>
      <c r="EF888"/>
      <c r="EG888"/>
      <c r="EH888"/>
      <c r="EI888"/>
      <c r="EJ888"/>
      <c r="EK888"/>
      <c r="EL888"/>
      <c r="EM888"/>
      <c r="EN888"/>
      <c r="EO888"/>
      <c r="EP888"/>
      <c r="EQ888"/>
      <c r="ER888"/>
      <c r="ES888"/>
      <c r="ET888"/>
      <c r="EU888"/>
      <c r="EV888"/>
      <c r="EW888"/>
      <c r="EX888"/>
      <c r="EY888"/>
      <c r="EZ888"/>
      <c r="FA888"/>
      <c r="FB888"/>
      <c r="FC888"/>
      <c r="FD888"/>
      <c r="FE888"/>
      <c r="FF888"/>
      <c r="FG888"/>
      <c r="FH888"/>
      <c r="FI888"/>
      <c r="FJ888"/>
      <c r="FK888"/>
      <c r="FL888"/>
      <c r="FM888"/>
      <c r="FN888"/>
      <c r="FO888"/>
      <c r="FP888"/>
      <c r="FQ888"/>
      <c r="FR888"/>
      <c r="FS888"/>
      <c r="FT888"/>
      <c r="FU888"/>
      <c r="FV888"/>
      <c r="FW888"/>
      <c r="FX888"/>
      <c r="FY888"/>
      <c r="FZ888"/>
      <c r="GA888"/>
      <c r="GB888"/>
      <c r="GC888"/>
      <c r="GD888"/>
      <c r="GE888"/>
      <c r="GF888"/>
      <c r="GG888"/>
      <c r="GH888"/>
      <c r="GI888"/>
      <c r="GJ888"/>
      <c r="GK888"/>
      <c r="GL888"/>
      <c r="GM888"/>
      <c r="GN888"/>
      <c r="GO888"/>
      <c r="GP888"/>
      <c r="GQ888"/>
      <c r="GR888"/>
      <c r="GS888"/>
      <c r="GT888"/>
      <c r="GU888"/>
      <c r="GV888"/>
      <c r="GW888"/>
      <c r="GX888"/>
      <c r="GY888"/>
      <c r="GZ888"/>
      <c r="HA888"/>
      <c r="HB888"/>
      <c r="HC888"/>
      <c r="HD888"/>
      <c r="HE888"/>
      <c r="HF888"/>
      <c r="HG888"/>
      <c r="HH888"/>
      <c r="HI888"/>
      <c r="HJ888"/>
      <c r="HK888"/>
      <c r="HL888"/>
      <c r="HM888"/>
      <c r="HN888"/>
    </row>
    <row r="889" spans="1:222" x14ac:dyDescent="0.3">
      <c r="A889" s="308">
        <v>186</v>
      </c>
      <c r="B889" s="401"/>
      <c r="C889" s="165" t="s">
        <v>515</v>
      </c>
      <c r="D889" s="171" t="s">
        <v>168</v>
      </c>
      <c r="E889" s="339" t="s">
        <v>1716</v>
      </c>
      <c r="G889" s="18" t="s">
        <v>1195</v>
      </c>
      <c r="I889" s="168" t="s">
        <v>844</v>
      </c>
      <c r="K889" s="254"/>
      <c r="L889" s="176">
        <v>2257</v>
      </c>
      <c r="M889" s="33">
        <v>1495</v>
      </c>
      <c r="N889" s="35"/>
      <c r="O889" s="32" t="s">
        <v>1092</v>
      </c>
      <c r="P889" s="18">
        <v>1998</v>
      </c>
      <c r="Q889" s="559">
        <v>1</v>
      </c>
      <c r="R889" s="61" t="s">
        <v>128</v>
      </c>
    </row>
    <row r="890" spans="1:222" s="18" customFormat="1" x14ac:dyDescent="0.3">
      <c r="A890" s="308">
        <v>185</v>
      </c>
      <c r="B890" s="401"/>
      <c r="C890" s="165" t="s">
        <v>515</v>
      </c>
      <c r="D890" s="171" t="s">
        <v>166</v>
      </c>
      <c r="E890" s="338"/>
      <c r="F890" s="19"/>
      <c r="G890" s="18" t="s">
        <v>167</v>
      </c>
      <c r="H890" s="193"/>
      <c r="I890" s="168" t="s">
        <v>839</v>
      </c>
      <c r="J890" s="37"/>
      <c r="K890" s="254"/>
      <c r="L890" s="176">
        <v>1940</v>
      </c>
      <c r="M890" s="33">
        <v>1325</v>
      </c>
      <c r="N890" s="35"/>
      <c r="O890" s="32" t="s">
        <v>1093</v>
      </c>
      <c r="P890" s="18">
        <v>1998</v>
      </c>
      <c r="Q890" s="559">
        <v>1</v>
      </c>
      <c r="R890" s="61" t="s">
        <v>371</v>
      </c>
      <c r="S890" s="224"/>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c r="BA890"/>
      <c r="BB890"/>
      <c r="BC890"/>
      <c r="BD890"/>
      <c r="BE890"/>
      <c r="BF890"/>
      <c r="BG890"/>
      <c r="BH890"/>
      <c r="BI890"/>
      <c r="BJ890"/>
      <c r="BK890"/>
      <c r="BL890"/>
      <c r="BM890"/>
      <c r="BN890"/>
      <c r="BO890"/>
      <c r="BP890"/>
      <c r="BQ890"/>
      <c r="BR890"/>
      <c r="BS890"/>
      <c r="BT890"/>
      <c r="BU890"/>
      <c r="BV890"/>
      <c r="BW890"/>
      <c r="BX890"/>
      <c r="BY890"/>
      <c r="BZ890"/>
      <c r="CA890"/>
      <c r="CB890"/>
      <c r="CC890"/>
      <c r="CD890"/>
      <c r="CE890"/>
      <c r="CF890"/>
      <c r="CG890"/>
      <c r="CH890"/>
      <c r="CI890"/>
      <c r="CJ890"/>
      <c r="CK890"/>
      <c r="CL890"/>
      <c r="CM890"/>
      <c r="CN890"/>
      <c r="CO890"/>
      <c r="CP890"/>
      <c r="CQ890"/>
      <c r="CR890"/>
      <c r="CS890"/>
      <c r="CT890"/>
      <c r="CU890"/>
      <c r="CV890"/>
      <c r="CW890"/>
      <c r="CX890"/>
      <c r="CY890"/>
      <c r="CZ890"/>
      <c r="DA890"/>
      <c r="DB890"/>
      <c r="DC890"/>
      <c r="DD890"/>
      <c r="DE890"/>
      <c r="DF890"/>
      <c r="DG890"/>
      <c r="DH890"/>
      <c r="DI890"/>
      <c r="DJ890"/>
      <c r="DK890"/>
      <c r="DL890"/>
      <c r="DM890"/>
      <c r="DN890"/>
      <c r="DO890"/>
      <c r="DP890"/>
      <c r="DQ890"/>
      <c r="DR890"/>
      <c r="DS890"/>
      <c r="DT890"/>
      <c r="DU890"/>
      <c r="DV890"/>
      <c r="DW890"/>
      <c r="DX890"/>
      <c r="DY890"/>
      <c r="DZ890"/>
      <c r="EA890"/>
      <c r="EB890"/>
      <c r="EC890"/>
      <c r="ED890"/>
      <c r="EE890"/>
      <c r="EF890"/>
      <c r="EG890"/>
      <c r="EH890"/>
      <c r="EI890"/>
      <c r="EJ890"/>
      <c r="EK890"/>
      <c r="EL890"/>
      <c r="EM890"/>
      <c r="EN890"/>
      <c r="EO890"/>
      <c r="EP890"/>
      <c r="EQ890"/>
      <c r="ER890"/>
      <c r="ES890"/>
      <c r="ET890"/>
      <c r="EU890"/>
      <c r="EV890"/>
      <c r="EW890"/>
      <c r="EX890"/>
      <c r="EY890"/>
      <c r="EZ890"/>
      <c r="FA890"/>
      <c r="FB890"/>
      <c r="FC890"/>
      <c r="FD890"/>
      <c r="FE890"/>
      <c r="FF890"/>
      <c r="FG890"/>
      <c r="FH890"/>
      <c r="FI890"/>
      <c r="FJ890"/>
      <c r="FK890"/>
      <c r="FL890"/>
      <c r="FM890"/>
      <c r="FN890"/>
      <c r="FO890"/>
      <c r="FP890"/>
      <c r="FQ890"/>
      <c r="FR890"/>
      <c r="FS890"/>
      <c r="FT890"/>
      <c r="FU890"/>
      <c r="FV890"/>
      <c r="FW890"/>
      <c r="FX890"/>
      <c r="FY890"/>
      <c r="FZ890"/>
      <c r="GA890"/>
      <c r="GB890"/>
      <c r="GC890"/>
      <c r="GD890"/>
      <c r="GE890"/>
      <c r="GF890"/>
      <c r="GG890"/>
      <c r="GH890"/>
      <c r="GI890"/>
      <c r="GJ890"/>
      <c r="GK890"/>
      <c r="GL890"/>
      <c r="GM890"/>
      <c r="GN890"/>
      <c r="GO890"/>
      <c r="GP890"/>
      <c r="GQ890"/>
      <c r="GR890"/>
      <c r="GS890"/>
      <c r="GT890"/>
      <c r="GU890"/>
      <c r="GV890"/>
      <c r="GW890"/>
      <c r="GX890"/>
      <c r="GY890"/>
      <c r="GZ890"/>
      <c r="HA890"/>
      <c r="HB890"/>
      <c r="HC890"/>
      <c r="HD890"/>
      <c r="HE890"/>
      <c r="HF890"/>
      <c r="HG890"/>
      <c r="HH890"/>
      <c r="HI890"/>
      <c r="HJ890"/>
      <c r="HK890"/>
      <c r="HL890"/>
      <c r="HM890"/>
      <c r="HN890"/>
    </row>
    <row r="891" spans="1:222" s="18" customFormat="1" x14ac:dyDescent="0.3">
      <c r="A891" s="308">
        <v>184</v>
      </c>
      <c r="B891" s="401"/>
      <c r="C891" s="165" t="s">
        <v>515</v>
      </c>
      <c r="D891" s="171" t="s">
        <v>165</v>
      </c>
      <c r="E891" s="339" t="s">
        <v>1719</v>
      </c>
      <c r="F891" s="19"/>
      <c r="G891" s="18" t="s">
        <v>35</v>
      </c>
      <c r="H891" s="193"/>
      <c r="I891" s="168" t="s">
        <v>844</v>
      </c>
      <c r="J891" s="37" t="s">
        <v>1472</v>
      </c>
      <c r="K891" s="253" t="s">
        <v>1255</v>
      </c>
      <c r="L891" s="176">
        <v>1340</v>
      </c>
      <c r="M891" s="33">
        <v>180</v>
      </c>
      <c r="N891" s="35"/>
      <c r="O891" s="32" t="s">
        <v>918</v>
      </c>
      <c r="P891" s="18">
        <v>1998</v>
      </c>
      <c r="Q891" s="559">
        <v>0</v>
      </c>
      <c r="R891" s="61" t="s">
        <v>172</v>
      </c>
      <c r="S891" s="224"/>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c r="BA891"/>
      <c r="BB891"/>
      <c r="BC891"/>
      <c r="BD891"/>
      <c r="BE891"/>
      <c r="BF891"/>
      <c r="BG891"/>
      <c r="BH891"/>
      <c r="BI891"/>
      <c r="BJ891"/>
      <c r="BK891"/>
      <c r="BL891"/>
      <c r="BM891"/>
      <c r="BN891"/>
      <c r="BO891"/>
      <c r="BP891"/>
      <c r="BQ891"/>
      <c r="BR891"/>
      <c r="BS891"/>
      <c r="BT891"/>
      <c r="BU891"/>
      <c r="BV891"/>
      <c r="BW891"/>
      <c r="BX891"/>
      <c r="BY891"/>
      <c r="BZ891"/>
      <c r="CA891"/>
      <c r="CB891"/>
      <c r="CC891"/>
      <c r="CD891"/>
      <c r="CE891"/>
      <c r="CF891"/>
      <c r="CG891"/>
      <c r="CH891"/>
      <c r="CI891"/>
      <c r="CJ891"/>
      <c r="CK891"/>
      <c r="CL891"/>
      <c r="CM891"/>
      <c r="CN891"/>
      <c r="CO891"/>
      <c r="CP891"/>
      <c r="CQ891"/>
      <c r="CR891"/>
      <c r="CS891"/>
      <c r="CT891"/>
      <c r="CU891"/>
      <c r="CV891"/>
      <c r="CW891"/>
      <c r="CX891"/>
      <c r="CY891"/>
      <c r="CZ891"/>
      <c r="DA891"/>
      <c r="DB891"/>
      <c r="DC891"/>
      <c r="DD891"/>
      <c r="DE891"/>
      <c r="DF891"/>
      <c r="DG891"/>
      <c r="DH891"/>
      <c r="DI891"/>
      <c r="DJ891"/>
      <c r="DK891"/>
      <c r="DL891"/>
      <c r="DM891"/>
      <c r="DN891"/>
      <c r="DO891"/>
      <c r="DP891"/>
      <c r="DQ891"/>
      <c r="DR891"/>
      <c r="DS891"/>
      <c r="DT891"/>
      <c r="DU891"/>
      <c r="DV891"/>
      <c r="DW891"/>
      <c r="DX891"/>
      <c r="DY891"/>
      <c r="DZ891"/>
      <c r="EA891"/>
      <c r="EB891"/>
      <c r="EC891"/>
      <c r="ED891"/>
      <c r="EE891"/>
      <c r="EF891"/>
      <c r="EG891"/>
      <c r="EH891"/>
      <c r="EI891"/>
      <c r="EJ891"/>
      <c r="EK891"/>
      <c r="EL891"/>
      <c r="EM891"/>
      <c r="EN891"/>
      <c r="EO891"/>
      <c r="EP891"/>
      <c r="EQ891"/>
      <c r="ER891"/>
      <c r="ES891"/>
      <c r="ET891"/>
      <c r="EU891"/>
      <c r="EV891"/>
      <c r="EW891"/>
      <c r="EX891"/>
      <c r="EY891"/>
      <c r="EZ891"/>
      <c r="FA891"/>
      <c r="FB891"/>
      <c r="FC891"/>
      <c r="FD891"/>
      <c r="FE891"/>
      <c r="FF891"/>
      <c r="FG891"/>
      <c r="FH891"/>
      <c r="FI891"/>
      <c r="FJ891"/>
      <c r="FK891"/>
      <c r="FL891"/>
      <c r="FM891"/>
      <c r="FN891"/>
      <c r="FO891"/>
      <c r="FP891"/>
      <c r="FQ891"/>
      <c r="FR891"/>
      <c r="FS891"/>
      <c r="FT891"/>
      <c r="FU891"/>
      <c r="FV891"/>
      <c r="FW891"/>
      <c r="FX891"/>
      <c r="FY891"/>
      <c r="FZ891"/>
      <c r="GA891"/>
      <c r="GB891"/>
      <c r="GC891"/>
      <c r="GD891"/>
      <c r="GE891"/>
      <c r="GF891"/>
      <c r="GG891"/>
      <c r="GH891"/>
      <c r="GI891"/>
      <c r="GJ891"/>
      <c r="GK891"/>
      <c r="GL891"/>
      <c r="GM891"/>
      <c r="GN891"/>
      <c r="GO891"/>
      <c r="GP891"/>
      <c r="GQ891"/>
      <c r="GR891"/>
      <c r="GS891"/>
      <c r="GT891"/>
      <c r="GU891"/>
      <c r="GV891"/>
      <c r="GW891"/>
      <c r="GX891"/>
      <c r="GY891"/>
      <c r="GZ891"/>
      <c r="HA891"/>
      <c r="HB891"/>
      <c r="HC891"/>
      <c r="HD891"/>
      <c r="HE891"/>
      <c r="HF891"/>
      <c r="HG891"/>
      <c r="HH891"/>
      <c r="HI891"/>
      <c r="HJ891"/>
      <c r="HK891"/>
      <c r="HL891"/>
      <c r="HM891"/>
      <c r="HN891"/>
    </row>
    <row r="892" spans="1:222" s="18" customFormat="1" x14ac:dyDescent="0.3">
      <c r="A892" s="308">
        <v>183</v>
      </c>
      <c r="B892" s="403"/>
      <c r="C892" s="170" t="s">
        <v>515</v>
      </c>
      <c r="D892" s="171" t="s">
        <v>1207</v>
      </c>
      <c r="E892" s="339" t="s">
        <v>856</v>
      </c>
      <c r="F892" s="19" t="s">
        <v>1209</v>
      </c>
      <c r="G892" s="18" t="s">
        <v>13</v>
      </c>
      <c r="H892" s="193"/>
      <c r="I892" s="168" t="s">
        <v>844</v>
      </c>
      <c r="J892" s="37" t="s">
        <v>1472</v>
      </c>
      <c r="K892" s="254"/>
      <c r="L892" s="176">
        <v>1020</v>
      </c>
      <c r="M892" s="33">
        <v>420</v>
      </c>
      <c r="N892" s="35"/>
      <c r="O892" s="32" t="s">
        <v>918</v>
      </c>
      <c r="P892" s="18">
        <v>1998</v>
      </c>
      <c r="Q892" s="559">
        <v>1</v>
      </c>
      <c r="R892" s="61" t="s">
        <v>172</v>
      </c>
      <c r="S892" s="224"/>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c r="BA892"/>
      <c r="BB892"/>
      <c r="BC892"/>
      <c r="BD892"/>
      <c r="BE892"/>
      <c r="BF892"/>
      <c r="BG892"/>
      <c r="BH892"/>
      <c r="BI892"/>
      <c r="BJ892"/>
      <c r="BK892"/>
      <c r="BL892"/>
      <c r="BM892"/>
      <c r="BN892"/>
      <c r="BO892"/>
      <c r="BP892"/>
      <c r="BQ892"/>
      <c r="BR892"/>
      <c r="BS892"/>
      <c r="BT892"/>
      <c r="BU892"/>
      <c r="BV892"/>
      <c r="BW892"/>
      <c r="BX892"/>
      <c r="BY892"/>
      <c r="BZ892"/>
      <c r="CA892"/>
      <c r="CB892"/>
      <c r="CC892"/>
      <c r="CD892"/>
      <c r="CE892"/>
      <c r="CF892"/>
      <c r="CG892"/>
      <c r="CH892"/>
      <c r="CI892"/>
      <c r="CJ892"/>
      <c r="CK892"/>
      <c r="CL892"/>
      <c r="CM892"/>
      <c r="CN892"/>
      <c r="CO892"/>
      <c r="CP892"/>
      <c r="CQ892"/>
      <c r="CR892"/>
      <c r="CS892"/>
      <c r="CT892"/>
      <c r="CU892"/>
      <c r="CV892"/>
      <c r="CW892"/>
      <c r="CX892"/>
      <c r="CY892"/>
      <c r="CZ892"/>
      <c r="DA892"/>
      <c r="DB892"/>
      <c r="DC892"/>
      <c r="DD892"/>
      <c r="DE892"/>
      <c r="DF892"/>
      <c r="DG892"/>
      <c r="DH892"/>
      <c r="DI892"/>
      <c r="DJ892"/>
      <c r="DK892"/>
      <c r="DL892"/>
      <c r="DM892"/>
      <c r="DN892"/>
      <c r="DO892"/>
      <c r="DP892"/>
      <c r="DQ892"/>
      <c r="DR892"/>
      <c r="DS892"/>
      <c r="DT892"/>
      <c r="DU892"/>
      <c r="DV892"/>
      <c r="DW892"/>
      <c r="DX892"/>
      <c r="DY892"/>
      <c r="DZ892"/>
      <c r="EA892"/>
      <c r="EB892"/>
      <c r="EC892"/>
      <c r="ED892"/>
      <c r="EE892"/>
      <c r="EF892"/>
      <c r="EG892"/>
      <c r="EH892"/>
      <c r="EI892"/>
      <c r="EJ892"/>
      <c r="EK892"/>
      <c r="EL892"/>
      <c r="EM892"/>
      <c r="EN892"/>
      <c r="EO892"/>
      <c r="EP892"/>
      <c r="EQ892"/>
      <c r="ER892"/>
      <c r="ES892"/>
      <c r="ET892"/>
      <c r="EU892"/>
      <c r="EV892"/>
      <c r="EW892"/>
      <c r="EX892"/>
      <c r="EY892"/>
      <c r="EZ892"/>
      <c r="FA892"/>
      <c r="FB892"/>
      <c r="FC892"/>
      <c r="FD892"/>
      <c r="FE892"/>
      <c r="FF892"/>
      <c r="FG892"/>
      <c r="FH892"/>
      <c r="FI892"/>
      <c r="FJ892"/>
      <c r="FK892"/>
      <c r="FL892"/>
      <c r="FM892"/>
      <c r="FN892"/>
      <c r="FO892"/>
      <c r="FP892"/>
      <c r="FQ892"/>
      <c r="FR892"/>
      <c r="FS892"/>
      <c r="FT892"/>
      <c r="FU892"/>
      <c r="FV892"/>
      <c r="FW892"/>
      <c r="FX892"/>
      <c r="FY892"/>
      <c r="FZ892"/>
      <c r="GA892"/>
      <c r="GB892"/>
      <c r="GC892"/>
      <c r="GD892"/>
      <c r="GE892"/>
      <c r="GF892"/>
      <c r="GG892"/>
      <c r="GH892"/>
      <c r="GI892"/>
      <c r="GJ892"/>
      <c r="GK892"/>
      <c r="GL892"/>
      <c r="GM892"/>
      <c r="GN892"/>
      <c r="GO892"/>
      <c r="GP892"/>
      <c r="GQ892"/>
      <c r="GR892"/>
      <c r="GS892"/>
      <c r="GT892"/>
      <c r="GU892"/>
      <c r="GV892"/>
      <c r="GW892"/>
      <c r="GX892"/>
      <c r="GY892"/>
      <c r="GZ892"/>
      <c r="HA892"/>
      <c r="HB892"/>
      <c r="HC892"/>
      <c r="HD892"/>
      <c r="HE892"/>
      <c r="HF892"/>
      <c r="HG892"/>
      <c r="HH892"/>
      <c r="HI892"/>
      <c r="HJ892"/>
      <c r="HK892"/>
      <c r="HL892"/>
      <c r="HM892"/>
      <c r="HN892"/>
    </row>
    <row r="893" spans="1:222" s="18" customFormat="1" x14ac:dyDescent="0.3">
      <c r="A893" s="308">
        <v>182</v>
      </c>
      <c r="B893" s="401"/>
      <c r="C893" s="165" t="s">
        <v>515</v>
      </c>
      <c r="D893" s="171" t="s">
        <v>62</v>
      </c>
      <c r="E893" s="338"/>
      <c r="F893" s="269" t="s">
        <v>1681</v>
      </c>
      <c r="G893" s="18" t="s">
        <v>61</v>
      </c>
      <c r="H893" s="193"/>
      <c r="I893" s="168" t="s">
        <v>839</v>
      </c>
      <c r="J893" s="37"/>
      <c r="K893" s="254"/>
      <c r="L893" s="176">
        <v>1801</v>
      </c>
      <c r="M893" s="33">
        <v>1845</v>
      </c>
      <c r="N893" s="35"/>
      <c r="O893" s="32" t="s">
        <v>948</v>
      </c>
      <c r="P893" s="18">
        <v>1998</v>
      </c>
      <c r="Q893" s="559">
        <v>1</v>
      </c>
      <c r="R893" s="61" t="s">
        <v>124</v>
      </c>
      <c r="S893" s="224"/>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c r="BA893"/>
      <c r="BB893"/>
      <c r="BC893"/>
      <c r="BD893"/>
      <c r="BE893"/>
      <c r="BF893"/>
      <c r="BG893"/>
      <c r="BH893"/>
      <c r="BI893"/>
      <c r="BJ893"/>
      <c r="BK893"/>
      <c r="BL893"/>
      <c r="BM893"/>
      <c r="BN893"/>
      <c r="BO893"/>
      <c r="BP893"/>
      <c r="BQ893"/>
      <c r="BR893"/>
      <c r="BS893"/>
      <c r="BT893"/>
      <c r="BU893"/>
      <c r="BV893"/>
      <c r="BW893"/>
      <c r="BX893"/>
      <c r="BY893"/>
      <c r="BZ893"/>
      <c r="CA893"/>
      <c r="CB893"/>
      <c r="CC893"/>
      <c r="CD893"/>
      <c r="CE893"/>
      <c r="CF893"/>
      <c r="CG893"/>
      <c r="CH893"/>
      <c r="CI893"/>
      <c r="CJ893"/>
      <c r="CK893"/>
      <c r="CL893"/>
      <c r="CM893"/>
      <c r="CN893"/>
      <c r="CO893"/>
      <c r="CP893"/>
      <c r="CQ893"/>
      <c r="CR893"/>
      <c r="CS893"/>
      <c r="CT893"/>
      <c r="CU893"/>
      <c r="CV893"/>
      <c r="CW893"/>
      <c r="CX893"/>
      <c r="CY893"/>
      <c r="CZ893"/>
      <c r="DA893"/>
      <c r="DB893"/>
      <c r="DC893"/>
      <c r="DD893"/>
      <c r="DE893"/>
      <c r="DF893"/>
      <c r="DG893"/>
      <c r="DH893"/>
      <c r="DI893"/>
      <c r="DJ893"/>
      <c r="DK893"/>
      <c r="DL893"/>
      <c r="DM893"/>
      <c r="DN893"/>
      <c r="DO893"/>
      <c r="DP893"/>
      <c r="DQ893"/>
      <c r="DR893"/>
      <c r="DS893"/>
      <c r="DT893"/>
      <c r="DU893"/>
      <c r="DV893"/>
      <c r="DW893"/>
      <c r="DX893"/>
      <c r="DY893"/>
      <c r="DZ893"/>
      <c r="EA893"/>
      <c r="EB893"/>
      <c r="EC893"/>
      <c r="ED893"/>
      <c r="EE893"/>
      <c r="EF893"/>
      <c r="EG893"/>
      <c r="EH893"/>
      <c r="EI893"/>
      <c r="EJ893"/>
      <c r="EK893"/>
      <c r="EL893"/>
      <c r="EM893"/>
      <c r="EN893"/>
      <c r="EO893"/>
      <c r="EP893"/>
      <c r="EQ893"/>
      <c r="ER893"/>
      <c r="ES893"/>
      <c r="ET893"/>
      <c r="EU893"/>
      <c r="EV893"/>
      <c r="EW893"/>
      <c r="EX893"/>
      <c r="EY893"/>
      <c r="EZ893"/>
      <c r="FA893"/>
      <c r="FB893"/>
      <c r="FC893"/>
      <c r="FD893"/>
      <c r="FE893"/>
      <c r="FF893"/>
      <c r="FG893"/>
      <c r="FH893"/>
      <c r="FI893"/>
      <c r="FJ893"/>
      <c r="FK893"/>
      <c r="FL893"/>
      <c r="FM893"/>
      <c r="FN893"/>
      <c r="FO893"/>
      <c r="FP893"/>
      <c r="FQ893"/>
      <c r="FR893"/>
      <c r="FS893"/>
      <c r="FT893"/>
      <c r="FU893"/>
      <c r="FV893"/>
      <c r="FW893"/>
      <c r="FX893"/>
      <c r="FY893"/>
      <c r="FZ893"/>
      <c r="GA893"/>
      <c r="GB893"/>
      <c r="GC893"/>
      <c r="GD893"/>
      <c r="GE893"/>
      <c r="GF893"/>
      <c r="GG893"/>
      <c r="GH893"/>
      <c r="GI893"/>
      <c r="GJ893"/>
      <c r="GK893"/>
      <c r="GL893"/>
      <c r="GM893"/>
      <c r="GN893"/>
      <c r="GO893"/>
      <c r="GP893"/>
      <c r="GQ893"/>
      <c r="GR893"/>
      <c r="GS893"/>
      <c r="GT893"/>
      <c r="GU893"/>
      <c r="GV893"/>
      <c r="GW893"/>
      <c r="GX893"/>
      <c r="GY893"/>
      <c r="GZ893"/>
      <c r="HA893"/>
      <c r="HB893"/>
      <c r="HC893"/>
      <c r="HD893"/>
      <c r="HE893"/>
      <c r="HF893"/>
      <c r="HG893"/>
      <c r="HH893"/>
      <c r="HI893"/>
      <c r="HJ893"/>
      <c r="HK893"/>
      <c r="HL893"/>
      <c r="HM893"/>
      <c r="HN893"/>
    </row>
    <row r="894" spans="1:222" s="18" customFormat="1" x14ac:dyDescent="0.3">
      <c r="A894" s="308">
        <v>181</v>
      </c>
      <c r="B894" s="401"/>
      <c r="C894" s="165" t="s">
        <v>515</v>
      </c>
      <c r="D894" s="171" t="s">
        <v>163</v>
      </c>
      <c r="E894" s="338"/>
      <c r="F894" s="19"/>
      <c r="G894" s="18" t="s">
        <v>141</v>
      </c>
      <c r="H894" s="193"/>
      <c r="I894" s="168" t="s">
        <v>839</v>
      </c>
      <c r="J894" s="37"/>
      <c r="K894" s="254"/>
      <c r="L894" s="176">
        <v>2342</v>
      </c>
      <c r="M894" s="33">
        <v>1400</v>
      </c>
      <c r="N894" s="35"/>
      <c r="O894" s="32" t="s">
        <v>1045</v>
      </c>
      <c r="P894" s="18">
        <v>1998</v>
      </c>
      <c r="Q894" s="559">
        <v>1</v>
      </c>
      <c r="R894" s="61" t="s">
        <v>164</v>
      </c>
      <c r="S894" s="22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c r="BA894"/>
      <c r="BB894"/>
      <c r="BC894"/>
      <c r="BD894"/>
      <c r="BE894"/>
      <c r="BF894"/>
      <c r="BG894"/>
      <c r="BH894"/>
      <c r="BI894"/>
      <c r="BJ894"/>
      <c r="BK894"/>
      <c r="BL894"/>
      <c r="BM894"/>
      <c r="BN894"/>
      <c r="BO894"/>
      <c r="BP894"/>
      <c r="BQ894"/>
      <c r="BR894"/>
      <c r="BS894"/>
      <c r="BT894"/>
      <c r="BU894"/>
      <c r="BV894"/>
      <c r="BW894"/>
      <c r="BX894"/>
      <c r="BY894"/>
      <c r="BZ894"/>
      <c r="CA894"/>
      <c r="CB894"/>
      <c r="CC894"/>
      <c r="CD894"/>
      <c r="CE894"/>
      <c r="CF894"/>
      <c r="CG894"/>
      <c r="CH894"/>
      <c r="CI894"/>
      <c r="CJ894"/>
      <c r="CK894"/>
      <c r="CL894"/>
      <c r="CM894"/>
      <c r="CN894"/>
      <c r="CO894"/>
      <c r="CP894"/>
      <c r="CQ894"/>
      <c r="CR894"/>
      <c r="CS894"/>
      <c r="CT894"/>
      <c r="CU894"/>
      <c r="CV894"/>
      <c r="CW894"/>
      <c r="CX894"/>
      <c r="CY894"/>
      <c r="CZ894"/>
      <c r="DA894"/>
      <c r="DB894"/>
      <c r="DC894"/>
      <c r="DD894"/>
      <c r="DE894"/>
      <c r="DF894"/>
      <c r="DG894"/>
      <c r="DH894"/>
      <c r="DI894"/>
      <c r="DJ894"/>
      <c r="DK894"/>
      <c r="DL894"/>
      <c r="DM894"/>
      <c r="DN894"/>
      <c r="DO894"/>
      <c r="DP894"/>
      <c r="DQ894"/>
      <c r="DR894"/>
      <c r="DS894"/>
      <c r="DT894"/>
      <c r="DU894"/>
      <c r="DV894"/>
      <c r="DW894"/>
      <c r="DX894"/>
      <c r="DY894"/>
      <c r="DZ894"/>
      <c r="EA894"/>
      <c r="EB894"/>
      <c r="EC894"/>
      <c r="ED894"/>
      <c r="EE894"/>
      <c r="EF894"/>
      <c r="EG894"/>
      <c r="EH894"/>
      <c r="EI894"/>
      <c r="EJ894"/>
      <c r="EK894"/>
      <c r="EL894"/>
      <c r="EM894"/>
      <c r="EN894"/>
      <c r="EO894"/>
      <c r="EP894"/>
      <c r="EQ894"/>
      <c r="ER894"/>
      <c r="ES894"/>
      <c r="ET894"/>
      <c r="EU894"/>
      <c r="EV894"/>
      <c r="EW894"/>
      <c r="EX894"/>
      <c r="EY894"/>
      <c r="EZ894"/>
      <c r="FA894"/>
      <c r="FB894"/>
      <c r="FC894"/>
      <c r="FD894"/>
      <c r="FE894"/>
      <c r="FF894"/>
      <c r="FG894"/>
      <c r="FH894"/>
      <c r="FI894"/>
      <c r="FJ894"/>
      <c r="FK894"/>
      <c r="FL894"/>
      <c r="FM894"/>
      <c r="FN894"/>
      <c r="FO894"/>
      <c r="FP894"/>
      <c r="FQ894"/>
      <c r="FR894"/>
      <c r="FS894"/>
      <c r="FT894"/>
      <c r="FU894"/>
      <c r="FV894"/>
      <c r="FW894"/>
      <c r="FX894"/>
      <c r="FY894"/>
      <c r="FZ894"/>
      <c r="GA894"/>
      <c r="GB894"/>
      <c r="GC894"/>
      <c r="GD894"/>
      <c r="GE894"/>
      <c r="GF894"/>
      <c r="GG894"/>
      <c r="GH894"/>
      <c r="GI894"/>
      <c r="GJ894"/>
      <c r="GK894"/>
      <c r="GL894"/>
      <c r="GM894"/>
      <c r="GN894"/>
      <c r="GO894"/>
      <c r="GP894"/>
      <c r="GQ894"/>
      <c r="GR894"/>
      <c r="GS894"/>
      <c r="GT894"/>
      <c r="GU894"/>
      <c r="GV894"/>
      <c r="GW894"/>
      <c r="GX894"/>
      <c r="GY894"/>
      <c r="GZ894"/>
      <c r="HA894"/>
      <c r="HB894"/>
      <c r="HC894"/>
      <c r="HD894"/>
      <c r="HE894"/>
      <c r="HF894"/>
      <c r="HG894"/>
      <c r="HH894"/>
      <c r="HI894"/>
      <c r="HJ894"/>
      <c r="HK894"/>
      <c r="HL894"/>
      <c r="HM894"/>
      <c r="HN894"/>
    </row>
    <row r="895" spans="1:222" s="18" customFormat="1" x14ac:dyDescent="0.3">
      <c r="A895" s="308">
        <v>180</v>
      </c>
      <c r="B895" s="401"/>
      <c r="C895" s="165" t="s">
        <v>515</v>
      </c>
      <c r="D895" s="171" t="s">
        <v>162</v>
      </c>
      <c r="E895" s="338"/>
      <c r="F895" s="19"/>
      <c r="G895" s="18" t="s">
        <v>13</v>
      </c>
      <c r="H895" s="193"/>
      <c r="I895" s="168" t="s">
        <v>842</v>
      </c>
      <c r="J895" s="37"/>
      <c r="K895" s="253" t="s">
        <v>1255</v>
      </c>
      <c r="L895" s="176">
        <v>1785</v>
      </c>
      <c r="M895" s="33">
        <v>580</v>
      </c>
      <c r="N895" s="35"/>
      <c r="O895" s="32" t="s">
        <v>1094</v>
      </c>
      <c r="P895" s="18">
        <v>1998</v>
      </c>
      <c r="Q895" s="559">
        <v>1</v>
      </c>
      <c r="R895" s="61" t="s">
        <v>859</v>
      </c>
      <c r="S895" s="224"/>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c r="BA895"/>
      <c r="BB895"/>
      <c r="BC895"/>
      <c r="BD895"/>
      <c r="BE895"/>
      <c r="BF895"/>
      <c r="BG895"/>
      <c r="BH895"/>
      <c r="BI895"/>
      <c r="BJ895"/>
      <c r="BK895"/>
      <c r="BL895"/>
      <c r="BM895"/>
      <c r="BN895"/>
      <c r="BO895"/>
      <c r="BP895"/>
      <c r="BQ895"/>
      <c r="BR895"/>
      <c r="BS895"/>
      <c r="BT895"/>
      <c r="BU895"/>
      <c r="BV895"/>
      <c r="BW895"/>
      <c r="BX895"/>
      <c r="BY895"/>
      <c r="BZ895"/>
      <c r="CA895"/>
      <c r="CB895"/>
      <c r="CC895"/>
      <c r="CD895"/>
      <c r="CE895"/>
      <c r="CF895"/>
      <c r="CG895"/>
      <c r="CH895"/>
      <c r="CI895"/>
      <c r="CJ895"/>
      <c r="CK895"/>
      <c r="CL895"/>
      <c r="CM895"/>
      <c r="CN895"/>
      <c r="CO895"/>
      <c r="CP895"/>
      <c r="CQ895"/>
      <c r="CR895"/>
      <c r="CS895"/>
      <c r="CT895"/>
      <c r="CU895"/>
      <c r="CV895"/>
      <c r="CW895"/>
      <c r="CX895"/>
      <c r="CY895"/>
      <c r="CZ895"/>
      <c r="DA895"/>
      <c r="DB895"/>
      <c r="DC895"/>
      <c r="DD895"/>
      <c r="DE895"/>
      <c r="DF895"/>
      <c r="DG895"/>
      <c r="DH895"/>
      <c r="DI895"/>
      <c r="DJ895"/>
      <c r="DK895"/>
      <c r="DL895"/>
      <c r="DM895"/>
      <c r="DN895"/>
      <c r="DO895"/>
      <c r="DP895"/>
      <c r="DQ895"/>
      <c r="DR895"/>
      <c r="DS895"/>
      <c r="DT895"/>
      <c r="DU895"/>
      <c r="DV895"/>
      <c r="DW895"/>
      <c r="DX895"/>
      <c r="DY895"/>
      <c r="DZ895"/>
      <c r="EA895"/>
      <c r="EB895"/>
      <c r="EC895"/>
      <c r="ED895"/>
      <c r="EE895"/>
      <c r="EF895"/>
      <c r="EG895"/>
      <c r="EH895"/>
      <c r="EI895"/>
      <c r="EJ895"/>
      <c r="EK895"/>
      <c r="EL895"/>
      <c r="EM895"/>
      <c r="EN895"/>
      <c r="EO895"/>
      <c r="EP895"/>
      <c r="EQ895"/>
      <c r="ER895"/>
      <c r="ES895"/>
      <c r="ET895"/>
      <c r="EU895"/>
      <c r="EV895"/>
      <c r="EW895"/>
      <c r="EX895"/>
      <c r="EY895"/>
      <c r="EZ895"/>
      <c r="FA895"/>
      <c r="FB895"/>
      <c r="FC895"/>
      <c r="FD895"/>
      <c r="FE895"/>
      <c r="FF895"/>
      <c r="FG895"/>
      <c r="FH895"/>
      <c r="FI895"/>
      <c r="FJ895"/>
      <c r="FK895"/>
      <c r="FL895"/>
      <c r="FM895"/>
      <c r="FN895"/>
      <c r="FO895"/>
      <c r="FP895"/>
      <c r="FQ895"/>
      <c r="FR895"/>
      <c r="FS895"/>
      <c r="FT895"/>
      <c r="FU895"/>
      <c r="FV895"/>
      <c r="FW895"/>
      <c r="FX895"/>
      <c r="FY895"/>
      <c r="FZ895"/>
      <c r="GA895"/>
      <c r="GB895"/>
      <c r="GC895"/>
      <c r="GD895"/>
      <c r="GE895"/>
      <c r="GF895"/>
      <c r="GG895"/>
      <c r="GH895"/>
      <c r="GI895"/>
      <c r="GJ895"/>
      <c r="GK895"/>
      <c r="GL895"/>
      <c r="GM895"/>
      <c r="GN895"/>
      <c r="GO895"/>
      <c r="GP895"/>
      <c r="GQ895"/>
      <c r="GR895"/>
      <c r="GS895"/>
      <c r="GT895"/>
      <c r="GU895"/>
      <c r="GV895"/>
      <c r="GW895"/>
      <c r="GX895"/>
      <c r="GY895"/>
      <c r="GZ895"/>
      <c r="HA895"/>
      <c r="HB895"/>
      <c r="HC895"/>
      <c r="HD895"/>
      <c r="HE895"/>
      <c r="HF895"/>
      <c r="HG895"/>
      <c r="HH895"/>
      <c r="HI895"/>
      <c r="HJ895"/>
      <c r="HK895"/>
      <c r="HL895"/>
      <c r="HM895"/>
      <c r="HN895"/>
    </row>
    <row r="896" spans="1:222" x14ac:dyDescent="0.3">
      <c r="A896" s="308">
        <v>179</v>
      </c>
      <c r="B896" s="401"/>
      <c r="C896" s="165" t="s">
        <v>515</v>
      </c>
      <c r="D896" s="171" t="s">
        <v>161</v>
      </c>
      <c r="E896" s="338"/>
      <c r="G896" s="18" t="s">
        <v>1195</v>
      </c>
      <c r="I896" s="168" t="s">
        <v>839</v>
      </c>
      <c r="K896" s="253" t="s">
        <v>1255</v>
      </c>
      <c r="L896" s="176">
        <v>1310</v>
      </c>
      <c r="M896" s="33">
        <v>675</v>
      </c>
      <c r="N896" s="35"/>
      <c r="O896" s="32" t="s">
        <v>979</v>
      </c>
      <c r="P896" s="18">
        <v>1998</v>
      </c>
      <c r="Q896" s="559">
        <v>1</v>
      </c>
      <c r="R896" s="61" t="s">
        <v>110</v>
      </c>
    </row>
    <row r="897" spans="1:222" s="18" customFormat="1" x14ac:dyDescent="0.3">
      <c r="A897" s="308">
        <v>178</v>
      </c>
      <c r="B897" s="401"/>
      <c r="C897" s="165" t="s">
        <v>515</v>
      </c>
      <c r="D897" s="171" t="s">
        <v>184</v>
      </c>
      <c r="E897" s="338"/>
      <c r="F897" s="19"/>
      <c r="G897" s="18" t="s">
        <v>13</v>
      </c>
      <c r="H897" s="193"/>
      <c r="I897" s="168" t="s">
        <v>839</v>
      </c>
      <c r="J897" s="37"/>
      <c r="K897" s="253" t="s">
        <v>1255</v>
      </c>
      <c r="L897" s="176">
        <v>2030</v>
      </c>
      <c r="M897" s="33">
        <v>1255</v>
      </c>
      <c r="N897" s="35"/>
      <c r="O897" s="32" t="s">
        <v>983</v>
      </c>
      <c r="P897" s="18">
        <v>1998</v>
      </c>
      <c r="Q897" s="559">
        <v>1</v>
      </c>
      <c r="R897" s="61" t="s">
        <v>1321</v>
      </c>
      <c r="S897" s="224"/>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c r="BA897"/>
      <c r="BB897"/>
      <c r="BC897"/>
      <c r="BD897"/>
      <c r="BE897"/>
      <c r="BF897"/>
      <c r="BG897"/>
      <c r="BH897"/>
      <c r="BI897"/>
      <c r="BJ897"/>
      <c r="BK897"/>
      <c r="BL897"/>
      <c r="BM897"/>
      <c r="BN897"/>
      <c r="BO897"/>
      <c r="BP897"/>
      <c r="BQ897"/>
      <c r="BR897"/>
      <c r="BS897"/>
      <c r="BT897"/>
      <c r="BU897"/>
      <c r="BV897"/>
      <c r="BW897"/>
      <c r="BX897"/>
      <c r="BY897"/>
      <c r="BZ897"/>
      <c r="CA897"/>
      <c r="CB897"/>
      <c r="CC897"/>
      <c r="CD897"/>
      <c r="CE897"/>
      <c r="CF897"/>
      <c r="CG897"/>
      <c r="CH897"/>
      <c r="CI897"/>
      <c r="CJ897"/>
      <c r="CK897"/>
      <c r="CL897"/>
      <c r="CM897"/>
      <c r="CN897"/>
      <c r="CO897"/>
      <c r="CP897"/>
      <c r="CQ897"/>
      <c r="CR897"/>
      <c r="CS897"/>
      <c r="CT897"/>
      <c r="CU897"/>
      <c r="CV897"/>
      <c r="CW897"/>
      <c r="CX897"/>
      <c r="CY897"/>
      <c r="CZ897"/>
      <c r="DA897"/>
      <c r="DB897"/>
      <c r="DC897"/>
      <c r="DD897"/>
      <c r="DE897"/>
      <c r="DF897"/>
      <c r="DG897"/>
      <c r="DH897"/>
      <c r="DI897"/>
      <c r="DJ897"/>
      <c r="DK897"/>
      <c r="DL897"/>
      <c r="DM897"/>
      <c r="DN897"/>
      <c r="DO897"/>
      <c r="DP897"/>
      <c r="DQ897"/>
      <c r="DR897"/>
      <c r="DS897"/>
      <c r="DT897"/>
      <c r="DU897"/>
      <c r="DV897"/>
      <c r="DW897"/>
      <c r="DX897"/>
      <c r="DY897"/>
      <c r="DZ897"/>
      <c r="EA897"/>
      <c r="EB897"/>
      <c r="EC897"/>
      <c r="ED897"/>
      <c r="EE897"/>
      <c r="EF897"/>
      <c r="EG897"/>
      <c r="EH897"/>
      <c r="EI897"/>
      <c r="EJ897"/>
      <c r="EK897"/>
      <c r="EL897"/>
      <c r="EM897"/>
      <c r="EN897"/>
      <c r="EO897"/>
      <c r="EP897"/>
      <c r="EQ897"/>
      <c r="ER897"/>
      <c r="ES897"/>
      <c r="ET897"/>
      <c r="EU897"/>
      <c r="EV897"/>
      <c r="EW897"/>
      <c r="EX897"/>
      <c r="EY897"/>
      <c r="EZ897"/>
      <c r="FA897"/>
      <c r="FB897"/>
      <c r="FC897"/>
      <c r="FD897"/>
      <c r="FE897"/>
      <c r="FF897"/>
      <c r="FG897"/>
      <c r="FH897"/>
      <c r="FI897"/>
      <c r="FJ897"/>
      <c r="FK897"/>
      <c r="FL897"/>
      <c r="FM897"/>
      <c r="FN897"/>
      <c r="FO897"/>
      <c r="FP897"/>
      <c r="FQ897"/>
      <c r="FR897"/>
      <c r="FS897"/>
      <c r="FT897"/>
      <c r="FU897"/>
      <c r="FV897"/>
      <c r="FW897"/>
      <c r="FX897"/>
      <c r="FY897"/>
      <c r="FZ897"/>
      <c r="GA897"/>
      <c r="GB897"/>
      <c r="GC897"/>
      <c r="GD897"/>
      <c r="GE897"/>
      <c r="GF897"/>
      <c r="GG897"/>
      <c r="GH897"/>
      <c r="GI897"/>
      <c r="GJ897"/>
      <c r="GK897"/>
      <c r="GL897"/>
      <c r="GM897"/>
      <c r="GN897"/>
      <c r="GO897"/>
      <c r="GP897"/>
      <c r="GQ897"/>
      <c r="GR897"/>
      <c r="GS897"/>
      <c r="GT897"/>
      <c r="GU897"/>
      <c r="GV897"/>
      <c r="GW897"/>
      <c r="GX897"/>
      <c r="GY897"/>
      <c r="GZ897"/>
      <c r="HA897"/>
      <c r="HB897"/>
      <c r="HC897"/>
      <c r="HD897"/>
      <c r="HE897"/>
      <c r="HF897"/>
      <c r="HG897"/>
      <c r="HH897"/>
      <c r="HI897"/>
      <c r="HJ897"/>
      <c r="HK897"/>
      <c r="HL897"/>
      <c r="HM897"/>
      <c r="HN897"/>
    </row>
    <row r="898" spans="1:222" x14ac:dyDescent="0.3">
      <c r="A898" s="308">
        <v>177</v>
      </c>
      <c r="B898" s="401"/>
      <c r="C898" s="165" t="s">
        <v>515</v>
      </c>
      <c r="D898" s="171" t="s">
        <v>1226</v>
      </c>
      <c r="E898" s="338"/>
      <c r="F898" s="19" t="s">
        <v>1227</v>
      </c>
      <c r="G898" s="18" t="s">
        <v>96</v>
      </c>
      <c r="I898" s="168" t="s">
        <v>842</v>
      </c>
      <c r="J898" s="42" t="s">
        <v>1183</v>
      </c>
      <c r="K898" s="254"/>
      <c r="L898" s="176">
        <v>2943</v>
      </c>
      <c r="M898" s="33">
        <v>800</v>
      </c>
      <c r="N898" s="35"/>
      <c r="O898" s="32" t="s">
        <v>1095</v>
      </c>
      <c r="P898" s="18">
        <v>1998</v>
      </c>
      <c r="Q898" s="559">
        <v>2</v>
      </c>
      <c r="R898" s="61" t="s">
        <v>859</v>
      </c>
    </row>
    <row r="899" spans="1:222" ht="13.5" thickBot="1" x14ac:dyDescent="0.35">
      <c r="A899" s="308">
        <v>176</v>
      </c>
      <c r="B899" s="400"/>
      <c r="C899" s="166" t="s">
        <v>515</v>
      </c>
      <c r="D899" s="335" t="s">
        <v>160</v>
      </c>
      <c r="E899" s="344"/>
      <c r="F899" s="178"/>
      <c r="G899" s="47" t="s">
        <v>1195</v>
      </c>
      <c r="H899" s="194"/>
      <c r="I899" s="169" t="s">
        <v>840</v>
      </c>
      <c r="J899" s="57" t="s">
        <v>838</v>
      </c>
      <c r="K899" s="257"/>
      <c r="L899" s="179">
        <v>1153</v>
      </c>
      <c r="M899" s="49">
        <v>315</v>
      </c>
      <c r="N899" s="50"/>
      <c r="O899" s="51" t="s">
        <v>985</v>
      </c>
      <c r="P899" s="47">
        <v>1998</v>
      </c>
      <c r="Q899" s="558">
        <v>1</v>
      </c>
      <c r="R899" s="60" t="s">
        <v>368</v>
      </c>
      <c r="S899" s="225"/>
    </row>
    <row r="900" spans="1:222" s="18" customFormat="1" x14ac:dyDescent="0.3">
      <c r="A900" s="308">
        <v>175</v>
      </c>
      <c r="B900" s="401"/>
      <c r="C900" s="165" t="s">
        <v>515</v>
      </c>
      <c r="D900" s="171" t="s">
        <v>464</v>
      </c>
      <c r="E900" s="338"/>
      <c r="F900" s="19" t="s">
        <v>1211</v>
      </c>
      <c r="G900" s="18" t="s">
        <v>1195</v>
      </c>
      <c r="H900" s="193"/>
      <c r="I900" s="168" t="s">
        <v>839</v>
      </c>
      <c r="J900" s="56" t="s">
        <v>842</v>
      </c>
      <c r="K900" s="254"/>
      <c r="L900" s="176">
        <v>1874</v>
      </c>
      <c r="M900" s="33">
        <v>1480</v>
      </c>
      <c r="N900" s="35"/>
      <c r="O900" s="32" t="s">
        <v>1096</v>
      </c>
      <c r="P900" s="18">
        <v>1997</v>
      </c>
      <c r="Q900" s="559">
        <v>2</v>
      </c>
      <c r="R900" s="61" t="s">
        <v>159</v>
      </c>
      <c r="S900" s="224"/>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c r="BA900"/>
      <c r="BB900"/>
      <c r="BC900"/>
      <c r="BD900"/>
      <c r="BE900"/>
      <c r="BF900"/>
      <c r="BG900"/>
      <c r="BH900"/>
      <c r="BI900"/>
      <c r="BJ900"/>
      <c r="BK900"/>
      <c r="BL900"/>
      <c r="BM900"/>
      <c r="BN900"/>
      <c r="BO900"/>
      <c r="BP900"/>
      <c r="BQ900"/>
      <c r="BR900"/>
      <c r="BS900"/>
      <c r="BT900"/>
      <c r="BU900"/>
      <c r="BV900"/>
      <c r="BW900"/>
      <c r="BX900"/>
      <c r="BY900"/>
      <c r="BZ900"/>
      <c r="CA900"/>
      <c r="CB900"/>
      <c r="CC900"/>
      <c r="CD900"/>
      <c r="CE900"/>
      <c r="CF900"/>
      <c r="CG900"/>
      <c r="CH900"/>
      <c r="CI900"/>
      <c r="CJ900"/>
      <c r="CK900"/>
      <c r="CL900"/>
      <c r="CM900"/>
      <c r="CN900"/>
      <c r="CO900"/>
      <c r="CP900"/>
      <c r="CQ900"/>
      <c r="CR900"/>
      <c r="CS900"/>
      <c r="CT900"/>
      <c r="CU900"/>
      <c r="CV900"/>
      <c r="CW900"/>
      <c r="CX900"/>
      <c r="CY900"/>
      <c r="CZ900"/>
      <c r="DA900"/>
      <c r="DB900"/>
      <c r="DC900"/>
      <c r="DD900"/>
      <c r="DE900"/>
      <c r="DF900"/>
      <c r="DG900"/>
      <c r="DH900"/>
      <c r="DI900"/>
      <c r="DJ900"/>
      <c r="DK900"/>
      <c r="DL900"/>
      <c r="DM900"/>
      <c r="DN900"/>
      <c r="DO900"/>
      <c r="DP900"/>
      <c r="DQ900"/>
      <c r="DR900"/>
      <c r="DS900"/>
      <c r="DT900"/>
      <c r="DU900"/>
      <c r="DV900"/>
      <c r="DW900"/>
      <c r="DX900"/>
      <c r="DY900"/>
      <c r="DZ900"/>
      <c r="EA900"/>
      <c r="EB900"/>
      <c r="EC900"/>
      <c r="ED900"/>
      <c r="EE900"/>
      <c r="EF900"/>
      <c r="EG900"/>
      <c r="EH900"/>
      <c r="EI900"/>
      <c r="EJ900"/>
      <c r="EK900"/>
      <c r="EL900"/>
      <c r="EM900"/>
      <c r="EN900"/>
      <c r="EO900"/>
      <c r="EP900"/>
      <c r="EQ900"/>
      <c r="ER900"/>
      <c r="ES900"/>
      <c r="ET900"/>
      <c r="EU900"/>
      <c r="EV900"/>
      <c r="EW900"/>
      <c r="EX900"/>
      <c r="EY900"/>
      <c r="EZ900"/>
      <c r="FA900"/>
      <c r="FB900"/>
      <c r="FC900"/>
      <c r="FD900"/>
      <c r="FE900"/>
      <c r="FF900"/>
      <c r="FG900"/>
      <c r="FH900"/>
      <c r="FI900"/>
      <c r="FJ900"/>
      <c r="FK900"/>
      <c r="FL900"/>
      <c r="FM900"/>
      <c r="FN900"/>
      <c r="FO900"/>
      <c r="FP900"/>
      <c r="FQ900"/>
      <c r="FR900"/>
      <c r="FS900"/>
      <c r="FT900"/>
      <c r="FU900"/>
      <c r="FV900"/>
      <c r="FW900"/>
      <c r="FX900"/>
      <c r="FY900"/>
      <c r="FZ900"/>
      <c r="GA900"/>
      <c r="GB900"/>
      <c r="GC900"/>
      <c r="GD900"/>
      <c r="GE900"/>
      <c r="GF900"/>
      <c r="GG900"/>
      <c r="GH900"/>
      <c r="GI900"/>
      <c r="GJ900"/>
      <c r="GK900"/>
      <c r="GL900"/>
      <c r="GM900"/>
      <c r="GN900"/>
      <c r="GO900"/>
      <c r="GP900"/>
      <c r="GQ900"/>
      <c r="GR900"/>
      <c r="GS900"/>
      <c r="GT900"/>
      <c r="GU900"/>
      <c r="GV900"/>
      <c r="GW900"/>
      <c r="GX900"/>
      <c r="GY900"/>
      <c r="GZ900"/>
      <c r="HA900"/>
      <c r="HB900"/>
      <c r="HC900"/>
      <c r="HD900"/>
      <c r="HE900"/>
      <c r="HF900"/>
      <c r="HG900"/>
      <c r="HH900"/>
      <c r="HI900"/>
      <c r="HJ900"/>
      <c r="HK900"/>
      <c r="HL900"/>
      <c r="HM900"/>
      <c r="HN900"/>
    </row>
    <row r="901" spans="1:222" s="18" customFormat="1" x14ac:dyDescent="0.3">
      <c r="A901" s="308">
        <v>174</v>
      </c>
      <c r="B901" s="401"/>
      <c r="C901" s="165" t="s">
        <v>515</v>
      </c>
      <c r="D901" s="266" t="s">
        <v>2493</v>
      </c>
      <c r="E901" s="338"/>
      <c r="F901" s="19"/>
      <c r="G901" s="18" t="s">
        <v>26</v>
      </c>
      <c r="H901" s="193"/>
      <c r="I901" s="168" t="s">
        <v>839</v>
      </c>
      <c r="J901" s="37"/>
      <c r="K901" s="254"/>
      <c r="L901" s="176">
        <v>1707</v>
      </c>
      <c r="M901" s="33">
        <v>925</v>
      </c>
      <c r="N901" s="35"/>
      <c r="O901" s="32" t="s">
        <v>1097</v>
      </c>
      <c r="P901" s="18">
        <v>1997</v>
      </c>
      <c r="Q901" s="559">
        <v>1</v>
      </c>
      <c r="R901" s="61" t="s">
        <v>859</v>
      </c>
      <c r="S901" s="224"/>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c r="BA901"/>
      <c r="BB901"/>
      <c r="BC901"/>
      <c r="BD901"/>
      <c r="BE901"/>
      <c r="BF901"/>
      <c r="BG901"/>
      <c r="BH901"/>
      <c r="BI901"/>
      <c r="BJ901"/>
      <c r="BK901"/>
      <c r="BL901"/>
      <c r="BM901"/>
      <c r="BN901"/>
      <c r="BO901"/>
      <c r="BP901"/>
      <c r="BQ901"/>
      <c r="BR901"/>
      <c r="BS901"/>
      <c r="BT901"/>
      <c r="BU901"/>
      <c r="BV901"/>
      <c r="BW901"/>
      <c r="BX901"/>
      <c r="BY901"/>
      <c r="BZ901"/>
      <c r="CA901"/>
      <c r="CB901"/>
      <c r="CC901"/>
      <c r="CD901"/>
      <c r="CE901"/>
      <c r="CF901"/>
      <c r="CG901"/>
      <c r="CH901"/>
      <c r="CI901"/>
      <c r="CJ901"/>
      <c r="CK901"/>
      <c r="CL901"/>
      <c r="CM901"/>
      <c r="CN901"/>
      <c r="CO901"/>
      <c r="CP901"/>
      <c r="CQ901"/>
      <c r="CR901"/>
      <c r="CS901"/>
      <c r="CT901"/>
      <c r="CU901"/>
      <c r="CV901"/>
      <c r="CW901"/>
      <c r="CX901"/>
      <c r="CY901"/>
      <c r="CZ901"/>
      <c r="DA901"/>
      <c r="DB901"/>
      <c r="DC901"/>
      <c r="DD901"/>
      <c r="DE901"/>
      <c r="DF901"/>
      <c r="DG901"/>
      <c r="DH901"/>
      <c r="DI901"/>
      <c r="DJ901"/>
      <c r="DK901"/>
      <c r="DL901"/>
      <c r="DM901"/>
      <c r="DN901"/>
      <c r="DO901"/>
      <c r="DP901"/>
      <c r="DQ901"/>
      <c r="DR901"/>
      <c r="DS901"/>
      <c r="DT901"/>
      <c r="DU901"/>
      <c r="DV901"/>
      <c r="DW901"/>
      <c r="DX901"/>
      <c r="DY901"/>
      <c r="DZ901"/>
      <c r="EA901"/>
      <c r="EB901"/>
      <c r="EC901"/>
      <c r="ED901"/>
      <c r="EE901"/>
      <c r="EF901"/>
      <c r="EG901"/>
      <c r="EH901"/>
      <c r="EI901"/>
      <c r="EJ901"/>
      <c r="EK901"/>
      <c r="EL901"/>
      <c r="EM901"/>
      <c r="EN901"/>
      <c r="EO901"/>
      <c r="EP901"/>
      <c r="EQ901"/>
      <c r="ER901"/>
      <c r="ES901"/>
      <c r="ET901"/>
      <c r="EU901"/>
      <c r="EV901"/>
      <c r="EW901"/>
      <c r="EX901"/>
      <c r="EY901"/>
      <c r="EZ901"/>
      <c r="FA901"/>
      <c r="FB901"/>
      <c r="FC901"/>
      <c r="FD901"/>
      <c r="FE901"/>
      <c r="FF901"/>
      <c r="FG901"/>
      <c r="FH901"/>
      <c r="FI901"/>
      <c r="FJ901"/>
      <c r="FK901"/>
      <c r="FL901"/>
      <c r="FM901"/>
      <c r="FN901"/>
      <c r="FO901"/>
      <c r="FP901"/>
      <c r="FQ901"/>
      <c r="FR901"/>
      <c r="FS901"/>
      <c r="FT901"/>
      <c r="FU901"/>
      <c r="FV901"/>
      <c r="FW901"/>
      <c r="FX901"/>
      <c r="FY901"/>
      <c r="FZ901"/>
      <c r="GA901"/>
      <c r="GB901"/>
      <c r="GC901"/>
      <c r="GD901"/>
      <c r="GE901"/>
      <c r="GF901"/>
      <c r="GG901"/>
      <c r="GH901"/>
      <c r="GI901"/>
      <c r="GJ901"/>
      <c r="GK901"/>
      <c r="GL901"/>
      <c r="GM901"/>
      <c r="GN901"/>
      <c r="GO901"/>
      <c r="GP901"/>
      <c r="GQ901"/>
      <c r="GR901"/>
      <c r="GS901"/>
      <c r="GT901"/>
      <c r="GU901"/>
      <c r="GV901"/>
      <c r="GW901"/>
      <c r="GX901"/>
      <c r="GY901"/>
      <c r="GZ901"/>
      <c r="HA901"/>
      <c r="HB901"/>
      <c r="HC901"/>
      <c r="HD901"/>
      <c r="HE901"/>
      <c r="HF901"/>
      <c r="HG901"/>
      <c r="HH901"/>
      <c r="HI901"/>
      <c r="HJ901"/>
      <c r="HK901"/>
      <c r="HL901"/>
      <c r="HM901"/>
      <c r="HN901"/>
    </row>
    <row r="902" spans="1:222" s="18" customFormat="1" x14ac:dyDescent="0.3">
      <c r="A902" s="308">
        <v>173</v>
      </c>
      <c r="B902" s="401"/>
      <c r="C902" s="165" t="s">
        <v>515</v>
      </c>
      <c r="D902" s="171" t="s">
        <v>14</v>
      </c>
      <c r="E902" s="339" t="s">
        <v>839</v>
      </c>
      <c r="F902" s="19"/>
      <c r="G902" s="18" t="s">
        <v>13</v>
      </c>
      <c r="H902" s="193"/>
      <c r="I902" s="168" t="s">
        <v>844</v>
      </c>
      <c r="J902" s="37"/>
      <c r="K902" s="254"/>
      <c r="L902" s="176">
        <v>2385</v>
      </c>
      <c r="M902" s="33">
        <v>1875</v>
      </c>
      <c r="N902" s="35"/>
      <c r="O902" s="32" t="s">
        <v>932</v>
      </c>
      <c r="P902" s="18">
        <v>1997</v>
      </c>
      <c r="Q902" s="559">
        <v>1</v>
      </c>
      <c r="R902" s="61" t="s">
        <v>128</v>
      </c>
      <c r="S902" s="224"/>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c r="BA902"/>
      <c r="BB902"/>
      <c r="BC902"/>
      <c r="BD902"/>
      <c r="BE902"/>
      <c r="BF902"/>
      <c r="BG902"/>
      <c r="BH902"/>
      <c r="BI902"/>
      <c r="BJ902"/>
      <c r="BK902"/>
      <c r="BL902"/>
      <c r="BM902"/>
      <c r="BN902"/>
      <c r="BO902"/>
      <c r="BP902"/>
      <c r="BQ902"/>
      <c r="BR902"/>
      <c r="BS902"/>
      <c r="BT902"/>
      <c r="BU902"/>
      <c r="BV902"/>
      <c r="BW902"/>
      <c r="BX902"/>
      <c r="BY902"/>
      <c r="BZ902"/>
      <c r="CA902"/>
      <c r="CB902"/>
      <c r="CC902"/>
      <c r="CD902"/>
      <c r="CE902"/>
      <c r="CF902"/>
      <c r="CG902"/>
      <c r="CH902"/>
      <c r="CI902"/>
      <c r="CJ902"/>
      <c r="CK902"/>
      <c r="CL902"/>
      <c r="CM902"/>
      <c r="CN902"/>
      <c r="CO902"/>
      <c r="CP902"/>
      <c r="CQ902"/>
      <c r="CR902"/>
      <c r="CS902"/>
      <c r="CT902"/>
      <c r="CU902"/>
      <c r="CV902"/>
      <c r="CW902"/>
      <c r="CX902"/>
      <c r="CY902"/>
      <c r="CZ902"/>
      <c r="DA902"/>
      <c r="DB902"/>
      <c r="DC902"/>
      <c r="DD902"/>
      <c r="DE902"/>
      <c r="DF902"/>
      <c r="DG902"/>
      <c r="DH902"/>
      <c r="DI902"/>
      <c r="DJ902"/>
      <c r="DK902"/>
      <c r="DL902"/>
      <c r="DM902"/>
      <c r="DN902"/>
      <c r="DO902"/>
      <c r="DP902"/>
      <c r="DQ902"/>
      <c r="DR902"/>
      <c r="DS902"/>
      <c r="DT902"/>
      <c r="DU902"/>
      <c r="DV902"/>
      <c r="DW902"/>
      <c r="DX902"/>
      <c r="DY902"/>
      <c r="DZ902"/>
      <c r="EA902"/>
      <c r="EB902"/>
      <c r="EC902"/>
      <c r="ED902"/>
      <c r="EE902"/>
      <c r="EF902"/>
      <c r="EG902"/>
      <c r="EH902"/>
      <c r="EI902"/>
      <c r="EJ902"/>
      <c r="EK902"/>
      <c r="EL902"/>
      <c r="EM902"/>
      <c r="EN902"/>
      <c r="EO902"/>
      <c r="EP902"/>
      <c r="EQ902"/>
      <c r="ER902"/>
      <c r="ES902"/>
      <c r="ET902"/>
      <c r="EU902"/>
      <c r="EV902"/>
      <c r="EW902"/>
      <c r="EX902"/>
      <c r="EY902"/>
      <c r="EZ902"/>
      <c r="FA902"/>
      <c r="FB902"/>
      <c r="FC902"/>
      <c r="FD902"/>
      <c r="FE902"/>
      <c r="FF902"/>
      <c r="FG902"/>
      <c r="FH902"/>
      <c r="FI902"/>
      <c r="FJ902"/>
      <c r="FK902"/>
      <c r="FL902"/>
      <c r="FM902"/>
      <c r="FN902"/>
      <c r="FO902"/>
      <c r="FP902"/>
      <c r="FQ902"/>
      <c r="FR902"/>
      <c r="FS902"/>
      <c r="FT902"/>
      <c r="FU902"/>
      <c r="FV902"/>
      <c r="FW902"/>
      <c r="FX902"/>
      <c r="FY902"/>
      <c r="FZ902"/>
      <c r="GA902"/>
      <c r="GB902"/>
      <c r="GC902"/>
      <c r="GD902"/>
      <c r="GE902"/>
      <c r="GF902"/>
      <c r="GG902"/>
      <c r="GH902"/>
      <c r="GI902"/>
      <c r="GJ902"/>
      <c r="GK902"/>
      <c r="GL902"/>
      <c r="GM902"/>
      <c r="GN902"/>
      <c r="GO902"/>
      <c r="GP902"/>
      <c r="GQ902"/>
      <c r="GR902"/>
      <c r="GS902"/>
      <c r="GT902"/>
      <c r="GU902"/>
      <c r="GV902"/>
      <c r="GW902"/>
      <c r="GX902"/>
      <c r="GY902"/>
      <c r="GZ902"/>
      <c r="HA902"/>
      <c r="HB902"/>
      <c r="HC902"/>
      <c r="HD902"/>
      <c r="HE902"/>
      <c r="HF902"/>
      <c r="HG902"/>
      <c r="HH902"/>
      <c r="HI902"/>
      <c r="HJ902"/>
      <c r="HK902"/>
      <c r="HL902"/>
      <c r="HM902"/>
      <c r="HN902"/>
    </row>
    <row r="903" spans="1:222" s="18" customFormat="1" x14ac:dyDescent="0.3">
      <c r="A903" s="308">
        <v>172</v>
      </c>
      <c r="B903" s="401"/>
      <c r="C903" s="165" t="s">
        <v>515</v>
      </c>
      <c r="D903" s="171" t="s">
        <v>1241</v>
      </c>
      <c r="E903" s="338"/>
      <c r="F903" s="19" t="s">
        <v>173</v>
      </c>
      <c r="G903" s="18" t="s">
        <v>13</v>
      </c>
      <c r="H903" s="193"/>
      <c r="I903" s="168" t="s">
        <v>839</v>
      </c>
      <c r="J903" s="37"/>
      <c r="K903" s="253" t="s">
        <v>1255</v>
      </c>
      <c r="L903" s="176">
        <v>2100</v>
      </c>
      <c r="M903" s="33">
        <v>1000</v>
      </c>
      <c r="N903" s="35"/>
      <c r="O903" s="32" t="s">
        <v>993</v>
      </c>
      <c r="P903" s="18">
        <v>1997</v>
      </c>
      <c r="Q903" s="559">
        <v>1</v>
      </c>
      <c r="R903" s="61" t="s">
        <v>1321</v>
      </c>
      <c r="S903" s="224"/>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c r="BA903"/>
      <c r="BB903"/>
      <c r="BC903"/>
      <c r="BD903"/>
      <c r="BE903"/>
      <c r="BF903"/>
      <c r="BG903"/>
      <c r="BH903"/>
      <c r="BI903"/>
      <c r="BJ903"/>
      <c r="BK903"/>
      <c r="BL903"/>
      <c r="BM903"/>
      <c r="BN903"/>
      <c r="BO903"/>
      <c r="BP903"/>
      <c r="BQ903"/>
      <c r="BR903"/>
      <c r="BS903"/>
      <c r="BT903"/>
      <c r="BU903"/>
      <c r="BV903"/>
      <c r="BW903"/>
      <c r="BX903"/>
      <c r="BY903"/>
      <c r="BZ903"/>
      <c r="CA903"/>
      <c r="CB903"/>
      <c r="CC903"/>
      <c r="CD903"/>
      <c r="CE903"/>
      <c r="CF903"/>
      <c r="CG903"/>
      <c r="CH903"/>
      <c r="CI903"/>
      <c r="CJ903"/>
      <c r="CK903"/>
      <c r="CL903"/>
      <c r="CM903"/>
      <c r="CN903"/>
      <c r="CO903"/>
      <c r="CP903"/>
      <c r="CQ903"/>
      <c r="CR903"/>
      <c r="CS903"/>
      <c r="CT903"/>
      <c r="CU903"/>
      <c r="CV903"/>
      <c r="CW903"/>
      <c r="CX903"/>
      <c r="CY903"/>
      <c r="CZ903"/>
      <c r="DA903"/>
      <c r="DB903"/>
      <c r="DC903"/>
      <c r="DD903"/>
      <c r="DE903"/>
      <c r="DF903"/>
      <c r="DG903"/>
      <c r="DH903"/>
      <c r="DI903"/>
      <c r="DJ903"/>
      <c r="DK903"/>
      <c r="DL903"/>
      <c r="DM903"/>
      <c r="DN903"/>
      <c r="DO903"/>
      <c r="DP903"/>
      <c r="DQ903"/>
      <c r="DR903"/>
      <c r="DS903"/>
      <c r="DT903"/>
      <c r="DU903"/>
      <c r="DV903"/>
      <c r="DW903"/>
      <c r="DX903"/>
      <c r="DY903"/>
      <c r="DZ903"/>
      <c r="EA903"/>
      <c r="EB903"/>
      <c r="EC903"/>
      <c r="ED903"/>
      <c r="EE903"/>
      <c r="EF903"/>
      <c r="EG903"/>
      <c r="EH903"/>
      <c r="EI903"/>
      <c r="EJ903"/>
      <c r="EK903"/>
      <c r="EL903"/>
      <c r="EM903"/>
      <c r="EN903"/>
      <c r="EO903"/>
      <c r="EP903"/>
      <c r="EQ903"/>
      <c r="ER903"/>
      <c r="ES903"/>
      <c r="ET903"/>
      <c r="EU903"/>
      <c r="EV903"/>
      <c r="EW903"/>
      <c r="EX903"/>
      <c r="EY903"/>
      <c r="EZ903"/>
      <c r="FA903"/>
      <c r="FB903"/>
      <c r="FC903"/>
      <c r="FD903"/>
      <c r="FE903"/>
      <c r="FF903"/>
      <c r="FG903"/>
      <c r="FH903"/>
      <c r="FI903"/>
      <c r="FJ903"/>
      <c r="FK903"/>
      <c r="FL903"/>
      <c r="FM903"/>
      <c r="FN903"/>
      <c r="FO903"/>
      <c r="FP903"/>
      <c r="FQ903"/>
      <c r="FR903"/>
      <c r="FS903"/>
      <c r="FT903"/>
      <c r="FU903"/>
      <c r="FV903"/>
      <c r="FW903"/>
      <c r="FX903"/>
      <c r="FY903"/>
      <c r="FZ903"/>
      <c r="GA903"/>
      <c r="GB903"/>
      <c r="GC903"/>
      <c r="GD903"/>
      <c r="GE903"/>
      <c r="GF903"/>
      <c r="GG903"/>
      <c r="GH903"/>
      <c r="GI903"/>
      <c r="GJ903"/>
      <c r="GK903"/>
      <c r="GL903"/>
      <c r="GM903"/>
      <c r="GN903"/>
      <c r="GO903"/>
      <c r="GP903"/>
      <c r="GQ903"/>
      <c r="GR903"/>
      <c r="GS903"/>
      <c r="GT903"/>
      <c r="GU903"/>
      <c r="GV903"/>
      <c r="GW903"/>
      <c r="GX903"/>
      <c r="GY903"/>
      <c r="GZ903"/>
      <c r="HA903"/>
      <c r="HB903"/>
      <c r="HC903"/>
      <c r="HD903"/>
      <c r="HE903"/>
      <c r="HF903"/>
      <c r="HG903"/>
      <c r="HH903"/>
      <c r="HI903"/>
      <c r="HJ903"/>
      <c r="HK903"/>
      <c r="HL903"/>
      <c r="HM903"/>
      <c r="HN903"/>
    </row>
    <row r="904" spans="1:222" s="18" customFormat="1" x14ac:dyDescent="0.3">
      <c r="A904" s="308">
        <v>171</v>
      </c>
      <c r="B904" s="401"/>
      <c r="C904" s="165" t="s">
        <v>515</v>
      </c>
      <c r="D904" s="266" t="s">
        <v>1600</v>
      </c>
      <c r="E904" s="339"/>
      <c r="F904" s="269" t="s">
        <v>1599</v>
      </c>
      <c r="G904" s="18" t="s">
        <v>26</v>
      </c>
      <c r="H904" s="193"/>
      <c r="I904" s="168" t="s">
        <v>839</v>
      </c>
      <c r="J904" s="37"/>
      <c r="K904" s="254"/>
      <c r="L904" s="176">
        <v>1808</v>
      </c>
      <c r="M904" s="33">
        <v>1200</v>
      </c>
      <c r="N904" s="35"/>
      <c r="O904" s="32" t="s">
        <v>1098</v>
      </c>
      <c r="P904" s="18">
        <v>1997</v>
      </c>
      <c r="Q904" s="559">
        <v>1</v>
      </c>
      <c r="R904" s="61" t="s">
        <v>110</v>
      </c>
      <c r="S904" s="22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c r="BA904"/>
      <c r="BB904"/>
      <c r="BC904"/>
      <c r="BD904"/>
      <c r="BE904"/>
      <c r="BF904"/>
      <c r="BG904"/>
      <c r="BH904"/>
      <c r="BI904"/>
      <c r="BJ904"/>
      <c r="BK904"/>
      <c r="BL904"/>
      <c r="BM904"/>
      <c r="BN904"/>
      <c r="BO904"/>
      <c r="BP904"/>
      <c r="BQ904"/>
      <c r="BR904"/>
      <c r="BS904"/>
      <c r="BT904"/>
      <c r="BU904"/>
      <c r="BV904"/>
      <c r="BW904"/>
      <c r="BX904"/>
      <c r="BY904"/>
      <c r="BZ904"/>
      <c r="CA904"/>
      <c r="CB904"/>
      <c r="CC904"/>
      <c r="CD904"/>
      <c r="CE904"/>
      <c r="CF904"/>
      <c r="CG904"/>
      <c r="CH904"/>
      <c r="CI904"/>
      <c r="CJ904"/>
      <c r="CK904"/>
      <c r="CL904"/>
      <c r="CM904"/>
      <c r="CN904"/>
      <c r="CO904"/>
      <c r="CP904"/>
      <c r="CQ904"/>
      <c r="CR904"/>
      <c r="CS904"/>
      <c r="CT904"/>
      <c r="CU904"/>
      <c r="CV904"/>
      <c r="CW904"/>
      <c r="CX904"/>
      <c r="CY904"/>
      <c r="CZ904"/>
      <c r="DA904"/>
      <c r="DB904"/>
      <c r="DC904"/>
      <c r="DD904"/>
      <c r="DE904"/>
      <c r="DF904"/>
      <c r="DG904"/>
      <c r="DH904"/>
      <c r="DI904"/>
      <c r="DJ904"/>
      <c r="DK904"/>
      <c r="DL904"/>
      <c r="DM904"/>
      <c r="DN904"/>
      <c r="DO904"/>
      <c r="DP904"/>
      <c r="DQ904"/>
      <c r="DR904"/>
      <c r="DS904"/>
      <c r="DT904"/>
      <c r="DU904"/>
      <c r="DV904"/>
      <c r="DW904"/>
      <c r="DX904"/>
      <c r="DY904"/>
      <c r="DZ904"/>
      <c r="EA904"/>
      <c r="EB904"/>
      <c r="EC904"/>
      <c r="ED904"/>
      <c r="EE904"/>
      <c r="EF904"/>
      <c r="EG904"/>
      <c r="EH904"/>
      <c r="EI904"/>
      <c r="EJ904"/>
      <c r="EK904"/>
      <c r="EL904"/>
      <c r="EM904"/>
      <c r="EN904"/>
      <c r="EO904"/>
      <c r="EP904"/>
      <c r="EQ904"/>
      <c r="ER904"/>
      <c r="ES904"/>
      <c r="ET904"/>
      <c r="EU904"/>
      <c r="EV904"/>
      <c r="EW904"/>
      <c r="EX904"/>
      <c r="EY904"/>
      <c r="EZ904"/>
      <c r="FA904"/>
      <c r="FB904"/>
      <c r="FC904"/>
      <c r="FD904"/>
      <c r="FE904"/>
      <c r="FF904"/>
      <c r="FG904"/>
      <c r="FH904"/>
      <c r="FI904"/>
      <c r="FJ904"/>
      <c r="FK904"/>
      <c r="FL904"/>
      <c r="FM904"/>
      <c r="FN904"/>
      <c r="FO904"/>
      <c r="FP904"/>
      <c r="FQ904"/>
      <c r="FR904"/>
      <c r="FS904"/>
      <c r="FT904"/>
      <c r="FU904"/>
      <c r="FV904"/>
      <c r="FW904"/>
      <c r="FX904"/>
      <c r="FY904"/>
      <c r="FZ904"/>
      <c r="GA904"/>
      <c r="GB904"/>
      <c r="GC904"/>
      <c r="GD904"/>
      <c r="GE904"/>
      <c r="GF904"/>
      <c r="GG904"/>
      <c r="GH904"/>
      <c r="GI904"/>
      <c r="GJ904"/>
      <c r="GK904"/>
      <c r="GL904"/>
      <c r="GM904"/>
      <c r="GN904"/>
      <c r="GO904"/>
      <c r="GP904"/>
      <c r="GQ904"/>
      <c r="GR904"/>
      <c r="GS904"/>
      <c r="GT904"/>
      <c r="GU904"/>
      <c r="GV904"/>
      <c r="GW904"/>
      <c r="GX904"/>
      <c r="GY904"/>
      <c r="GZ904"/>
      <c r="HA904"/>
      <c r="HB904"/>
      <c r="HC904"/>
      <c r="HD904"/>
      <c r="HE904"/>
      <c r="HF904"/>
      <c r="HG904"/>
      <c r="HH904"/>
      <c r="HI904"/>
      <c r="HJ904"/>
      <c r="HK904"/>
      <c r="HL904"/>
      <c r="HM904"/>
      <c r="HN904"/>
    </row>
    <row r="905" spans="1:222" s="18" customFormat="1" x14ac:dyDescent="0.3">
      <c r="A905" s="308">
        <v>170</v>
      </c>
      <c r="B905" s="401"/>
      <c r="C905" s="165" t="s">
        <v>515</v>
      </c>
      <c r="D905" s="171" t="s">
        <v>157</v>
      </c>
      <c r="E905" s="338"/>
      <c r="F905" s="19"/>
      <c r="G905" s="18" t="s">
        <v>50</v>
      </c>
      <c r="H905" s="193"/>
      <c r="I905" s="168" t="s">
        <v>839</v>
      </c>
      <c r="J905" s="37"/>
      <c r="K905" s="254"/>
      <c r="L905" s="176">
        <v>2260</v>
      </c>
      <c r="M905" s="33">
        <v>3050</v>
      </c>
      <c r="N905" s="35"/>
      <c r="O905" s="32" t="s">
        <v>1099</v>
      </c>
      <c r="P905" s="18">
        <v>1997</v>
      </c>
      <c r="Q905" s="559">
        <v>2</v>
      </c>
      <c r="R905" s="61" t="s">
        <v>114</v>
      </c>
      <c r="S905" s="224"/>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c r="BA905"/>
      <c r="BB905"/>
      <c r="BC905"/>
      <c r="BD905"/>
      <c r="BE905"/>
      <c r="BF905"/>
      <c r="BG905"/>
      <c r="BH905"/>
      <c r="BI905"/>
      <c r="BJ905"/>
      <c r="BK905"/>
      <c r="BL905"/>
      <c r="BM905"/>
      <c r="BN905"/>
      <c r="BO905"/>
      <c r="BP905"/>
      <c r="BQ905"/>
      <c r="BR905"/>
      <c r="BS905"/>
      <c r="BT905"/>
      <c r="BU905"/>
      <c r="BV905"/>
      <c r="BW905"/>
      <c r="BX905"/>
      <c r="BY905"/>
      <c r="BZ905"/>
      <c r="CA905"/>
      <c r="CB905"/>
      <c r="CC905"/>
      <c r="CD905"/>
      <c r="CE905"/>
      <c r="CF905"/>
      <c r="CG905"/>
      <c r="CH905"/>
      <c r="CI905"/>
      <c r="CJ905"/>
      <c r="CK905"/>
      <c r="CL905"/>
      <c r="CM905"/>
      <c r="CN905"/>
      <c r="CO905"/>
      <c r="CP905"/>
      <c r="CQ905"/>
      <c r="CR905"/>
      <c r="CS905"/>
      <c r="CT905"/>
      <c r="CU905"/>
      <c r="CV905"/>
      <c r="CW905"/>
      <c r="CX905"/>
      <c r="CY905"/>
      <c r="CZ905"/>
      <c r="DA905"/>
      <c r="DB905"/>
      <c r="DC905"/>
      <c r="DD905"/>
      <c r="DE905"/>
      <c r="DF905"/>
      <c r="DG905"/>
      <c r="DH905"/>
      <c r="DI905"/>
      <c r="DJ905"/>
      <c r="DK905"/>
      <c r="DL905"/>
      <c r="DM905"/>
      <c r="DN905"/>
      <c r="DO905"/>
      <c r="DP905"/>
      <c r="DQ905"/>
      <c r="DR905"/>
      <c r="DS905"/>
      <c r="DT905"/>
      <c r="DU905"/>
      <c r="DV905"/>
      <c r="DW905"/>
      <c r="DX905"/>
      <c r="DY905"/>
      <c r="DZ905"/>
      <c r="EA905"/>
      <c r="EB905"/>
      <c r="EC905"/>
      <c r="ED905"/>
      <c r="EE905"/>
      <c r="EF905"/>
      <c r="EG905"/>
      <c r="EH905"/>
      <c r="EI905"/>
      <c r="EJ905"/>
      <c r="EK905"/>
      <c r="EL905"/>
      <c r="EM905"/>
      <c r="EN905"/>
      <c r="EO905"/>
      <c r="EP905"/>
      <c r="EQ905"/>
      <c r="ER905"/>
      <c r="ES905"/>
      <c r="ET905"/>
      <c r="EU905"/>
      <c r="EV905"/>
      <c r="EW905"/>
      <c r="EX905"/>
      <c r="EY905"/>
      <c r="EZ905"/>
      <c r="FA905"/>
      <c r="FB905"/>
      <c r="FC905"/>
      <c r="FD905"/>
      <c r="FE905"/>
      <c r="FF905"/>
      <c r="FG905"/>
      <c r="FH905"/>
      <c r="FI905"/>
      <c r="FJ905"/>
      <c r="FK905"/>
      <c r="FL905"/>
      <c r="FM905"/>
      <c r="FN905"/>
      <c r="FO905"/>
      <c r="FP905"/>
      <c r="FQ905"/>
      <c r="FR905"/>
      <c r="FS905"/>
      <c r="FT905"/>
      <c r="FU905"/>
      <c r="FV905"/>
      <c r="FW905"/>
      <c r="FX905"/>
      <c r="FY905"/>
      <c r="FZ905"/>
      <c r="GA905"/>
      <c r="GB905"/>
      <c r="GC905"/>
      <c r="GD905"/>
      <c r="GE905"/>
      <c r="GF905"/>
      <c r="GG905"/>
      <c r="GH905"/>
      <c r="GI905"/>
      <c r="GJ905"/>
      <c r="GK905"/>
      <c r="GL905"/>
      <c r="GM905"/>
      <c r="GN905"/>
      <c r="GO905"/>
      <c r="GP905"/>
      <c r="GQ905"/>
      <c r="GR905"/>
      <c r="GS905"/>
      <c r="GT905"/>
      <c r="GU905"/>
      <c r="GV905"/>
      <c r="GW905"/>
      <c r="GX905"/>
      <c r="GY905"/>
      <c r="GZ905"/>
      <c r="HA905"/>
      <c r="HB905"/>
      <c r="HC905"/>
      <c r="HD905"/>
      <c r="HE905"/>
      <c r="HF905"/>
      <c r="HG905"/>
      <c r="HH905"/>
      <c r="HI905"/>
      <c r="HJ905"/>
      <c r="HK905"/>
      <c r="HL905"/>
      <c r="HM905"/>
      <c r="HN905"/>
    </row>
    <row r="906" spans="1:222" s="18" customFormat="1" x14ac:dyDescent="0.3">
      <c r="A906" s="308">
        <v>169</v>
      </c>
      <c r="B906" s="401"/>
      <c r="C906" s="165" t="s">
        <v>515</v>
      </c>
      <c r="D906" s="171" t="s">
        <v>713</v>
      </c>
      <c r="E906" s="339" t="s">
        <v>1720</v>
      </c>
      <c r="F906" s="19" t="s">
        <v>71</v>
      </c>
      <c r="G906" s="18" t="s">
        <v>72</v>
      </c>
      <c r="H906" s="193"/>
      <c r="I906" s="168" t="s">
        <v>844</v>
      </c>
      <c r="J906" s="37"/>
      <c r="K906" s="254"/>
      <c r="L906" s="176">
        <v>2632</v>
      </c>
      <c r="M906" s="33">
        <v>1730</v>
      </c>
      <c r="N906" s="35"/>
      <c r="O906" s="32" t="s">
        <v>1100</v>
      </c>
      <c r="P906" s="18">
        <v>1997</v>
      </c>
      <c r="Q906" s="559">
        <v>2</v>
      </c>
      <c r="R906" s="61" t="s">
        <v>156</v>
      </c>
      <c r="S906" s="224"/>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c r="BA906"/>
      <c r="BB906"/>
      <c r="BC906"/>
      <c r="BD906"/>
      <c r="BE906"/>
      <c r="BF906"/>
      <c r="BG906"/>
      <c r="BH906"/>
      <c r="BI906"/>
      <c r="BJ906"/>
      <c r="BK906"/>
      <c r="BL906"/>
      <c r="BM906"/>
      <c r="BN906"/>
      <c r="BO906"/>
      <c r="BP906"/>
      <c r="BQ906"/>
      <c r="BR906"/>
      <c r="BS906"/>
      <c r="BT906"/>
      <c r="BU906"/>
      <c r="BV906"/>
      <c r="BW906"/>
      <c r="BX906"/>
      <c r="BY906"/>
      <c r="BZ906"/>
      <c r="CA906"/>
      <c r="CB906"/>
      <c r="CC906"/>
      <c r="CD906"/>
      <c r="CE906"/>
      <c r="CF906"/>
      <c r="CG906"/>
      <c r="CH906"/>
      <c r="CI906"/>
      <c r="CJ906"/>
      <c r="CK906"/>
      <c r="CL906"/>
      <c r="CM906"/>
      <c r="CN906"/>
      <c r="CO906"/>
      <c r="CP906"/>
      <c r="CQ906"/>
      <c r="CR906"/>
      <c r="CS906"/>
      <c r="CT906"/>
      <c r="CU906"/>
      <c r="CV906"/>
      <c r="CW906"/>
      <c r="CX906"/>
      <c r="CY906"/>
      <c r="CZ906"/>
      <c r="DA906"/>
      <c r="DB906"/>
      <c r="DC906"/>
      <c r="DD906"/>
      <c r="DE906"/>
      <c r="DF906"/>
      <c r="DG906"/>
      <c r="DH906"/>
      <c r="DI906"/>
      <c r="DJ906"/>
      <c r="DK906"/>
      <c r="DL906"/>
      <c r="DM906"/>
      <c r="DN906"/>
      <c r="DO906"/>
      <c r="DP906"/>
      <c r="DQ906"/>
      <c r="DR906"/>
      <c r="DS906"/>
      <c r="DT906"/>
      <c r="DU906"/>
      <c r="DV906"/>
      <c r="DW906"/>
      <c r="DX906"/>
      <c r="DY906"/>
      <c r="DZ906"/>
      <c r="EA906"/>
      <c r="EB906"/>
      <c r="EC906"/>
      <c r="ED906"/>
      <c r="EE906"/>
      <c r="EF906"/>
      <c r="EG906"/>
      <c r="EH906"/>
      <c r="EI906"/>
      <c r="EJ906"/>
      <c r="EK906"/>
      <c r="EL906"/>
      <c r="EM906"/>
      <c r="EN906"/>
      <c r="EO906"/>
      <c r="EP906"/>
      <c r="EQ906"/>
      <c r="ER906"/>
      <c r="ES906"/>
      <c r="ET906"/>
      <c r="EU906"/>
      <c r="EV906"/>
      <c r="EW906"/>
      <c r="EX906"/>
      <c r="EY906"/>
      <c r="EZ906"/>
      <c r="FA906"/>
      <c r="FB906"/>
      <c r="FC906"/>
      <c r="FD906"/>
      <c r="FE906"/>
      <c r="FF906"/>
      <c r="FG906"/>
      <c r="FH906"/>
      <c r="FI906"/>
      <c r="FJ906"/>
      <c r="FK906"/>
      <c r="FL906"/>
      <c r="FM906"/>
      <c r="FN906"/>
      <c r="FO906"/>
      <c r="FP906"/>
      <c r="FQ906"/>
      <c r="FR906"/>
      <c r="FS906"/>
      <c r="FT906"/>
      <c r="FU906"/>
      <c r="FV906"/>
      <c r="FW906"/>
      <c r="FX906"/>
      <c r="FY906"/>
      <c r="FZ906"/>
      <c r="GA906"/>
      <c r="GB906"/>
      <c r="GC906"/>
      <c r="GD906"/>
      <c r="GE906"/>
      <c r="GF906"/>
      <c r="GG906"/>
      <c r="GH906"/>
      <c r="GI906"/>
      <c r="GJ906"/>
      <c r="GK906"/>
      <c r="GL906"/>
      <c r="GM906"/>
      <c r="GN906"/>
      <c r="GO906"/>
      <c r="GP906"/>
      <c r="GQ906"/>
      <c r="GR906"/>
      <c r="GS906"/>
      <c r="GT906"/>
      <c r="GU906"/>
      <c r="GV906"/>
      <c r="GW906"/>
      <c r="GX906"/>
      <c r="GY906"/>
      <c r="GZ906"/>
      <c r="HA906"/>
      <c r="HB906"/>
      <c r="HC906"/>
      <c r="HD906"/>
      <c r="HE906"/>
      <c r="HF906"/>
      <c r="HG906"/>
      <c r="HH906"/>
      <c r="HI906"/>
      <c r="HJ906"/>
      <c r="HK906"/>
      <c r="HL906"/>
      <c r="HM906"/>
      <c r="HN906"/>
    </row>
    <row r="907" spans="1:222" s="18" customFormat="1" x14ac:dyDescent="0.3">
      <c r="A907" s="308">
        <v>168</v>
      </c>
      <c r="B907" s="401"/>
      <c r="C907" s="165" t="s">
        <v>515</v>
      </c>
      <c r="D907" s="171" t="s">
        <v>154</v>
      </c>
      <c r="E907" s="338"/>
      <c r="F907" s="19"/>
      <c r="G907" s="18" t="s">
        <v>155</v>
      </c>
      <c r="H907" s="193"/>
      <c r="I907" s="168" t="s">
        <v>839</v>
      </c>
      <c r="J907" s="37"/>
      <c r="K907" s="254"/>
      <c r="L907" s="176">
        <v>2155</v>
      </c>
      <c r="M907" s="33">
        <v>1410</v>
      </c>
      <c r="N907" s="35"/>
      <c r="O907" s="32" t="s">
        <v>1101</v>
      </c>
      <c r="P907" s="18">
        <v>1997</v>
      </c>
      <c r="Q907" s="559">
        <v>1</v>
      </c>
      <c r="R907" s="61" t="s">
        <v>1321</v>
      </c>
      <c r="S907" s="224"/>
      <c r="T907"/>
      <c r="U907"/>
      <c r="V907"/>
      <c r="W907"/>
      <c r="X907"/>
      <c r="Y907"/>
      <c r="Z907"/>
      <c r="AA907"/>
      <c r="AB907"/>
      <c r="AC907"/>
      <c r="AD907"/>
      <c r="AE907"/>
      <c r="AF907"/>
      <c r="AG907"/>
      <c r="AH907"/>
      <c r="AI907"/>
      <c r="AJ907"/>
      <c r="AK907"/>
      <c r="AL907"/>
      <c r="AM907"/>
      <c r="AN907"/>
      <c r="AO907"/>
      <c r="AP907"/>
      <c r="AQ907"/>
      <c r="AR907"/>
      <c r="AS907"/>
      <c r="AT907"/>
      <c r="AU907"/>
      <c r="AV907"/>
      <c r="AW907"/>
      <c r="AX907"/>
      <c r="AY907"/>
      <c r="AZ907"/>
      <c r="BA907"/>
      <c r="BB907"/>
      <c r="BC907"/>
      <c r="BD907"/>
      <c r="BE907"/>
      <c r="BF907"/>
      <c r="BG907"/>
      <c r="BH907"/>
      <c r="BI907"/>
      <c r="BJ907"/>
      <c r="BK907"/>
      <c r="BL907"/>
      <c r="BM907"/>
      <c r="BN907"/>
      <c r="BO907"/>
      <c r="BP907"/>
      <c r="BQ907"/>
      <c r="BR907"/>
      <c r="BS907"/>
      <c r="BT907"/>
      <c r="BU907"/>
      <c r="BV907"/>
      <c r="BW907"/>
      <c r="BX907"/>
      <c r="BY907"/>
      <c r="BZ907"/>
      <c r="CA907"/>
      <c r="CB907"/>
      <c r="CC907"/>
      <c r="CD907"/>
      <c r="CE907"/>
      <c r="CF907"/>
      <c r="CG907"/>
      <c r="CH907"/>
      <c r="CI907"/>
      <c r="CJ907"/>
      <c r="CK907"/>
      <c r="CL907"/>
      <c r="CM907"/>
      <c r="CN907"/>
      <c r="CO907"/>
      <c r="CP907"/>
      <c r="CQ907"/>
      <c r="CR907"/>
      <c r="CS907"/>
      <c r="CT907"/>
      <c r="CU907"/>
      <c r="CV907"/>
      <c r="CW907"/>
      <c r="CX907"/>
      <c r="CY907"/>
      <c r="CZ907"/>
      <c r="DA907"/>
      <c r="DB907"/>
      <c r="DC907"/>
      <c r="DD907"/>
      <c r="DE907"/>
      <c r="DF907"/>
      <c r="DG907"/>
      <c r="DH907"/>
      <c r="DI907"/>
      <c r="DJ907"/>
      <c r="DK907"/>
      <c r="DL907"/>
      <c r="DM907"/>
      <c r="DN907"/>
      <c r="DO907"/>
      <c r="DP907"/>
      <c r="DQ907"/>
      <c r="DR907"/>
      <c r="DS907"/>
      <c r="DT907"/>
      <c r="DU907"/>
      <c r="DV907"/>
      <c r="DW907"/>
      <c r="DX907"/>
      <c r="DY907"/>
      <c r="DZ907"/>
      <c r="EA907"/>
      <c r="EB907"/>
      <c r="EC907"/>
      <c r="ED907"/>
      <c r="EE907"/>
      <c r="EF907"/>
      <c r="EG907"/>
      <c r="EH907"/>
      <c r="EI907"/>
      <c r="EJ907"/>
      <c r="EK907"/>
      <c r="EL907"/>
      <c r="EM907"/>
      <c r="EN907"/>
      <c r="EO907"/>
      <c r="EP907"/>
      <c r="EQ907"/>
      <c r="ER907"/>
      <c r="ES907"/>
      <c r="ET907"/>
      <c r="EU907"/>
      <c r="EV907"/>
      <c r="EW907"/>
      <c r="EX907"/>
      <c r="EY907"/>
      <c r="EZ907"/>
      <c r="FA907"/>
      <c r="FB907"/>
      <c r="FC907"/>
      <c r="FD907"/>
      <c r="FE907"/>
      <c r="FF907"/>
      <c r="FG907"/>
      <c r="FH907"/>
      <c r="FI907"/>
      <c r="FJ907"/>
      <c r="FK907"/>
      <c r="FL907"/>
      <c r="FM907"/>
      <c r="FN907"/>
      <c r="FO907"/>
      <c r="FP907"/>
      <c r="FQ907"/>
      <c r="FR907"/>
      <c r="FS907"/>
      <c r="FT907"/>
      <c r="FU907"/>
      <c r="FV907"/>
      <c r="FW907"/>
      <c r="FX907"/>
      <c r="FY907"/>
      <c r="FZ907"/>
      <c r="GA907"/>
      <c r="GB907"/>
      <c r="GC907"/>
      <c r="GD907"/>
      <c r="GE907"/>
      <c r="GF907"/>
      <c r="GG907"/>
      <c r="GH907"/>
      <c r="GI907"/>
      <c r="GJ907"/>
      <c r="GK907"/>
      <c r="GL907"/>
      <c r="GM907"/>
      <c r="GN907"/>
      <c r="GO907"/>
      <c r="GP907"/>
      <c r="GQ907"/>
      <c r="GR907"/>
      <c r="GS907"/>
      <c r="GT907"/>
      <c r="GU907"/>
      <c r="GV907"/>
      <c r="GW907"/>
      <c r="GX907"/>
      <c r="GY907"/>
      <c r="GZ907"/>
      <c r="HA907"/>
      <c r="HB907"/>
      <c r="HC907"/>
      <c r="HD907"/>
      <c r="HE907"/>
      <c r="HF907"/>
      <c r="HG907"/>
      <c r="HH907"/>
      <c r="HI907"/>
      <c r="HJ907"/>
      <c r="HK907"/>
      <c r="HL907"/>
      <c r="HM907"/>
      <c r="HN907"/>
    </row>
    <row r="908" spans="1:222" s="18" customFormat="1" x14ac:dyDescent="0.3">
      <c r="A908" s="308">
        <v>167</v>
      </c>
      <c r="B908" s="401"/>
      <c r="C908" s="165" t="s">
        <v>515</v>
      </c>
      <c r="D908" s="171" t="s">
        <v>153</v>
      </c>
      <c r="E908" s="338"/>
      <c r="F908" s="19"/>
      <c r="G908" s="18" t="s">
        <v>13</v>
      </c>
      <c r="H908" s="193"/>
      <c r="I908" s="168" t="s">
        <v>839</v>
      </c>
      <c r="J908" s="37"/>
      <c r="K908" s="254"/>
      <c r="L908" s="176">
        <v>2476</v>
      </c>
      <c r="M908" s="33">
        <v>2850</v>
      </c>
      <c r="N908" s="35"/>
      <c r="O908" s="32" t="s">
        <v>1102</v>
      </c>
      <c r="P908" s="18">
        <v>1997</v>
      </c>
      <c r="Q908" s="559">
        <v>2</v>
      </c>
      <c r="R908" s="61" t="s">
        <v>128</v>
      </c>
      <c r="S908" s="224"/>
      <c r="T908"/>
      <c r="U908"/>
      <c r="V908"/>
      <c r="W908"/>
      <c r="X908"/>
      <c r="Y908"/>
      <c r="Z908"/>
      <c r="AA908"/>
      <c r="AB908"/>
      <c r="AC908"/>
      <c r="AD908"/>
      <c r="AE908"/>
      <c r="AF908"/>
      <c r="AG908"/>
      <c r="AH908"/>
      <c r="AI908"/>
      <c r="AJ908"/>
      <c r="AK908"/>
      <c r="AL908"/>
      <c r="AM908"/>
      <c r="AN908"/>
      <c r="AO908"/>
      <c r="AP908"/>
      <c r="AQ908"/>
      <c r="AR908"/>
      <c r="AS908"/>
      <c r="AT908"/>
      <c r="AU908"/>
      <c r="AV908"/>
      <c r="AW908"/>
      <c r="AX908"/>
      <c r="AY908"/>
      <c r="AZ908"/>
      <c r="BA908"/>
      <c r="BB908"/>
      <c r="BC908"/>
      <c r="BD908"/>
      <c r="BE908"/>
      <c r="BF908"/>
      <c r="BG908"/>
      <c r="BH908"/>
      <c r="BI908"/>
      <c r="BJ908"/>
      <c r="BK908"/>
      <c r="BL908"/>
      <c r="BM908"/>
      <c r="BN908"/>
      <c r="BO908"/>
      <c r="BP908"/>
      <c r="BQ908"/>
      <c r="BR908"/>
      <c r="BS908"/>
      <c r="BT908"/>
      <c r="BU908"/>
      <c r="BV908"/>
      <c r="BW908"/>
      <c r="BX908"/>
      <c r="BY908"/>
      <c r="BZ908"/>
      <c r="CA908"/>
      <c r="CB908"/>
      <c r="CC908"/>
      <c r="CD908"/>
      <c r="CE908"/>
      <c r="CF908"/>
      <c r="CG908"/>
      <c r="CH908"/>
      <c r="CI908"/>
      <c r="CJ908"/>
      <c r="CK908"/>
      <c r="CL908"/>
      <c r="CM908"/>
      <c r="CN908"/>
      <c r="CO908"/>
      <c r="CP908"/>
      <c r="CQ908"/>
      <c r="CR908"/>
      <c r="CS908"/>
      <c r="CT908"/>
      <c r="CU908"/>
      <c r="CV908"/>
      <c r="CW908"/>
      <c r="CX908"/>
      <c r="CY908"/>
      <c r="CZ908"/>
      <c r="DA908"/>
      <c r="DB908"/>
      <c r="DC908"/>
      <c r="DD908"/>
      <c r="DE908"/>
      <c r="DF908"/>
      <c r="DG908"/>
      <c r="DH908"/>
      <c r="DI908"/>
      <c r="DJ908"/>
      <c r="DK908"/>
      <c r="DL908"/>
      <c r="DM908"/>
      <c r="DN908"/>
      <c r="DO908"/>
      <c r="DP908"/>
      <c r="DQ908"/>
      <c r="DR908"/>
      <c r="DS908"/>
      <c r="DT908"/>
      <c r="DU908"/>
      <c r="DV908"/>
      <c r="DW908"/>
      <c r="DX908"/>
      <c r="DY908"/>
      <c r="DZ908"/>
      <c r="EA908"/>
      <c r="EB908"/>
      <c r="EC908"/>
      <c r="ED908"/>
      <c r="EE908"/>
      <c r="EF908"/>
      <c r="EG908"/>
      <c r="EH908"/>
      <c r="EI908"/>
      <c r="EJ908"/>
      <c r="EK908"/>
      <c r="EL908"/>
      <c r="EM908"/>
      <c r="EN908"/>
      <c r="EO908"/>
      <c r="EP908"/>
      <c r="EQ908"/>
      <c r="ER908"/>
      <c r="ES908"/>
      <c r="ET908"/>
      <c r="EU908"/>
      <c r="EV908"/>
      <c r="EW908"/>
      <c r="EX908"/>
      <c r="EY908"/>
      <c r="EZ908"/>
      <c r="FA908"/>
      <c r="FB908"/>
      <c r="FC908"/>
      <c r="FD908"/>
      <c r="FE908"/>
      <c r="FF908"/>
      <c r="FG908"/>
      <c r="FH908"/>
      <c r="FI908"/>
      <c r="FJ908"/>
      <c r="FK908"/>
      <c r="FL908"/>
      <c r="FM908"/>
      <c r="FN908"/>
      <c r="FO908"/>
      <c r="FP908"/>
      <c r="FQ908"/>
      <c r="FR908"/>
      <c r="FS908"/>
      <c r="FT908"/>
      <c r="FU908"/>
      <c r="FV908"/>
      <c r="FW908"/>
      <c r="FX908"/>
      <c r="FY908"/>
      <c r="FZ908"/>
      <c r="GA908"/>
      <c r="GB908"/>
      <c r="GC908"/>
      <c r="GD908"/>
      <c r="GE908"/>
      <c r="GF908"/>
      <c r="GG908"/>
      <c r="GH908"/>
      <c r="GI908"/>
      <c r="GJ908"/>
      <c r="GK908"/>
      <c r="GL908"/>
      <c r="GM908"/>
      <c r="GN908"/>
      <c r="GO908"/>
      <c r="GP908"/>
      <c r="GQ908"/>
      <c r="GR908"/>
      <c r="GS908"/>
      <c r="GT908"/>
      <c r="GU908"/>
      <c r="GV908"/>
      <c r="GW908"/>
      <c r="GX908"/>
      <c r="GY908"/>
      <c r="GZ908"/>
      <c r="HA908"/>
      <c r="HB908"/>
      <c r="HC908"/>
      <c r="HD908"/>
      <c r="HE908"/>
      <c r="HF908"/>
      <c r="HG908"/>
      <c r="HH908"/>
      <c r="HI908"/>
      <c r="HJ908"/>
      <c r="HK908"/>
      <c r="HL908"/>
      <c r="HM908"/>
      <c r="HN908"/>
    </row>
    <row r="909" spans="1:222" s="18" customFormat="1" x14ac:dyDescent="0.3">
      <c r="A909" s="308">
        <v>166</v>
      </c>
      <c r="B909" s="401"/>
      <c r="C909" s="165" t="s">
        <v>515</v>
      </c>
      <c r="D909" s="266" t="s">
        <v>1726</v>
      </c>
      <c r="E909" s="339" t="s">
        <v>1727</v>
      </c>
      <c r="F909" s="19"/>
      <c r="G909" s="18" t="s">
        <v>2182</v>
      </c>
      <c r="H909" s="193" t="s">
        <v>1273</v>
      </c>
      <c r="I909" s="168" t="s">
        <v>849</v>
      </c>
      <c r="J909" s="37"/>
      <c r="K909" s="254"/>
      <c r="L909" s="176">
        <v>2744</v>
      </c>
      <c r="M909" s="33">
        <v>3780</v>
      </c>
      <c r="N909" s="35"/>
      <c r="O909" s="32" t="s">
        <v>1103</v>
      </c>
      <c r="P909" s="18">
        <v>1997</v>
      </c>
      <c r="Q909" s="559">
        <v>4</v>
      </c>
      <c r="R909" s="61" t="s">
        <v>152</v>
      </c>
      <c r="S909" s="224"/>
      <c r="T909"/>
      <c r="U909"/>
      <c r="V909"/>
      <c r="W909"/>
      <c r="X909"/>
      <c r="Y909"/>
      <c r="Z909"/>
      <c r="AA909"/>
      <c r="AB909"/>
      <c r="AC909"/>
      <c r="AD909"/>
      <c r="AE909"/>
      <c r="AF909"/>
      <c r="AG909"/>
      <c r="AH909"/>
      <c r="AI909"/>
      <c r="AJ909"/>
      <c r="AK909"/>
      <c r="AL909"/>
      <c r="AM909"/>
      <c r="AN909"/>
      <c r="AO909"/>
      <c r="AP909"/>
      <c r="AQ909"/>
      <c r="AR909"/>
      <c r="AS909"/>
      <c r="AT909"/>
      <c r="AU909"/>
      <c r="AV909"/>
      <c r="AW909"/>
      <c r="AX909"/>
      <c r="AY909"/>
      <c r="AZ909"/>
      <c r="BA909"/>
      <c r="BB909"/>
      <c r="BC909"/>
      <c r="BD909"/>
      <c r="BE909"/>
      <c r="BF909"/>
      <c r="BG909"/>
      <c r="BH909"/>
      <c r="BI909"/>
      <c r="BJ909"/>
      <c r="BK909"/>
      <c r="BL909"/>
      <c r="BM909"/>
      <c r="BN909"/>
      <c r="BO909"/>
      <c r="BP909"/>
      <c r="BQ909"/>
      <c r="BR909"/>
      <c r="BS909"/>
      <c r="BT909"/>
      <c r="BU909"/>
      <c r="BV909"/>
      <c r="BW909"/>
      <c r="BX909"/>
      <c r="BY909"/>
      <c r="BZ909"/>
      <c r="CA909"/>
      <c r="CB909"/>
      <c r="CC909"/>
      <c r="CD909"/>
      <c r="CE909"/>
      <c r="CF909"/>
      <c r="CG909"/>
      <c r="CH909"/>
      <c r="CI909"/>
      <c r="CJ909"/>
      <c r="CK909"/>
      <c r="CL909"/>
      <c r="CM909"/>
      <c r="CN909"/>
      <c r="CO909"/>
      <c r="CP909"/>
      <c r="CQ909"/>
      <c r="CR909"/>
      <c r="CS909"/>
      <c r="CT909"/>
      <c r="CU909"/>
      <c r="CV909"/>
      <c r="CW909"/>
      <c r="CX909"/>
      <c r="CY909"/>
      <c r="CZ909"/>
      <c r="DA909"/>
      <c r="DB909"/>
      <c r="DC909"/>
      <c r="DD909"/>
      <c r="DE909"/>
      <c r="DF909"/>
      <c r="DG909"/>
      <c r="DH909"/>
      <c r="DI909"/>
      <c r="DJ909"/>
      <c r="DK909"/>
      <c r="DL909"/>
      <c r="DM909"/>
      <c r="DN909"/>
      <c r="DO909"/>
      <c r="DP909"/>
      <c r="DQ909"/>
      <c r="DR909"/>
      <c r="DS909"/>
      <c r="DT909"/>
      <c r="DU909"/>
      <c r="DV909"/>
      <c r="DW909"/>
      <c r="DX909"/>
      <c r="DY909"/>
      <c r="DZ909"/>
      <c r="EA909"/>
      <c r="EB909"/>
      <c r="EC909"/>
      <c r="ED909"/>
      <c r="EE909"/>
      <c r="EF909"/>
      <c r="EG909"/>
      <c r="EH909"/>
      <c r="EI909"/>
      <c r="EJ909"/>
      <c r="EK909"/>
      <c r="EL909"/>
      <c r="EM909"/>
      <c r="EN909"/>
      <c r="EO909"/>
      <c r="EP909"/>
      <c r="EQ909"/>
      <c r="ER909"/>
      <c r="ES909"/>
      <c r="ET909"/>
      <c r="EU909"/>
      <c r="EV909"/>
      <c r="EW909"/>
      <c r="EX909"/>
      <c r="EY909"/>
      <c r="EZ909"/>
      <c r="FA909"/>
      <c r="FB909"/>
      <c r="FC909"/>
      <c r="FD909"/>
      <c r="FE909"/>
      <c r="FF909"/>
      <c r="FG909"/>
      <c r="FH909"/>
      <c r="FI909"/>
      <c r="FJ909"/>
      <c r="FK909"/>
      <c r="FL909"/>
      <c r="FM909"/>
      <c r="FN909"/>
      <c r="FO909"/>
      <c r="FP909"/>
      <c r="FQ909"/>
      <c r="FR909"/>
      <c r="FS909"/>
      <c r="FT909"/>
      <c r="FU909"/>
      <c r="FV909"/>
      <c r="FW909"/>
      <c r="FX909"/>
      <c r="FY909"/>
      <c r="FZ909"/>
      <c r="GA909"/>
      <c r="GB909"/>
      <c r="GC909"/>
      <c r="GD909"/>
      <c r="GE909"/>
      <c r="GF909"/>
      <c r="GG909"/>
      <c r="GH909"/>
      <c r="GI909"/>
      <c r="GJ909"/>
      <c r="GK909"/>
      <c r="GL909"/>
      <c r="GM909"/>
      <c r="GN909"/>
      <c r="GO909"/>
      <c r="GP909"/>
      <c r="GQ909"/>
      <c r="GR909"/>
      <c r="GS909"/>
      <c r="GT909"/>
      <c r="GU909"/>
      <c r="GV909"/>
      <c r="GW909"/>
      <c r="GX909"/>
      <c r="GY909"/>
      <c r="GZ909"/>
      <c r="HA909"/>
      <c r="HB909"/>
      <c r="HC909"/>
      <c r="HD909"/>
      <c r="HE909"/>
      <c r="HF909"/>
      <c r="HG909"/>
      <c r="HH909"/>
      <c r="HI909"/>
      <c r="HJ909"/>
      <c r="HK909"/>
      <c r="HL909"/>
      <c r="HM909"/>
      <c r="HN909"/>
    </row>
    <row r="910" spans="1:222" s="18" customFormat="1" x14ac:dyDescent="0.3">
      <c r="A910" s="308">
        <v>165</v>
      </c>
      <c r="B910" s="401"/>
      <c r="C910" s="165" t="s">
        <v>515</v>
      </c>
      <c r="D910" s="171" t="s">
        <v>145</v>
      </c>
      <c r="E910" s="338"/>
      <c r="F910" s="19"/>
      <c r="G910" s="18" t="s">
        <v>50</v>
      </c>
      <c r="H910" s="193"/>
      <c r="I910" s="168" t="s">
        <v>840</v>
      </c>
      <c r="J910" s="37"/>
      <c r="K910" s="253" t="s">
        <v>1255</v>
      </c>
      <c r="L910" s="176">
        <v>1695</v>
      </c>
      <c r="M910" s="33">
        <v>900</v>
      </c>
      <c r="N910" s="35"/>
      <c r="O910" s="32" t="s">
        <v>1104</v>
      </c>
      <c r="P910" s="18">
        <v>1997</v>
      </c>
      <c r="Q910" s="559">
        <v>1</v>
      </c>
      <c r="R910" s="61" t="s">
        <v>151</v>
      </c>
      <c r="S910" s="224"/>
      <c r="T910"/>
      <c r="U910"/>
      <c r="V910"/>
      <c r="W910"/>
      <c r="X910"/>
      <c r="Y910"/>
      <c r="Z910"/>
      <c r="AA910"/>
      <c r="AB910"/>
      <c r="AC910"/>
      <c r="AD910"/>
      <c r="AE910"/>
      <c r="AF910"/>
      <c r="AG910"/>
      <c r="AH910"/>
      <c r="AI910"/>
      <c r="AJ910"/>
      <c r="AK910"/>
      <c r="AL910"/>
      <c r="AM910"/>
      <c r="AN910"/>
      <c r="AO910"/>
      <c r="AP910"/>
      <c r="AQ910"/>
      <c r="AR910"/>
      <c r="AS910"/>
      <c r="AT910"/>
      <c r="AU910"/>
      <c r="AV910"/>
      <c r="AW910"/>
      <c r="AX910"/>
      <c r="AY910"/>
      <c r="AZ910"/>
      <c r="BA910"/>
      <c r="BB910"/>
      <c r="BC910"/>
      <c r="BD910"/>
      <c r="BE910"/>
      <c r="BF910"/>
      <c r="BG910"/>
      <c r="BH910"/>
      <c r="BI910"/>
      <c r="BJ910"/>
      <c r="BK910"/>
      <c r="BL910"/>
      <c r="BM910"/>
      <c r="BN910"/>
      <c r="BO910"/>
      <c r="BP910"/>
      <c r="BQ910"/>
      <c r="BR910"/>
      <c r="BS910"/>
      <c r="BT910"/>
      <c r="BU910"/>
      <c r="BV910"/>
      <c r="BW910"/>
      <c r="BX910"/>
      <c r="BY910"/>
      <c r="BZ910"/>
      <c r="CA910"/>
      <c r="CB910"/>
      <c r="CC910"/>
      <c r="CD910"/>
      <c r="CE910"/>
      <c r="CF910"/>
      <c r="CG910"/>
      <c r="CH910"/>
      <c r="CI910"/>
      <c r="CJ910"/>
      <c r="CK910"/>
      <c r="CL910"/>
      <c r="CM910"/>
      <c r="CN910"/>
      <c r="CO910"/>
      <c r="CP910"/>
      <c r="CQ910"/>
      <c r="CR910"/>
      <c r="CS910"/>
      <c r="CT910"/>
      <c r="CU910"/>
      <c r="CV910"/>
      <c r="CW910"/>
      <c r="CX910"/>
      <c r="CY910"/>
      <c r="CZ910"/>
      <c r="DA910"/>
      <c r="DB910"/>
      <c r="DC910"/>
      <c r="DD910"/>
      <c r="DE910"/>
      <c r="DF910"/>
      <c r="DG910"/>
      <c r="DH910"/>
      <c r="DI910"/>
      <c r="DJ910"/>
      <c r="DK910"/>
      <c r="DL910"/>
      <c r="DM910"/>
      <c r="DN910"/>
      <c r="DO910"/>
      <c r="DP910"/>
      <c r="DQ910"/>
      <c r="DR910"/>
      <c r="DS910"/>
      <c r="DT910"/>
      <c r="DU910"/>
      <c r="DV910"/>
      <c r="DW910"/>
      <c r="DX910"/>
      <c r="DY910"/>
      <c r="DZ910"/>
      <c r="EA910"/>
      <c r="EB910"/>
      <c r="EC910"/>
      <c r="ED910"/>
      <c r="EE910"/>
      <c r="EF910"/>
      <c r="EG910"/>
      <c r="EH910"/>
      <c r="EI910"/>
      <c r="EJ910"/>
      <c r="EK910"/>
      <c r="EL910"/>
      <c r="EM910"/>
      <c r="EN910"/>
      <c r="EO910"/>
      <c r="EP910"/>
      <c r="EQ910"/>
      <c r="ER910"/>
      <c r="ES910"/>
      <c r="ET910"/>
      <c r="EU910"/>
      <c r="EV910"/>
      <c r="EW910"/>
      <c r="EX910"/>
      <c r="EY910"/>
      <c r="EZ910"/>
      <c r="FA910"/>
      <c r="FB910"/>
      <c r="FC910"/>
      <c r="FD910"/>
      <c r="FE910"/>
      <c r="FF910"/>
      <c r="FG910"/>
      <c r="FH910"/>
      <c r="FI910"/>
      <c r="FJ910"/>
      <c r="FK910"/>
      <c r="FL910"/>
      <c r="FM910"/>
      <c r="FN910"/>
      <c r="FO910"/>
      <c r="FP910"/>
      <c r="FQ910"/>
      <c r="FR910"/>
      <c r="FS910"/>
      <c r="FT910"/>
      <c r="FU910"/>
      <c r="FV910"/>
      <c r="FW910"/>
      <c r="FX910"/>
      <c r="FY910"/>
      <c r="FZ910"/>
      <c r="GA910"/>
      <c r="GB910"/>
      <c r="GC910"/>
      <c r="GD910"/>
      <c r="GE910"/>
      <c r="GF910"/>
      <c r="GG910"/>
      <c r="GH910"/>
      <c r="GI910"/>
      <c r="GJ910"/>
      <c r="GK910"/>
      <c r="GL910"/>
      <c r="GM910"/>
      <c r="GN910"/>
      <c r="GO910"/>
      <c r="GP910"/>
      <c r="GQ910"/>
      <c r="GR910"/>
      <c r="GS910"/>
      <c r="GT910"/>
      <c r="GU910"/>
      <c r="GV910"/>
      <c r="GW910"/>
      <c r="GX910"/>
      <c r="GY910"/>
      <c r="GZ910"/>
      <c r="HA910"/>
      <c r="HB910"/>
      <c r="HC910"/>
      <c r="HD910"/>
      <c r="HE910"/>
      <c r="HF910"/>
      <c r="HG910"/>
      <c r="HH910"/>
      <c r="HI910"/>
      <c r="HJ910"/>
      <c r="HK910"/>
      <c r="HL910"/>
      <c r="HM910"/>
      <c r="HN910"/>
    </row>
    <row r="911" spans="1:222" s="18" customFormat="1" x14ac:dyDescent="0.3">
      <c r="A911" s="308">
        <v>164</v>
      </c>
      <c r="B911" s="401"/>
      <c r="C911" s="165" t="s">
        <v>515</v>
      </c>
      <c r="D911" s="171" t="s">
        <v>145</v>
      </c>
      <c r="E911" s="338"/>
      <c r="F911" s="19"/>
      <c r="G911" s="18" t="s">
        <v>50</v>
      </c>
      <c r="H911" s="193"/>
      <c r="I911" s="168" t="s">
        <v>840</v>
      </c>
      <c r="J911" s="37"/>
      <c r="K911" s="253" t="s">
        <v>1255</v>
      </c>
      <c r="L911" s="176">
        <v>1370</v>
      </c>
      <c r="M911" s="33">
        <v>585</v>
      </c>
      <c r="N911" s="35"/>
      <c r="O911" s="32" t="s">
        <v>1105</v>
      </c>
      <c r="P911" s="18">
        <v>1997</v>
      </c>
      <c r="Q911" s="559">
        <v>1</v>
      </c>
      <c r="R911" s="61" t="s">
        <v>1321</v>
      </c>
      <c r="S911" s="224"/>
      <c r="T911"/>
      <c r="U911"/>
      <c r="V911"/>
      <c r="W911"/>
      <c r="X911"/>
      <c r="Y911"/>
      <c r="Z911"/>
      <c r="AA911"/>
      <c r="AB911"/>
      <c r="AC911"/>
      <c r="AD911"/>
      <c r="AE911"/>
      <c r="AF911"/>
      <c r="AG911"/>
      <c r="AH911"/>
      <c r="AI911"/>
      <c r="AJ911"/>
      <c r="AK911"/>
      <c r="AL911"/>
      <c r="AM911"/>
      <c r="AN911"/>
      <c r="AO911"/>
      <c r="AP911"/>
      <c r="AQ911"/>
      <c r="AR911"/>
      <c r="AS911"/>
      <c r="AT911"/>
      <c r="AU911"/>
      <c r="AV911"/>
      <c r="AW911"/>
      <c r="AX911"/>
      <c r="AY911"/>
      <c r="AZ911"/>
      <c r="BA911"/>
      <c r="BB911"/>
      <c r="BC911"/>
      <c r="BD911"/>
      <c r="BE911"/>
      <c r="BF911"/>
      <c r="BG911"/>
      <c r="BH911"/>
      <c r="BI911"/>
      <c r="BJ911"/>
      <c r="BK911"/>
      <c r="BL911"/>
      <c r="BM911"/>
      <c r="BN911"/>
      <c r="BO911"/>
      <c r="BP911"/>
      <c r="BQ911"/>
      <c r="BR911"/>
      <c r="BS911"/>
      <c r="BT911"/>
      <c r="BU911"/>
      <c r="BV911"/>
      <c r="BW911"/>
      <c r="BX911"/>
      <c r="BY911"/>
      <c r="BZ911"/>
      <c r="CA911"/>
      <c r="CB911"/>
      <c r="CC911"/>
      <c r="CD911"/>
      <c r="CE911"/>
      <c r="CF911"/>
      <c r="CG911"/>
      <c r="CH911"/>
      <c r="CI911"/>
      <c r="CJ911"/>
      <c r="CK911"/>
      <c r="CL911"/>
      <c r="CM911"/>
      <c r="CN911"/>
      <c r="CO911"/>
      <c r="CP911"/>
      <c r="CQ911"/>
      <c r="CR911"/>
      <c r="CS911"/>
      <c r="CT911"/>
      <c r="CU911"/>
      <c r="CV911"/>
      <c r="CW911"/>
      <c r="CX911"/>
      <c r="CY911"/>
      <c r="CZ911"/>
      <c r="DA911"/>
      <c r="DB911"/>
      <c r="DC911"/>
      <c r="DD911"/>
      <c r="DE911"/>
      <c r="DF911"/>
      <c r="DG911"/>
      <c r="DH911"/>
      <c r="DI911"/>
      <c r="DJ911"/>
      <c r="DK911"/>
      <c r="DL911"/>
      <c r="DM911"/>
      <c r="DN911"/>
      <c r="DO911"/>
      <c r="DP911"/>
      <c r="DQ911"/>
      <c r="DR911"/>
      <c r="DS911"/>
      <c r="DT911"/>
      <c r="DU911"/>
      <c r="DV911"/>
      <c r="DW911"/>
      <c r="DX911"/>
      <c r="DY911"/>
      <c r="DZ911"/>
      <c r="EA911"/>
      <c r="EB911"/>
      <c r="EC911"/>
      <c r="ED911"/>
      <c r="EE911"/>
      <c r="EF911"/>
      <c r="EG911"/>
      <c r="EH911"/>
      <c r="EI911"/>
      <c r="EJ911"/>
      <c r="EK911"/>
      <c r="EL911"/>
      <c r="EM911"/>
      <c r="EN911"/>
      <c r="EO911"/>
      <c r="EP911"/>
      <c r="EQ911"/>
      <c r="ER911"/>
      <c r="ES911"/>
      <c r="ET911"/>
      <c r="EU911"/>
      <c r="EV911"/>
      <c r="EW911"/>
      <c r="EX911"/>
      <c r="EY911"/>
      <c r="EZ911"/>
      <c r="FA911"/>
      <c r="FB911"/>
      <c r="FC911"/>
      <c r="FD911"/>
      <c r="FE911"/>
      <c r="FF911"/>
      <c r="FG911"/>
      <c r="FH911"/>
      <c r="FI911"/>
      <c r="FJ911"/>
      <c r="FK911"/>
      <c r="FL911"/>
      <c r="FM911"/>
      <c r="FN911"/>
      <c r="FO911"/>
      <c r="FP911"/>
      <c r="FQ911"/>
      <c r="FR911"/>
      <c r="FS911"/>
      <c r="FT911"/>
      <c r="FU911"/>
      <c r="FV911"/>
      <c r="FW911"/>
      <c r="FX911"/>
      <c r="FY911"/>
      <c r="FZ911"/>
      <c r="GA911"/>
      <c r="GB911"/>
      <c r="GC911"/>
      <c r="GD911"/>
      <c r="GE911"/>
      <c r="GF911"/>
      <c r="GG911"/>
      <c r="GH911"/>
      <c r="GI911"/>
      <c r="GJ911"/>
      <c r="GK911"/>
      <c r="GL911"/>
      <c r="GM911"/>
      <c r="GN911"/>
      <c r="GO911"/>
      <c r="GP911"/>
      <c r="GQ911"/>
      <c r="GR911"/>
      <c r="GS911"/>
      <c r="GT911"/>
      <c r="GU911"/>
      <c r="GV911"/>
      <c r="GW911"/>
      <c r="GX911"/>
      <c r="GY911"/>
      <c r="GZ911"/>
      <c r="HA911"/>
      <c r="HB911"/>
      <c r="HC911"/>
      <c r="HD911"/>
      <c r="HE911"/>
      <c r="HF911"/>
      <c r="HG911"/>
      <c r="HH911"/>
      <c r="HI911"/>
      <c r="HJ911"/>
      <c r="HK911"/>
      <c r="HL911"/>
      <c r="HM911"/>
      <c r="HN911"/>
    </row>
    <row r="912" spans="1:222" s="18" customFormat="1" x14ac:dyDescent="0.3">
      <c r="A912" s="308">
        <v>163</v>
      </c>
      <c r="B912" s="401"/>
      <c r="C912" s="165" t="s">
        <v>515</v>
      </c>
      <c r="D912" s="171" t="s">
        <v>150</v>
      </c>
      <c r="E912" s="338"/>
      <c r="F912" s="19"/>
      <c r="G912" s="18" t="s">
        <v>98</v>
      </c>
      <c r="H912" s="193"/>
      <c r="I912" s="168" t="s">
        <v>839</v>
      </c>
      <c r="J912" s="37"/>
      <c r="K912" s="254"/>
      <c r="L912" s="176">
        <v>1829</v>
      </c>
      <c r="M912" s="33">
        <v>1235</v>
      </c>
      <c r="N912" s="35"/>
      <c r="O912" s="32" t="s">
        <v>1106</v>
      </c>
      <c r="P912" s="18">
        <v>1997</v>
      </c>
      <c r="Q912" s="559">
        <v>1</v>
      </c>
      <c r="R912" s="61" t="s">
        <v>113</v>
      </c>
      <c r="S912" s="224"/>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c r="BA912"/>
      <c r="BB912"/>
      <c r="BC912"/>
      <c r="BD912"/>
      <c r="BE912"/>
      <c r="BF912"/>
      <c r="BG912"/>
      <c r="BH912"/>
      <c r="BI912"/>
      <c r="BJ912"/>
      <c r="BK912"/>
      <c r="BL912"/>
      <c r="BM912"/>
      <c r="BN912"/>
      <c r="BO912"/>
      <c r="BP912"/>
      <c r="BQ912"/>
      <c r="BR912"/>
      <c r="BS912"/>
      <c r="BT912"/>
      <c r="BU912"/>
      <c r="BV912"/>
      <c r="BW912"/>
      <c r="BX912"/>
      <c r="BY912"/>
      <c r="BZ912"/>
      <c r="CA912"/>
      <c r="CB912"/>
      <c r="CC912"/>
      <c r="CD912"/>
      <c r="CE912"/>
      <c r="CF912"/>
      <c r="CG912"/>
      <c r="CH912"/>
      <c r="CI912"/>
      <c r="CJ912"/>
      <c r="CK912"/>
      <c r="CL912"/>
      <c r="CM912"/>
      <c r="CN912"/>
      <c r="CO912"/>
      <c r="CP912"/>
      <c r="CQ912"/>
      <c r="CR912"/>
      <c r="CS912"/>
      <c r="CT912"/>
      <c r="CU912"/>
      <c r="CV912"/>
      <c r="CW912"/>
      <c r="CX912"/>
      <c r="CY912"/>
      <c r="CZ912"/>
      <c r="DA912"/>
      <c r="DB912"/>
      <c r="DC912"/>
      <c r="DD912"/>
      <c r="DE912"/>
      <c r="DF912"/>
      <c r="DG912"/>
      <c r="DH912"/>
      <c r="DI912"/>
      <c r="DJ912"/>
      <c r="DK912"/>
      <c r="DL912"/>
      <c r="DM912"/>
      <c r="DN912"/>
      <c r="DO912"/>
      <c r="DP912"/>
      <c r="DQ912"/>
      <c r="DR912"/>
      <c r="DS912"/>
      <c r="DT912"/>
      <c r="DU912"/>
      <c r="DV912"/>
      <c r="DW912"/>
      <c r="DX912"/>
      <c r="DY912"/>
      <c r="DZ912"/>
      <c r="EA912"/>
      <c r="EB912"/>
      <c r="EC912"/>
      <c r="ED912"/>
      <c r="EE912"/>
      <c r="EF912"/>
      <c r="EG912"/>
      <c r="EH912"/>
      <c r="EI912"/>
      <c r="EJ912"/>
      <c r="EK912"/>
      <c r="EL912"/>
      <c r="EM912"/>
      <c r="EN912"/>
      <c r="EO912"/>
      <c r="EP912"/>
      <c r="EQ912"/>
      <c r="ER912"/>
      <c r="ES912"/>
      <c r="ET912"/>
      <c r="EU912"/>
      <c r="EV912"/>
      <c r="EW912"/>
      <c r="EX912"/>
      <c r="EY912"/>
      <c r="EZ912"/>
      <c r="FA912"/>
      <c r="FB912"/>
      <c r="FC912"/>
      <c r="FD912"/>
      <c r="FE912"/>
      <c r="FF912"/>
      <c r="FG912"/>
      <c r="FH912"/>
      <c r="FI912"/>
      <c r="FJ912"/>
      <c r="FK912"/>
      <c r="FL912"/>
      <c r="FM912"/>
      <c r="FN912"/>
      <c r="FO912"/>
      <c r="FP912"/>
      <c r="FQ912"/>
      <c r="FR912"/>
      <c r="FS912"/>
      <c r="FT912"/>
      <c r="FU912"/>
      <c r="FV912"/>
      <c r="FW912"/>
      <c r="FX912"/>
      <c r="FY912"/>
      <c r="FZ912"/>
      <c r="GA912"/>
      <c r="GB912"/>
      <c r="GC912"/>
      <c r="GD912"/>
      <c r="GE912"/>
      <c r="GF912"/>
      <c r="GG912"/>
      <c r="GH912"/>
      <c r="GI912"/>
      <c r="GJ912"/>
      <c r="GK912"/>
      <c r="GL912"/>
      <c r="GM912"/>
      <c r="GN912"/>
      <c r="GO912"/>
      <c r="GP912"/>
      <c r="GQ912"/>
      <c r="GR912"/>
      <c r="GS912"/>
      <c r="GT912"/>
      <c r="GU912"/>
      <c r="GV912"/>
      <c r="GW912"/>
      <c r="GX912"/>
      <c r="GY912"/>
      <c r="GZ912"/>
      <c r="HA912"/>
      <c r="HB912"/>
      <c r="HC912"/>
      <c r="HD912"/>
      <c r="HE912"/>
      <c r="HF912"/>
      <c r="HG912"/>
      <c r="HH912"/>
      <c r="HI912"/>
      <c r="HJ912"/>
      <c r="HK912"/>
      <c r="HL912"/>
      <c r="HM912"/>
      <c r="HN912"/>
    </row>
    <row r="913" spans="1:222" s="18" customFormat="1" x14ac:dyDescent="0.3">
      <c r="A913" s="308">
        <v>162</v>
      </c>
      <c r="B913" s="403"/>
      <c r="C913" s="170" t="s">
        <v>515</v>
      </c>
      <c r="D913" s="171" t="s">
        <v>117</v>
      </c>
      <c r="E913" s="339" t="s">
        <v>856</v>
      </c>
      <c r="F913" s="19"/>
      <c r="G913" s="500" t="s">
        <v>1197</v>
      </c>
      <c r="H913" s="504" t="s">
        <v>1273</v>
      </c>
      <c r="I913" s="168" t="s">
        <v>844</v>
      </c>
      <c r="J913" s="37"/>
      <c r="K913" s="254"/>
      <c r="L913" s="176">
        <v>971</v>
      </c>
      <c r="M913" s="33">
        <v>755</v>
      </c>
      <c r="N913" s="35"/>
      <c r="O913" s="32" t="s">
        <v>915</v>
      </c>
      <c r="P913" s="18">
        <v>1997</v>
      </c>
      <c r="Q913" s="559">
        <v>1</v>
      </c>
      <c r="R913" s="61" t="s">
        <v>147</v>
      </c>
      <c r="S913" s="224"/>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c r="BA913"/>
      <c r="BB913"/>
      <c r="BC913"/>
      <c r="BD913"/>
      <c r="BE913"/>
      <c r="BF913"/>
      <c r="BG913"/>
      <c r="BH913"/>
      <c r="BI913"/>
      <c r="BJ913"/>
      <c r="BK913"/>
      <c r="BL913"/>
      <c r="BM913"/>
      <c r="BN913"/>
      <c r="BO913"/>
      <c r="BP913"/>
      <c r="BQ913"/>
      <c r="BR913"/>
      <c r="BS913"/>
      <c r="BT913"/>
      <c r="BU913"/>
      <c r="BV913"/>
      <c r="BW913"/>
      <c r="BX913"/>
      <c r="BY913"/>
      <c r="BZ913"/>
      <c r="CA913"/>
      <c r="CB913"/>
      <c r="CC913"/>
      <c r="CD913"/>
      <c r="CE913"/>
      <c r="CF913"/>
      <c r="CG913"/>
      <c r="CH913"/>
      <c r="CI913"/>
      <c r="CJ913"/>
      <c r="CK913"/>
      <c r="CL913"/>
      <c r="CM913"/>
      <c r="CN913"/>
      <c r="CO913"/>
      <c r="CP913"/>
      <c r="CQ913"/>
      <c r="CR913"/>
      <c r="CS913"/>
      <c r="CT913"/>
      <c r="CU913"/>
      <c r="CV913"/>
      <c r="CW913"/>
      <c r="CX913"/>
      <c r="CY913"/>
      <c r="CZ913"/>
      <c r="DA913"/>
      <c r="DB913"/>
      <c r="DC913"/>
      <c r="DD913"/>
      <c r="DE913"/>
      <c r="DF913"/>
      <c r="DG913"/>
      <c r="DH913"/>
      <c r="DI913"/>
      <c r="DJ913"/>
      <c r="DK913"/>
      <c r="DL913"/>
      <c r="DM913"/>
      <c r="DN913"/>
      <c r="DO913"/>
      <c r="DP913"/>
      <c r="DQ913"/>
      <c r="DR913"/>
      <c r="DS913"/>
      <c r="DT913"/>
      <c r="DU913"/>
      <c r="DV913"/>
      <c r="DW913"/>
      <c r="DX913"/>
      <c r="DY913"/>
      <c r="DZ913"/>
      <c r="EA913"/>
      <c r="EB913"/>
      <c r="EC913"/>
      <c r="ED913"/>
      <c r="EE913"/>
      <c r="EF913"/>
      <c r="EG913"/>
      <c r="EH913"/>
      <c r="EI913"/>
      <c r="EJ913"/>
      <c r="EK913"/>
      <c r="EL913"/>
      <c r="EM913"/>
      <c r="EN913"/>
      <c r="EO913"/>
      <c r="EP913"/>
      <c r="EQ913"/>
      <c r="ER913"/>
      <c r="ES913"/>
      <c r="ET913"/>
      <c r="EU913"/>
      <c r="EV913"/>
      <c r="EW913"/>
      <c r="EX913"/>
      <c r="EY913"/>
      <c r="EZ913"/>
      <c r="FA913"/>
      <c r="FB913"/>
      <c r="FC913"/>
      <c r="FD913"/>
      <c r="FE913"/>
      <c r="FF913"/>
      <c r="FG913"/>
      <c r="FH913"/>
      <c r="FI913"/>
      <c r="FJ913"/>
      <c r="FK913"/>
      <c r="FL913"/>
      <c r="FM913"/>
      <c r="FN913"/>
      <c r="FO913"/>
      <c r="FP913"/>
      <c r="FQ913"/>
      <c r="FR913"/>
      <c r="FS913"/>
      <c r="FT913"/>
      <c r="FU913"/>
      <c r="FV913"/>
      <c r="FW913"/>
      <c r="FX913"/>
      <c r="FY913"/>
      <c r="FZ913"/>
      <c r="GA913"/>
      <c r="GB913"/>
      <c r="GC913"/>
      <c r="GD913"/>
      <c r="GE913"/>
      <c r="GF913"/>
      <c r="GG913"/>
      <c r="GH913"/>
      <c r="GI913"/>
      <c r="GJ913"/>
      <c r="GK913"/>
      <c r="GL913"/>
      <c r="GM913"/>
      <c r="GN913"/>
      <c r="GO913"/>
      <c r="GP913"/>
      <c r="GQ913"/>
      <c r="GR913"/>
      <c r="GS913"/>
      <c r="GT913"/>
      <c r="GU913"/>
      <c r="GV913"/>
      <c r="GW913"/>
      <c r="GX913"/>
      <c r="GY913"/>
      <c r="GZ913"/>
      <c r="HA913"/>
      <c r="HB913"/>
      <c r="HC913"/>
      <c r="HD913"/>
      <c r="HE913"/>
      <c r="HF913"/>
      <c r="HG913"/>
      <c r="HH913"/>
      <c r="HI913"/>
      <c r="HJ913"/>
      <c r="HK913"/>
      <c r="HL913"/>
      <c r="HM913"/>
      <c r="HN913"/>
    </row>
    <row r="914" spans="1:222" s="18" customFormat="1" x14ac:dyDescent="0.3">
      <c r="A914" s="308">
        <v>161</v>
      </c>
      <c r="B914" s="401"/>
      <c r="C914" s="165" t="s">
        <v>515</v>
      </c>
      <c r="D914" s="171" t="s">
        <v>120</v>
      </c>
      <c r="E914" s="339" t="s">
        <v>1718</v>
      </c>
      <c r="F914" s="19"/>
      <c r="G914" s="500" t="s">
        <v>1197</v>
      </c>
      <c r="H914" s="504" t="s">
        <v>1273</v>
      </c>
      <c r="I914" s="168" t="s">
        <v>844</v>
      </c>
      <c r="J914" s="37"/>
      <c r="K914" s="254"/>
      <c r="L914" s="176">
        <v>2098</v>
      </c>
      <c r="M914" s="33">
        <v>750</v>
      </c>
      <c r="N914" s="35"/>
      <c r="O914" s="32" t="s">
        <v>977</v>
      </c>
      <c r="P914" s="18">
        <v>1997</v>
      </c>
      <c r="Q914" s="559">
        <v>1</v>
      </c>
      <c r="R914" s="61" t="s">
        <v>147</v>
      </c>
      <c r="S914" s="22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c r="BA914"/>
      <c r="BB914"/>
      <c r="BC914"/>
      <c r="BD914"/>
      <c r="BE914"/>
      <c r="BF914"/>
      <c r="BG914"/>
      <c r="BH914"/>
      <c r="BI914"/>
      <c r="BJ914"/>
      <c r="BK914"/>
      <c r="BL914"/>
      <c r="BM914"/>
      <c r="BN914"/>
      <c r="BO914"/>
      <c r="BP914"/>
      <c r="BQ914"/>
      <c r="BR914"/>
      <c r="BS914"/>
      <c r="BT914"/>
      <c r="BU914"/>
      <c r="BV914"/>
      <c r="BW914"/>
      <c r="BX914"/>
      <c r="BY914"/>
      <c r="BZ914"/>
      <c r="CA914"/>
      <c r="CB914"/>
      <c r="CC914"/>
      <c r="CD914"/>
      <c r="CE914"/>
      <c r="CF914"/>
      <c r="CG914"/>
      <c r="CH914"/>
      <c r="CI914"/>
      <c r="CJ914"/>
      <c r="CK914"/>
      <c r="CL914"/>
      <c r="CM914"/>
      <c r="CN914"/>
      <c r="CO914"/>
      <c r="CP914"/>
      <c r="CQ914"/>
      <c r="CR914"/>
      <c r="CS914"/>
      <c r="CT914"/>
      <c r="CU914"/>
      <c r="CV914"/>
      <c r="CW914"/>
      <c r="CX914"/>
      <c r="CY914"/>
      <c r="CZ914"/>
      <c r="DA914"/>
      <c r="DB914"/>
      <c r="DC914"/>
      <c r="DD914"/>
      <c r="DE914"/>
      <c r="DF914"/>
      <c r="DG914"/>
      <c r="DH914"/>
      <c r="DI914"/>
      <c r="DJ914"/>
      <c r="DK914"/>
      <c r="DL914"/>
      <c r="DM914"/>
      <c r="DN914"/>
      <c r="DO914"/>
      <c r="DP914"/>
      <c r="DQ914"/>
      <c r="DR914"/>
      <c r="DS914"/>
      <c r="DT914"/>
      <c r="DU914"/>
      <c r="DV914"/>
      <c r="DW914"/>
      <c r="DX914"/>
      <c r="DY914"/>
      <c r="DZ914"/>
      <c r="EA914"/>
      <c r="EB914"/>
      <c r="EC914"/>
      <c r="ED914"/>
      <c r="EE914"/>
      <c r="EF914"/>
      <c r="EG914"/>
      <c r="EH914"/>
      <c r="EI914"/>
      <c r="EJ914"/>
      <c r="EK914"/>
      <c r="EL914"/>
      <c r="EM914"/>
      <c r="EN914"/>
      <c r="EO914"/>
      <c r="EP914"/>
      <c r="EQ914"/>
      <c r="ER914"/>
      <c r="ES914"/>
      <c r="ET914"/>
      <c r="EU914"/>
      <c r="EV914"/>
      <c r="EW914"/>
      <c r="EX914"/>
      <c r="EY914"/>
      <c r="EZ914"/>
      <c r="FA914"/>
      <c r="FB914"/>
      <c r="FC914"/>
      <c r="FD914"/>
      <c r="FE914"/>
      <c r="FF914"/>
      <c r="FG914"/>
      <c r="FH914"/>
      <c r="FI914"/>
      <c r="FJ914"/>
      <c r="FK914"/>
      <c r="FL914"/>
      <c r="FM914"/>
      <c r="FN914"/>
      <c r="FO914"/>
      <c r="FP914"/>
      <c r="FQ914"/>
      <c r="FR914"/>
      <c r="FS914"/>
      <c r="FT914"/>
      <c r="FU914"/>
      <c r="FV914"/>
      <c r="FW914"/>
      <c r="FX914"/>
      <c r="FY914"/>
      <c r="FZ914"/>
      <c r="GA914"/>
      <c r="GB914"/>
      <c r="GC914"/>
      <c r="GD914"/>
      <c r="GE914"/>
      <c r="GF914"/>
      <c r="GG914"/>
      <c r="GH914"/>
      <c r="GI914"/>
      <c r="GJ914"/>
      <c r="GK914"/>
      <c r="GL914"/>
      <c r="GM914"/>
      <c r="GN914"/>
      <c r="GO914"/>
      <c r="GP914"/>
      <c r="GQ914"/>
      <c r="GR914"/>
      <c r="GS914"/>
      <c r="GT914"/>
      <c r="GU914"/>
      <c r="GV914"/>
      <c r="GW914"/>
      <c r="GX914"/>
      <c r="GY914"/>
      <c r="GZ914"/>
      <c r="HA914"/>
      <c r="HB914"/>
      <c r="HC914"/>
      <c r="HD914"/>
      <c r="HE914"/>
      <c r="HF914"/>
      <c r="HG914"/>
      <c r="HH914"/>
      <c r="HI914"/>
      <c r="HJ914"/>
      <c r="HK914"/>
      <c r="HL914"/>
      <c r="HM914"/>
      <c r="HN914"/>
    </row>
    <row r="915" spans="1:222" s="18" customFormat="1" x14ac:dyDescent="0.3">
      <c r="A915" s="308">
        <v>160</v>
      </c>
      <c r="B915" s="401"/>
      <c r="C915" s="165" t="s">
        <v>515</v>
      </c>
      <c r="D915" s="171" t="s">
        <v>89</v>
      </c>
      <c r="E915" s="339" t="s">
        <v>1721</v>
      </c>
      <c r="F915" s="19"/>
      <c r="G915" s="500" t="s">
        <v>1197</v>
      </c>
      <c r="H915" s="504" t="s">
        <v>1273</v>
      </c>
      <c r="I915" s="168" t="s">
        <v>844</v>
      </c>
      <c r="J915" s="37"/>
      <c r="K915" s="253" t="s">
        <v>1255</v>
      </c>
      <c r="L915" s="176">
        <v>1150</v>
      </c>
      <c r="M915" s="33">
        <v>1065</v>
      </c>
      <c r="N915" s="35"/>
      <c r="O915" s="32" t="s">
        <v>916</v>
      </c>
      <c r="P915" s="18">
        <v>1997</v>
      </c>
      <c r="Q915" s="559">
        <v>1</v>
      </c>
      <c r="R915" s="61" t="s">
        <v>147</v>
      </c>
      <c r="S915" s="224"/>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c r="BA915"/>
      <c r="BB915"/>
      <c r="BC915"/>
      <c r="BD915"/>
      <c r="BE915"/>
      <c r="BF915"/>
      <c r="BG915"/>
      <c r="BH915"/>
      <c r="BI915"/>
      <c r="BJ915"/>
      <c r="BK915"/>
      <c r="BL915"/>
      <c r="BM915"/>
      <c r="BN915"/>
      <c r="BO915"/>
      <c r="BP915"/>
      <c r="BQ915"/>
      <c r="BR915"/>
      <c r="BS915"/>
      <c r="BT915"/>
      <c r="BU915"/>
      <c r="BV915"/>
      <c r="BW915"/>
      <c r="BX915"/>
      <c r="BY915"/>
      <c r="BZ915"/>
      <c r="CA915"/>
      <c r="CB915"/>
      <c r="CC915"/>
      <c r="CD915"/>
      <c r="CE915"/>
      <c r="CF915"/>
      <c r="CG915"/>
      <c r="CH915"/>
      <c r="CI915"/>
      <c r="CJ915"/>
      <c r="CK915"/>
      <c r="CL915"/>
      <c r="CM915"/>
      <c r="CN915"/>
      <c r="CO915"/>
      <c r="CP915"/>
      <c r="CQ915"/>
      <c r="CR915"/>
      <c r="CS915"/>
      <c r="CT915"/>
      <c r="CU915"/>
      <c r="CV915"/>
      <c r="CW915"/>
      <c r="CX915"/>
      <c r="CY915"/>
      <c r="CZ915"/>
      <c r="DA915"/>
      <c r="DB915"/>
      <c r="DC915"/>
      <c r="DD915"/>
      <c r="DE915"/>
      <c r="DF915"/>
      <c r="DG915"/>
      <c r="DH915"/>
      <c r="DI915"/>
      <c r="DJ915"/>
      <c r="DK915"/>
      <c r="DL915"/>
      <c r="DM915"/>
      <c r="DN915"/>
      <c r="DO915"/>
      <c r="DP915"/>
      <c r="DQ915"/>
      <c r="DR915"/>
      <c r="DS915"/>
      <c r="DT915"/>
      <c r="DU915"/>
      <c r="DV915"/>
      <c r="DW915"/>
      <c r="DX915"/>
      <c r="DY915"/>
      <c r="DZ915"/>
      <c r="EA915"/>
      <c r="EB915"/>
      <c r="EC915"/>
      <c r="ED915"/>
      <c r="EE915"/>
      <c r="EF915"/>
      <c r="EG915"/>
      <c r="EH915"/>
      <c r="EI915"/>
      <c r="EJ915"/>
      <c r="EK915"/>
      <c r="EL915"/>
      <c r="EM915"/>
      <c r="EN915"/>
      <c r="EO915"/>
      <c r="EP915"/>
      <c r="EQ915"/>
      <c r="ER915"/>
      <c r="ES915"/>
      <c r="ET915"/>
      <c r="EU915"/>
      <c r="EV915"/>
      <c r="EW915"/>
      <c r="EX915"/>
      <c r="EY915"/>
      <c r="EZ915"/>
      <c r="FA915"/>
      <c r="FB915"/>
      <c r="FC915"/>
      <c r="FD915"/>
      <c r="FE915"/>
      <c r="FF915"/>
      <c r="FG915"/>
      <c r="FH915"/>
      <c r="FI915"/>
      <c r="FJ915"/>
      <c r="FK915"/>
      <c r="FL915"/>
      <c r="FM915"/>
      <c r="FN915"/>
      <c r="FO915"/>
      <c r="FP915"/>
      <c r="FQ915"/>
      <c r="FR915"/>
      <c r="FS915"/>
      <c r="FT915"/>
      <c r="FU915"/>
      <c r="FV915"/>
      <c r="FW915"/>
      <c r="FX915"/>
      <c r="FY915"/>
      <c r="FZ915"/>
      <c r="GA915"/>
      <c r="GB915"/>
      <c r="GC915"/>
      <c r="GD915"/>
      <c r="GE915"/>
      <c r="GF915"/>
      <c r="GG915"/>
      <c r="GH915"/>
      <c r="GI915"/>
      <c r="GJ915"/>
      <c r="GK915"/>
      <c r="GL915"/>
      <c r="GM915"/>
      <c r="GN915"/>
      <c r="GO915"/>
      <c r="GP915"/>
      <c r="GQ915"/>
      <c r="GR915"/>
      <c r="GS915"/>
      <c r="GT915"/>
      <c r="GU915"/>
      <c r="GV915"/>
      <c r="GW915"/>
      <c r="GX915"/>
      <c r="GY915"/>
      <c r="GZ915"/>
      <c r="HA915"/>
      <c r="HB915"/>
      <c r="HC915"/>
      <c r="HD915"/>
      <c r="HE915"/>
      <c r="HF915"/>
      <c r="HG915"/>
      <c r="HH915"/>
      <c r="HI915"/>
      <c r="HJ915"/>
      <c r="HK915"/>
      <c r="HL915"/>
      <c r="HM915"/>
      <c r="HN915"/>
    </row>
    <row r="916" spans="1:222" s="18" customFormat="1" x14ac:dyDescent="0.3">
      <c r="A916" s="308">
        <v>159</v>
      </c>
      <c r="B916" s="401"/>
      <c r="C916" s="165" t="s">
        <v>515</v>
      </c>
      <c r="D916" s="171" t="s">
        <v>149</v>
      </c>
      <c r="E916" s="339" t="s">
        <v>1720</v>
      </c>
      <c r="F916" s="269" t="s">
        <v>2775</v>
      </c>
      <c r="G916" s="500" t="s">
        <v>1197</v>
      </c>
      <c r="H916" s="504" t="s">
        <v>1273</v>
      </c>
      <c r="I916" s="168" t="s">
        <v>844</v>
      </c>
      <c r="J916" s="37"/>
      <c r="K916" s="254"/>
      <c r="L916" s="176">
        <v>2180</v>
      </c>
      <c r="M916" s="33">
        <v>860</v>
      </c>
      <c r="N916" s="35"/>
      <c r="O916" s="32" t="s">
        <v>1007</v>
      </c>
      <c r="P916" s="18">
        <v>1997</v>
      </c>
      <c r="Q916" s="559">
        <v>1</v>
      </c>
      <c r="R916" s="61" t="s">
        <v>147</v>
      </c>
      <c r="S916" s="224"/>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c r="BA916"/>
      <c r="BB916"/>
      <c r="BC916"/>
      <c r="BD916"/>
      <c r="BE916"/>
      <c r="BF916"/>
      <c r="BG916"/>
      <c r="BH916"/>
      <c r="BI916"/>
      <c r="BJ916"/>
      <c r="BK916"/>
      <c r="BL916"/>
      <c r="BM916"/>
      <c r="BN916"/>
      <c r="BO916"/>
      <c r="BP916"/>
      <c r="BQ916"/>
      <c r="BR916"/>
      <c r="BS916"/>
      <c r="BT916"/>
      <c r="BU916"/>
      <c r="BV916"/>
      <c r="BW916"/>
      <c r="BX916"/>
      <c r="BY916"/>
      <c r="BZ916"/>
      <c r="CA916"/>
      <c r="CB916"/>
      <c r="CC916"/>
      <c r="CD916"/>
      <c r="CE916"/>
      <c r="CF916"/>
      <c r="CG916"/>
      <c r="CH916"/>
      <c r="CI916"/>
      <c r="CJ916"/>
      <c r="CK916"/>
      <c r="CL916"/>
      <c r="CM916"/>
      <c r="CN916"/>
      <c r="CO916"/>
      <c r="CP916"/>
      <c r="CQ916"/>
      <c r="CR916"/>
      <c r="CS916"/>
      <c r="CT916"/>
      <c r="CU916"/>
      <c r="CV916"/>
      <c r="CW916"/>
      <c r="CX916"/>
      <c r="CY916"/>
      <c r="CZ916"/>
      <c r="DA916"/>
      <c r="DB916"/>
      <c r="DC916"/>
      <c r="DD916"/>
      <c r="DE916"/>
      <c r="DF916"/>
      <c r="DG916"/>
      <c r="DH916"/>
      <c r="DI916"/>
      <c r="DJ916"/>
      <c r="DK916"/>
      <c r="DL916"/>
      <c r="DM916"/>
      <c r="DN916"/>
      <c r="DO916"/>
      <c r="DP916"/>
      <c r="DQ916"/>
      <c r="DR916"/>
      <c r="DS916"/>
      <c r="DT916"/>
      <c r="DU916"/>
      <c r="DV916"/>
      <c r="DW916"/>
      <c r="DX916"/>
      <c r="DY916"/>
      <c r="DZ916"/>
      <c r="EA916"/>
      <c r="EB916"/>
      <c r="EC916"/>
      <c r="ED916"/>
      <c r="EE916"/>
      <c r="EF916"/>
      <c r="EG916"/>
      <c r="EH916"/>
      <c r="EI916"/>
      <c r="EJ916"/>
      <c r="EK916"/>
      <c r="EL916"/>
      <c r="EM916"/>
      <c r="EN916"/>
      <c r="EO916"/>
      <c r="EP916"/>
      <c r="EQ916"/>
      <c r="ER916"/>
      <c r="ES916"/>
      <c r="ET916"/>
      <c r="EU916"/>
      <c r="EV916"/>
      <c r="EW916"/>
      <c r="EX916"/>
      <c r="EY916"/>
      <c r="EZ916"/>
      <c r="FA916"/>
      <c r="FB916"/>
      <c r="FC916"/>
      <c r="FD916"/>
      <c r="FE916"/>
      <c r="FF916"/>
      <c r="FG916"/>
      <c r="FH916"/>
      <c r="FI916"/>
      <c r="FJ916"/>
      <c r="FK916"/>
      <c r="FL916"/>
      <c r="FM916"/>
      <c r="FN916"/>
      <c r="FO916"/>
      <c r="FP916"/>
      <c r="FQ916"/>
      <c r="FR916"/>
      <c r="FS916"/>
      <c r="FT916"/>
      <c r="FU916"/>
      <c r="FV916"/>
      <c r="FW916"/>
      <c r="FX916"/>
      <c r="FY916"/>
      <c r="FZ916"/>
      <c r="GA916"/>
      <c r="GB916"/>
      <c r="GC916"/>
      <c r="GD916"/>
      <c r="GE916"/>
      <c r="GF916"/>
      <c r="GG916"/>
      <c r="GH916"/>
      <c r="GI916"/>
      <c r="GJ916"/>
      <c r="GK916"/>
      <c r="GL916"/>
      <c r="GM916"/>
      <c r="GN916"/>
      <c r="GO916"/>
      <c r="GP916"/>
      <c r="GQ916"/>
      <c r="GR916"/>
      <c r="GS916"/>
      <c r="GT916"/>
      <c r="GU916"/>
      <c r="GV916"/>
      <c r="GW916"/>
      <c r="GX916"/>
      <c r="GY916"/>
      <c r="GZ916"/>
      <c r="HA916"/>
      <c r="HB916"/>
      <c r="HC916"/>
      <c r="HD916"/>
      <c r="HE916"/>
      <c r="HF916"/>
      <c r="HG916"/>
      <c r="HH916"/>
      <c r="HI916"/>
      <c r="HJ916"/>
      <c r="HK916"/>
      <c r="HL916"/>
      <c r="HM916"/>
      <c r="HN916"/>
    </row>
    <row r="917" spans="1:222" s="18" customFormat="1" x14ac:dyDescent="0.3">
      <c r="A917" s="308">
        <v>158</v>
      </c>
      <c r="B917" s="401"/>
      <c r="C917" s="165" t="s">
        <v>515</v>
      </c>
      <c r="D917" s="171" t="s">
        <v>116</v>
      </c>
      <c r="E917" s="339" t="s">
        <v>1719</v>
      </c>
      <c r="F917" s="19"/>
      <c r="G917" s="500" t="s">
        <v>1197</v>
      </c>
      <c r="H917" s="504" t="s">
        <v>1273</v>
      </c>
      <c r="I917" s="168" t="s">
        <v>844</v>
      </c>
      <c r="J917" s="37"/>
      <c r="K917" s="254"/>
      <c r="L917" s="176">
        <v>1632</v>
      </c>
      <c r="M917" s="33">
        <v>1450</v>
      </c>
      <c r="N917" s="35"/>
      <c r="O917" s="32" t="s">
        <v>1008</v>
      </c>
      <c r="P917" s="18">
        <v>1997</v>
      </c>
      <c r="Q917" s="559">
        <v>1</v>
      </c>
      <c r="R917" s="61" t="s">
        <v>147</v>
      </c>
      <c r="S917" s="224"/>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c r="BA917"/>
      <c r="BB917"/>
      <c r="BC917"/>
      <c r="BD917"/>
      <c r="BE917"/>
      <c r="BF917"/>
      <c r="BG917"/>
      <c r="BH917"/>
      <c r="BI917"/>
      <c r="BJ917"/>
      <c r="BK917"/>
      <c r="BL917"/>
      <c r="BM917"/>
      <c r="BN917"/>
      <c r="BO917"/>
      <c r="BP917"/>
      <c r="BQ917"/>
      <c r="BR917"/>
      <c r="BS917"/>
      <c r="BT917"/>
      <c r="BU917"/>
      <c r="BV917"/>
      <c r="BW917"/>
      <c r="BX917"/>
      <c r="BY917"/>
      <c r="BZ917"/>
      <c r="CA917"/>
      <c r="CB917"/>
      <c r="CC917"/>
      <c r="CD917"/>
      <c r="CE917"/>
      <c r="CF917"/>
      <c r="CG917"/>
      <c r="CH917"/>
      <c r="CI917"/>
      <c r="CJ917"/>
      <c r="CK917"/>
      <c r="CL917"/>
      <c r="CM917"/>
      <c r="CN917"/>
      <c r="CO917"/>
      <c r="CP917"/>
      <c r="CQ917"/>
      <c r="CR917"/>
      <c r="CS917"/>
      <c r="CT917"/>
      <c r="CU917"/>
      <c r="CV917"/>
      <c r="CW917"/>
      <c r="CX917"/>
      <c r="CY917"/>
      <c r="CZ917"/>
      <c r="DA917"/>
      <c r="DB917"/>
      <c r="DC917"/>
      <c r="DD917"/>
      <c r="DE917"/>
      <c r="DF917"/>
      <c r="DG917"/>
      <c r="DH917"/>
      <c r="DI917"/>
      <c r="DJ917"/>
      <c r="DK917"/>
      <c r="DL917"/>
      <c r="DM917"/>
      <c r="DN917"/>
      <c r="DO917"/>
      <c r="DP917"/>
      <c r="DQ917"/>
      <c r="DR917"/>
      <c r="DS917"/>
      <c r="DT917"/>
      <c r="DU917"/>
      <c r="DV917"/>
      <c r="DW917"/>
      <c r="DX917"/>
      <c r="DY917"/>
      <c r="DZ917"/>
      <c r="EA917"/>
      <c r="EB917"/>
      <c r="EC917"/>
      <c r="ED917"/>
      <c r="EE917"/>
      <c r="EF917"/>
      <c r="EG917"/>
      <c r="EH917"/>
      <c r="EI917"/>
      <c r="EJ917"/>
      <c r="EK917"/>
      <c r="EL917"/>
      <c r="EM917"/>
      <c r="EN917"/>
      <c r="EO917"/>
      <c r="EP917"/>
      <c r="EQ917"/>
      <c r="ER917"/>
      <c r="ES917"/>
      <c r="ET917"/>
      <c r="EU917"/>
      <c r="EV917"/>
      <c r="EW917"/>
      <c r="EX917"/>
      <c r="EY917"/>
      <c r="EZ917"/>
      <c r="FA917"/>
      <c r="FB917"/>
      <c r="FC917"/>
      <c r="FD917"/>
      <c r="FE917"/>
      <c r="FF917"/>
      <c r="FG917"/>
      <c r="FH917"/>
      <c r="FI917"/>
      <c r="FJ917"/>
      <c r="FK917"/>
      <c r="FL917"/>
      <c r="FM917"/>
      <c r="FN917"/>
      <c r="FO917"/>
      <c r="FP917"/>
      <c r="FQ917"/>
      <c r="FR917"/>
      <c r="FS917"/>
      <c r="FT917"/>
      <c r="FU917"/>
      <c r="FV917"/>
      <c r="FW917"/>
      <c r="FX917"/>
      <c r="FY917"/>
      <c r="FZ917"/>
      <c r="GA917"/>
      <c r="GB917"/>
      <c r="GC917"/>
      <c r="GD917"/>
      <c r="GE917"/>
      <c r="GF917"/>
      <c r="GG917"/>
      <c r="GH917"/>
      <c r="GI917"/>
      <c r="GJ917"/>
      <c r="GK917"/>
      <c r="GL917"/>
      <c r="GM917"/>
      <c r="GN917"/>
      <c r="GO917"/>
      <c r="GP917"/>
      <c r="GQ917"/>
      <c r="GR917"/>
      <c r="GS917"/>
      <c r="GT917"/>
      <c r="GU917"/>
      <c r="GV917"/>
      <c r="GW917"/>
      <c r="GX917"/>
      <c r="GY917"/>
      <c r="GZ917"/>
      <c r="HA917"/>
      <c r="HB917"/>
      <c r="HC917"/>
      <c r="HD917"/>
      <c r="HE917"/>
      <c r="HF917"/>
      <c r="HG917"/>
      <c r="HH917"/>
      <c r="HI917"/>
      <c r="HJ917"/>
      <c r="HK917"/>
      <c r="HL917"/>
      <c r="HM917"/>
      <c r="HN917"/>
    </row>
    <row r="918" spans="1:222" s="18" customFormat="1" x14ac:dyDescent="0.3">
      <c r="A918" s="308">
        <v>157</v>
      </c>
      <c r="B918" s="401"/>
      <c r="C918" s="165" t="s">
        <v>515</v>
      </c>
      <c r="D918" s="171" t="s">
        <v>115</v>
      </c>
      <c r="E918" s="339" t="s">
        <v>1272</v>
      </c>
      <c r="F918" s="19"/>
      <c r="G918" s="500" t="s">
        <v>1197</v>
      </c>
      <c r="H918" s="504" t="s">
        <v>1273</v>
      </c>
      <c r="I918" s="168" t="s">
        <v>844</v>
      </c>
      <c r="J918" s="37"/>
      <c r="K918" s="254"/>
      <c r="L918" s="176">
        <v>565</v>
      </c>
      <c r="M918" s="33">
        <v>365</v>
      </c>
      <c r="N918" s="35"/>
      <c r="O918" s="32" t="s">
        <v>1026</v>
      </c>
      <c r="P918" s="18">
        <v>1997</v>
      </c>
      <c r="Q918" s="559">
        <v>1</v>
      </c>
      <c r="R918" s="61" t="s">
        <v>147</v>
      </c>
      <c r="S918" s="224"/>
      <c r="T918"/>
      <c r="U918"/>
      <c r="V918"/>
      <c r="W918"/>
      <c r="X918"/>
      <c r="Y918"/>
      <c r="Z918"/>
      <c r="AA918"/>
      <c r="AB918"/>
      <c r="AC918"/>
      <c r="AD918"/>
      <c r="AE918"/>
      <c r="AF918"/>
      <c r="AG918"/>
      <c r="AH918"/>
      <c r="AI918"/>
      <c r="AJ918"/>
      <c r="AK918"/>
      <c r="AL918"/>
      <c r="AM918"/>
      <c r="AN918"/>
      <c r="AO918"/>
      <c r="AP918"/>
      <c r="AQ918"/>
      <c r="AR918"/>
      <c r="AS918"/>
      <c r="AT918"/>
      <c r="AU918"/>
      <c r="AV918"/>
      <c r="AW918"/>
      <c r="AX918"/>
      <c r="AY918"/>
      <c r="AZ918"/>
      <c r="BA918"/>
      <c r="BB918"/>
      <c r="BC918"/>
      <c r="BD918"/>
      <c r="BE918"/>
      <c r="BF918"/>
      <c r="BG918"/>
      <c r="BH918"/>
      <c r="BI918"/>
      <c r="BJ918"/>
      <c r="BK918"/>
      <c r="BL918"/>
      <c r="BM918"/>
      <c r="BN918"/>
      <c r="BO918"/>
      <c r="BP918"/>
      <c r="BQ918"/>
      <c r="BR918"/>
      <c r="BS918"/>
      <c r="BT918"/>
      <c r="BU918"/>
      <c r="BV918"/>
      <c r="BW918"/>
      <c r="BX918"/>
      <c r="BY918"/>
      <c r="BZ918"/>
      <c r="CA918"/>
      <c r="CB918"/>
      <c r="CC918"/>
      <c r="CD918"/>
      <c r="CE918"/>
      <c r="CF918"/>
      <c r="CG918"/>
      <c r="CH918"/>
      <c r="CI918"/>
      <c r="CJ918"/>
      <c r="CK918"/>
      <c r="CL918"/>
      <c r="CM918"/>
      <c r="CN918"/>
      <c r="CO918"/>
      <c r="CP918"/>
      <c r="CQ918"/>
      <c r="CR918"/>
      <c r="CS918"/>
      <c r="CT918"/>
      <c r="CU918"/>
      <c r="CV918"/>
      <c r="CW918"/>
      <c r="CX918"/>
      <c r="CY918"/>
      <c r="CZ918"/>
      <c r="DA918"/>
      <c r="DB918"/>
      <c r="DC918"/>
      <c r="DD918"/>
      <c r="DE918"/>
      <c r="DF918"/>
      <c r="DG918"/>
      <c r="DH918"/>
      <c r="DI918"/>
      <c r="DJ918"/>
      <c r="DK918"/>
      <c r="DL918"/>
      <c r="DM918"/>
      <c r="DN918"/>
      <c r="DO918"/>
      <c r="DP918"/>
      <c r="DQ918"/>
      <c r="DR918"/>
      <c r="DS918"/>
      <c r="DT918"/>
      <c r="DU918"/>
      <c r="DV918"/>
      <c r="DW918"/>
      <c r="DX918"/>
      <c r="DY918"/>
      <c r="DZ918"/>
      <c r="EA918"/>
      <c r="EB918"/>
      <c r="EC918"/>
      <c r="ED918"/>
      <c r="EE918"/>
      <c r="EF918"/>
      <c r="EG918"/>
      <c r="EH918"/>
      <c r="EI918"/>
      <c r="EJ918"/>
      <c r="EK918"/>
      <c r="EL918"/>
      <c r="EM918"/>
      <c r="EN918"/>
      <c r="EO918"/>
      <c r="EP918"/>
      <c r="EQ918"/>
      <c r="ER918"/>
      <c r="ES918"/>
      <c r="ET918"/>
      <c r="EU918"/>
      <c r="EV918"/>
      <c r="EW918"/>
      <c r="EX918"/>
      <c r="EY918"/>
      <c r="EZ918"/>
      <c r="FA918"/>
      <c r="FB918"/>
      <c r="FC918"/>
      <c r="FD918"/>
      <c r="FE918"/>
      <c r="FF918"/>
      <c r="FG918"/>
      <c r="FH918"/>
      <c r="FI918"/>
      <c r="FJ918"/>
      <c r="FK918"/>
      <c r="FL918"/>
      <c r="FM918"/>
      <c r="FN918"/>
      <c r="FO918"/>
      <c r="FP918"/>
      <c r="FQ918"/>
      <c r="FR918"/>
      <c r="FS918"/>
      <c r="FT918"/>
      <c r="FU918"/>
      <c r="FV918"/>
      <c r="FW918"/>
      <c r="FX918"/>
      <c r="FY918"/>
      <c r="FZ918"/>
      <c r="GA918"/>
      <c r="GB918"/>
      <c r="GC918"/>
      <c r="GD918"/>
      <c r="GE918"/>
      <c r="GF918"/>
      <c r="GG918"/>
      <c r="GH918"/>
      <c r="GI918"/>
      <c r="GJ918"/>
      <c r="GK918"/>
      <c r="GL918"/>
      <c r="GM918"/>
      <c r="GN918"/>
      <c r="GO918"/>
      <c r="GP918"/>
      <c r="GQ918"/>
      <c r="GR918"/>
      <c r="GS918"/>
      <c r="GT918"/>
      <c r="GU918"/>
      <c r="GV918"/>
      <c r="GW918"/>
      <c r="GX918"/>
      <c r="GY918"/>
      <c r="GZ918"/>
      <c r="HA918"/>
      <c r="HB918"/>
      <c r="HC918"/>
      <c r="HD918"/>
      <c r="HE918"/>
      <c r="HF918"/>
      <c r="HG918"/>
      <c r="HH918"/>
      <c r="HI918"/>
      <c r="HJ918"/>
      <c r="HK918"/>
      <c r="HL918"/>
      <c r="HM918"/>
      <c r="HN918"/>
    </row>
    <row r="919" spans="1:222" s="18" customFormat="1" x14ac:dyDescent="0.3">
      <c r="A919" s="308">
        <v>156</v>
      </c>
      <c r="B919" s="401"/>
      <c r="C919" s="165" t="s">
        <v>515</v>
      </c>
      <c r="D919" s="171" t="s">
        <v>148</v>
      </c>
      <c r="E919" s="339" t="s">
        <v>1719</v>
      </c>
      <c r="F919" s="19"/>
      <c r="G919" s="500" t="s">
        <v>1197</v>
      </c>
      <c r="H919" s="504" t="s">
        <v>1273</v>
      </c>
      <c r="I919" s="168" t="s">
        <v>844</v>
      </c>
      <c r="J919" s="37"/>
      <c r="K919" s="254"/>
      <c r="L919" s="176">
        <v>390</v>
      </c>
      <c r="M919" s="33">
        <v>230</v>
      </c>
      <c r="N919" s="35"/>
      <c r="O919" s="32" t="s">
        <v>1026</v>
      </c>
      <c r="P919" s="18">
        <v>1997</v>
      </c>
      <c r="Q919" s="559">
        <v>0</v>
      </c>
      <c r="R919" s="61" t="s">
        <v>147</v>
      </c>
      <c r="S919" s="224"/>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c r="BA919"/>
      <c r="BB919"/>
      <c r="BC919"/>
      <c r="BD919"/>
      <c r="BE919"/>
      <c r="BF919"/>
      <c r="BG919"/>
      <c r="BH919"/>
      <c r="BI919"/>
      <c r="BJ919"/>
      <c r="BK919"/>
      <c r="BL919"/>
      <c r="BM919"/>
      <c r="BN919"/>
      <c r="BO919"/>
      <c r="BP919"/>
      <c r="BQ919"/>
      <c r="BR919"/>
      <c r="BS919"/>
      <c r="BT919"/>
      <c r="BU919"/>
      <c r="BV919"/>
      <c r="BW919"/>
      <c r="BX919"/>
      <c r="BY919"/>
      <c r="BZ919"/>
      <c r="CA919"/>
      <c r="CB919"/>
      <c r="CC919"/>
      <c r="CD919"/>
      <c r="CE919"/>
      <c r="CF919"/>
      <c r="CG919"/>
      <c r="CH919"/>
      <c r="CI919"/>
      <c r="CJ919"/>
      <c r="CK919"/>
      <c r="CL919"/>
      <c r="CM919"/>
      <c r="CN919"/>
      <c r="CO919"/>
      <c r="CP919"/>
      <c r="CQ919"/>
      <c r="CR919"/>
      <c r="CS919"/>
      <c r="CT919"/>
      <c r="CU919"/>
      <c r="CV919"/>
      <c r="CW919"/>
      <c r="CX919"/>
      <c r="CY919"/>
      <c r="CZ919"/>
      <c r="DA919"/>
      <c r="DB919"/>
      <c r="DC919"/>
      <c r="DD919"/>
      <c r="DE919"/>
      <c r="DF919"/>
      <c r="DG919"/>
      <c r="DH919"/>
      <c r="DI919"/>
      <c r="DJ919"/>
      <c r="DK919"/>
      <c r="DL919"/>
      <c r="DM919"/>
      <c r="DN919"/>
      <c r="DO919"/>
      <c r="DP919"/>
      <c r="DQ919"/>
      <c r="DR919"/>
      <c r="DS919"/>
      <c r="DT919"/>
      <c r="DU919"/>
      <c r="DV919"/>
      <c r="DW919"/>
      <c r="DX919"/>
      <c r="DY919"/>
      <c r="DZ919"/>
      <c r="EA919"/>
      <c r="EB919"/>
      <c r="EC919"/>
      <c r="ED919"/>
      <c r="EE919"/>
      <c r="EF919"/>
      <c r="EG919"/>
      <c r="EH919"/>
      <c r="EI919"/>
      <c r="EJ919"/>
      <c r="EK919"/>
      <c r="EL919"/>
      <c r="EM919"/>
      <c r="EN919"/>
      <c r="EO919"/>
      <c r="EP919"/>
      <c r="EQ919"/>
      <c r="ER919"/>
      <c r="ES919"/>
      <c r="ET919"/>
      <c r="EU919"/>
      <c r="EV919"/>
      <c r="EW919"/>
      <c r="EX919"/>
      <c r="EY919"/>
      <c r="EZ919"/>
      <c r="FA919"/>
      <c r="FB919"/>
      <c r="FC919"/>
      <c r="FD919"/>
      <c r="FE919"/>
      <c r="FF919"/>
      <c r="FG919"/>
      <c r="FH919"/>
      <c r="FI919"/>
      <c r="FJ919"/>
      <c r="FK919"/>
      <c r="FL919"/>
      <c r="FM919"/>
      <c r="FN919"/>
      <c r="FO919"/>
      <c r="FP919"/>
      <c r="FQ919"/>
      <c r="FR919"/>
      <c r="FS919"/>
      <c r="FT919"/>
      <c r="FU919"/>
      <c r="FV919"/>
      <c r="FW919"/>
      <c r="FX919"/>
      <c r="FY919"/>
      <c r="FZ919"/>
      <c r="GA919"/>
      <c r="GB919"/>
      <c r="GC919"/>
      <c r="GD919"/>
      <c r="GE919"/>
      <c r="GF919"/>
      <c r="GG919"/>
      <c r="GH919"/>
      <c r="GI919"/>
      <c r="GJ919"/>
      <c r="GK919"/>
      <c r="GL919"/>
      <c r="GM919"/>
      <c r="GN919"/>
      <c r="GO919"/>
      <c r="GP919"/>
      <c r="GQ919"/>
      <c r="GR919"/>
      <c r="GS919"/>
      <c r="GT919"/>
      <c r="GU919"/>
      <c r="GV919"/>
      <c r="GW919"/>
      <c r="GX919"/>
      <c r="GY919"/>
      <c r="GZ919"/>
      <c r="HA919"/>
      <c r="HB919"/>
      <c r="HC919"/>
      <c r="HD919"/>
      <c r="HE919"/>
      <c r="HF919"/>
      <c r="HG919"/>
      <c r="HH919"/>
      <c r="HI919"/>
      <c r="HJ919"/>
      <c r="HK919"/>
      <c r="HL919"/>
      <c r="HM919"/>
      <c r="HN919"/>
    </row>
    <row r="920" spans="1:222" s="18" customFormat="1" x14ac:dyDescent="0.3">
      <c r="A920" s="308">
        <v>155</v>
      </c>
      <c r="B920" s="401"/>
      <c r="C920" s="165" t="s">
        <v>515</v>
      </c>
      <c r="D920" s="171" t="s">
        <v>121</v>
      </c>
      <c r="E920" s="339" t="s">
        <v>1718</v>
      </c>
      <c r="F920" s="19"/>
      <c r="G920" s="500" t="s">
        <v>1197</v>
      </c>
      <c r="H920" s="504" t="s">
        <v>1273</v>
      </c>
      <c r="I920" s="168" t="s">
        <v>844</v>
      </c>
      <c r="J920" s="37"/>
      <c r="K920" s="254"/>
      <c r="L920" s="176">
        <v>625</v>
      </c>
      <c r="M920" s="33">
        <v>410</v>
      </c>
      <c r="N920" s="35"/>
      <c r="O920" s="32" t="s">
        <v>1107</v>
      </c>
      <c r="P920" s="18">
        <v>1997</v>
      </c>
      <c r="Q920" s="559">
        <v>1</v>
      </c>
      <c r="R920" s="61" t="s">
        <v>147</v>
      </c>
      <c r="S920" s="224"/>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c r="BA920"/>
      <c r="BB920"/>
      <c r="BC920"/>
      <c r="BD920"/>
      <c r="BE920"/>
      <c r="BF920"/>
      <c r="BG920"/>
      <c r="BH920"/>
      <c r="BI920"/>
      <c r="BJ920"/>
      <c r="BK920"/>
      <c r="BL920"/>
      <c r="BM920"/>
      <c r="BN920"/>
      <c r="BO920"/>
      <c r="BP920"/>
      <c r="BQ920"/>
      <c r="BR920"/>
      <c r="BS920"/>
      <c r="BT920"/>
      <c r="BU920"/>
      <c r="BV920"/>
      <c r="BW920"/>
      <c r="BX920"/>
      <c r="BY920"/>
      <c r="BZ920"/>
      <c r="CA920"/>
      <c r="CB920"/>
      <c r="CC920"/>
      <c r="CD920"/>
      <c r="CE920"/>
      <c r="CF920"/>
      <c r="CG920"/>
      <c r="CH920"/>
      <c r="CI920"/>
      <c r="CJ920"/>
      <c r="CK920"/>
      <c r="CL920"/>
      <c r="CM920"/>
      <c r="CN920"/>
      <c r="CO920"/>
      <c r="CP920"/>
      <c r="CQ920"/>
      <c r="CR920"/>
      <c r="CS920"/>
      <c r="CT920"/>
      <c r="CU920"/>
      <c r="CV920"/>
      <c r="CW920"/>
      <c r="CX920"/>
      <c r="CY920"/>
      <c r="CZ920"/>
      <c r="DA920"/>
      <c r="DB920"/>
      <c r="DC920"/>
      <c r="DD920"/>
      <c r="DE920"/>
      <c r="DF920"/>
      <c r="DG920"/>
      <c r="DH920"/>
      <c r="DI920"/>
      <c r="DJ920"/>
      <c r="DK920"/>
      <c r="DL920"/>
      <c r="DM920"/>
      <c r="DN920"/>
      <c r="DO920"/>
      <c r="DP920"/>
      <c r="DQ920"/>
      <c r="DR920"/>
      <c r="DS920"/>
      <c r="DT920"/>
      <c r="DU920"/>
      <c r="DV920"/>
      <c r="DW920"/>
      <c r="DX920"/>
      <c r="DY920"/>
      <c r="DZ920"/>
      <c r="EA920"/>
      <c r="EB920"/>
      <c r="EC920"/>
      <c r="ED920"/>
      <c r="EE920"/>
      <c r="EF920"/>
      <c r="EG920"/>
      <c r="EH920"/>
      <c r="EI920"/>
      <c r="EJ920"/>
      <c r="EK920"/>
      <c r="EL920"/>
      <c r="EM920"/>
      <c r="EN920"/>
      <c r="EO920"/>
      <c r="EP920"/>
      <c r="EQ920"/>
      <c r="ER920"/>
      <c r="ES920"/>
      <c r="ET920"/>
      <c r="EU920"/>
      <c r="EV920"/>
      <c r="EW920"/>
      <c r="EX920"/>
      <c r="EY920"/>
      <c r="EZ920"/>
      <c r="FA920"/>
      <c r="FB920"/>
      <c r="FC920"/>
      <c r="FD920"/>
      <c r="FE920"/>
      <c r="FF920"/>
      <c r="FG920"/>
      <c r="FH920"/>
      <c r="FI920"/>
      <c r="FJ920"/>
      <c r="FK920"/>
      <c r="FL920"/>
      <c r="FM920"/>
      <c r="FN920"/>
      <c r="FO920"/>
      <c r="FP920"/>
      <c r="FQ920"/>
      <c r="FR920"/>
      <c r="FS920"/>
      <c r="FT920"/>
      <c r="FU920"/>
      <c r="FV920"/>
      <c r="FW920"/>
      <c r="FX920"/>
      <c r="FY920"/>
      <c r="FZ920"/>
      <c r="GA920"/>
      <c r="GB920"/>
      <c r="GC920"/>
      <c r="GD920"/>
      <c r="GE920"/>
      <c r="GF920"/>
      <c r="GG920"/>
      <c r="GH920"/>
      <c r="GI920"/>
      <c r="GJ920"/>
      <c r="GK920"/>
      <c r="GL920"/>
      <c r="GM920"/>
      <c r="GN920"/>
      <c r="GO920"/>
      <c r="GP920"/>
      <c r="GQ920"/>
      <c r="GR920"/>
      <c r="GS920"/>
      <c r="GT920"/>
      <c r="GU920"/>
      <c r="GV920"/>
      <c r="GW920"/>
      <c r="GX920"/>
      <c r="GY920"/>
      <c r="GZ920"/>
      <c r="HA920"/>
      <c r="HB920"/>
      <c r="HC920"/>
      <c r="HD920"/>
      <c r="HE920"/>
      <c r="HF920"/>
      <c r="HG920"/>
      <c r="HH920"/>
      <c r="HI920"/>
      <c r="HJ920"/>
      <c r="HK920"/>
      <c r="HL920"/>
      <c r="HM920"/>
      <c r="HN920"/>
    </row>
    <row r="921" spans="1:222" s="18" customFormat="1" x14ac:dyDescent="0.3">
      <c r="A921" s="308">
        <v>154</v>
      </c>
      <c r="B921" s="401"/>
      <c r="C921" s="165" t="s">
        <v>515</v>
      </c>
      <c r="D921" s="332" t="s">
        <v>146</v>
      </c>
      <c r="E921" s="343"/>
      <c r="F921" s="19"/>
      <c r="G921" s="18" t="s">
        <v>26</v>
      </c>
      <c r="H921" s="193"/>
      <c r="I921" s="168" t="s">
        <v>839</v>
      </c>
      <c r="J921" s="37"/>
      <c r="K921" s="254"/>
      <c r="L921" s="176">
        <v>1885</v>
      </c>
      <c r="M921" s="33">
        <v>1185</v>
      </c>
      <c r="N921" s="35"/>
      <c r="O921" s="32" t="s">
        <v>917</v>
      </c>
      <c r="P921" s="18">
        <v>1997</v>
      </c>
      <c r="Q921" s="559">
        <v>1</v>
      </c>
      <c r="R921" s="61" t="s">
        <v>1321</v>
      </c>
      <c r="S921" s="224"/>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c r="BA921"/>
      <c r="BB921"/>
      <c r="BC921"/>
      <c r="BD921"/>
      <c r="BE921"/>
      <c r="BF921"/>
      <c r="BG921"/>
      <c r="BH921"/>
      <c r="BI921"/>
      <c r="BJ921"/>
      <c r="BK921"/>
      <c r="BL921"/>
      <c r="BM921"/>
      <c r="BN921"/>
      <c r="BO921"/>
      <c r="BP921"/>
      <c r="BQ921"/>
      <c r="BR921"/>
      <c r="BS921"/>
      <c r="BT921"/>
      <c r="BU921"/>
      <c r="BV921"/>
      <c r="BW921"/>
      <c r="BX921"/>
      <c r="BY921"/>
      <c r="BZ921"/>
      <c r="CA921"/>
      <c r="CB921"/>
      <c r="CC921"/>
      <c r="CD921"/>
      <c r="CE921"/>
      <c r="CF921"/>
      <c r="CG921"/>
      <c r="CH921"/>
      <c r="CI921"/>
      <c r="CJ921"/>
      <c r="CK921"/>
      <c r="CL921"/>
      <c r="CM921"/>
      <c r="CN921"/>
      <c r="CO921"/>
      <c r="CP921"/>
      <c r="CQ921"/>
      <c r="CR921"/>
      <c r="CS921"/>
      <c r="CT921"/>
      <c r="CU921"/>
      <c r="CV921"/>
      <c r="CW921"/>
      <c r="CX921"/>
      <c r="CY921"/>
      <c r="CZ921"/>
      <c r="DA921"/>
      <c r="DB921"/>
      <c r="DC921"/>
      <c r="DD921"/>
      <c r="DE921"/>
      <c r="DF921"/>
      <c r="DG921"/>
      <c r="DH921"/>
      <c r="DI921"/>
      <c r="DJ921"/>
      <c r="DK921"/>
      <c r="DL921"/>
      <c r="DM921"/>
      <c r="DN921"/>
      <c r="DO921"/>
      <c r="DP921"/>
      <c r="DQ921"/>
      <c r="DR921"/>
      <c r="DS921"/>
      <c r="DT921"/>
      <c r="DU921"/>
      <c r="DV921"/>
      <c r="DW921"/>
      <c r="DX921"/>
      <c r="DY921"/>
      <c r="DZ921"/>
      <c r="EA921"/>
      <c r="EB921"/>
      <c r="EC921"/>
      <c r="ED921"/>
      <c r="EE921"/>
      <c r="EF921"/>
      <c r="EG921"/>
      <c r="EH921"/>
      <c r="EI921"/>
      <c r="EJ921"/>
      <c r="EK921"/>
      <c r="EL921"/>
      <c r="EM921"/>
      <c r="EN921"/>
      <c r="EO921"/>
      <c r="EP921"/>
      <c r="EQ921"/>
      <c r="ER921"/>
      <c r="ES921"/>
      <c r="ET921"/>
      <c r="EU921"/>
      <c r="EV921"/>
      <c r="EW921"/>
      <c r="EX921"/>
      <c r="EY921"/>
      <c r="EZ921"/>
      <c r="FA921"/>
      <c r="FB921"/>
      <c r="FC921"/>
      <c r="FD921"/>
      <c r="FE921"/>
      <c r="FF921"/>
      <c r="FG921"/>
      <c r="FH921"/>
      <c r="FI921"/>
      <c r="FJ921"/>
      <c r="FK921"/>
      <c r="FL921"/>
      <c r="FM921"/>
      <c r="FN921"/>
      <c r="FO921"/>
      <c r="FP921"/>
      <c r="FQ921"/>
      <c r="FR921"/>
      <c r="FS921"/>
      <c r="FT921"/>
      <c r="FU921"/>
      <c r="FV921"/>
      <c r="FW921"/>
      <c r="FX921"/>
      <c r="FY921"/>
      <c r="FZ921"/>
      <c r="GA921"/>
      <c r="GB921"/>
      <c r="GC921"/>
      <c r="GD921"/>
      <c r="GE921"/>
      <c r="GF921"/>
      <c r="GG921"/>
      <c r="GH921"/>
      <c r="GI921"/>
      <c r="GJ921"/>
      <c r="GK921"/>
      <c r="GL921"/>
      <c r="GM921"/>
      <c r="GN921"/>
      <c r="GO921"/>
      <c r="GP921"/>
      <c r="GQ921"/>
      <c r="GR921"/>
      <c r="GS921"/>
      <c r="GT921"/>
      <c r="GU921"/>
      <c r="GV921"/>
      <c r="GW921"/>
      <c r="GX921"/>
      <c r="GY921"/>
      <c r="GZ921"/>
      <c r="HA921"/>
      <c r="HB921"/>
      <c r="HC921"/>
      <c r="HD921"/>
      <c r="HE921"/>
      <c r="HF921"/>
      <c r="HG921"/>
      <c r="HH921"/>
      <c r="HI921"/>
      <c r="HJ921"/>
      <c r="HK921"/>
      <c r="HL921"/>
      <c r="HM921"/>
      <c r="HN921"/>
    </row>
    <row r="922" spans="1:222" s="18" customFormat="1" x14ac:dyDescent="0.3">
      <c r="A922" s="308">
        <v>153</v>
      </c>
      <c r="B922" s="401"/>
      <c r="C922" s="165" t="s">
        <v>515</v>
      </c>
      <c r="D922" s="171" t="s">
        <v>1215</v>
      </c>
      <c r="E922" s="338"/>
      <c r="F922" s="19" t="s">
        <v>1216</v>
      </c>
      <c r="G922" s="18" t="s">
        <v>98</v>
      </c>
      <c r="H922" s="193"/>
      <c r="I922" s="168" t="s">
        <v>839</v>
      </c>
      <c r="J922" s="37"/>
      <c r="K922" s="254"/>
      <c r="L922" s="176">
        <v>1594</v>
      </c>
      <c r="M922" s="33">
        <v>925</v>
      </c>
      <c r="N922" s="35"/>
      <c r="O922" s="32" t="s">
        <v>948</v>
      </c>
      <c r="P922" s="18">
        <v>1997</v>
      </c>
      <c r="Q922" s="559">
        <v>1</v>
      </c>
      <c r="R922" s="61" t="s">
        <v>114</v>
      </c>
      <c r="S922" s="224"/>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c r="BA922"/>
      <c r="BB922"/>
      <c r="BC922"/>
      <c r="BD922"/>
      <c r="BE922"/>
      <c r="BF922"/>
      <c r="BG922"/>
      <c r="BH922"/>
      <c r="BI922"/>
      <c r="BJ922"/>
      <c r="BK922"/>
      <c r="BL922"/>
      <c r="BM922"/>
      <c r="BN922"/>
      <c r="BO922"/>
      <c r="BP922"/>
      <c r="BQ922"/>
      <c r="BR922"/>
      <c r="BS922"/>
      <c r="BT922"/>
      <c r="BU922"/>
      <c r="BV922"/>
      <c r="BW922"/>
      <c r="BX922"/>
      <c r="BY922"/>
      <c r="BZ922"/>
      <c r="CA922"/>
      <c r="CB922"/>
      <c r="CC922"/>
      <c r="CD922"/>
      <c r="CE922"/>
      <c r="CF922"/>
      <c r="CG922"/>
      <c r="CH922"/>
      <c r="CI922"/>
      <c r="CJ922"/>
      <c r="CK922"/>
      <c r="CL922"/>
      <c r="CM922"/>
      <c r="CN922"/>
      <c r="CO922"/>
      <c r="CP922"/>
      <c r="CQ922"/>
      <c r="CR922"/>
      <c r="CS922"/>
      <c r="CT922"/>
      <c r="CU922"/>
      <c r="CV922"/>
      <c r="CW922"/>
      <c r="CX922"/>
      <c r="CY922"/>
      <c r="CZ922"/>
      <c r="DA922"/>
      <c r="DB922"/>
      <c r="DC922"/>
      <c r="DD922"/>
      <c r="DE922"/>
      <c r="DF922"/>
      <c r="DG922"/>
      <c r="DH922"/>
      <c r="DI922"/>
      <c r="DJ922"/>
      <c r="DK922"/>
      <c r="DL922"/>
      <c r="DM922"/>
      <c r="DN922"/>
      <c r="DO922"/>
      <c r="DP922"/>
      <c r="DQ922"/>
      <c r="DR922"/>
      <c r="DS922"/>
      <c r="DT922"/>
      <c r="DU922"/>
      <c r="DV922"/>
      <c r="DW922"/>
      <c r="DX922"/>
      <c r="DY922"/>
      <c r="DZ922"/>
      <c r="EA922"/>
      <c r="EB922"/>
      <c r="EC922"/>
      <c r="ED922"/>
      <c r="EE922"/>
      <c r="EF922"/>
      <c r="EG922"/>
      <c r="EH922"/>
      <c r="EI922"/>
      <c r="EJ922"/>
      <c r="EK922"/>
      <c r="EL922"/>
      <c r="EM922"/>
      <c r="EN922"/>
      <c r="EO922"/>
      <c r="EP922"/>
      <c r="EQ922"/>
      <c r="ER922"/>
      <c r="ES922"/>
      <c r="ET922"/>
      <c r="EU922"/>
      <c r="EV922"/>
      <c r="EW922"/>
      <c r="EX922"/>
      <c r="EY922"/>
      <c r="EZ922"/>
      <c r="FA922"/>
      <c r="FB922"/>
      <c r="FC922"/>
      <c r="FD922"/>
      <c r="FE922"/>
      <c r="FF922"/>
      <c r="FG922"/>
      <c r="FH922"/>
      <c r="FI922"/>
      <c r="FJ922"/>
      <c r="FK922"/>
      <c r="FL922"/>
      <c r="FM922"/>
      <c r="FN922"/>
      <c r="FO922"/>
      <c r="FP922"/>
      <c r="FQ922"/>
      <c r="FR922"/>
      <c r="FS922"/>
      <c r="FT922"/>
      <c r="FU922"/>
      <c r="FV922"/>
      <c r="FW922"/>
      <c r="FX922"/>
      <c r="FY922"/>
      <c r="FZ922"/>
      <c r="GA922"/>
      <c r="GB922"/>
      <c r="GC922"/>
      <c r="GD922"/>
      <c r="GE922"/>
      <c r="GF922"/>
      <c r="GG922"/>
      <c r="GH922"/>
      <c r="GI922"/>
      <c r="GJ922"/>
      <c r="GK922"/>
      <c r="GL922"/>
      <c r="GM922"/>
      <c r="GN922"/>
      <c r="GO922"/>
      <c r="GP922"/>
      <c r="GQ922"/>
      <c r="GR922"/>
      <c r="GS922"/>
      <c r="GT922"/>
      <c r="GU922"/>
      <c r="GV922"/>
      <c r="GW922"/>
      <c r="GX922"/>
      <c r="GY922"/>
      <c r="GZ922"/>
      <c r="HA922"/>
      <c r="HB922"/>
      <c r="HC922"/>
      <c r="HD922"/>
      <c r="HE922"/>
      <c r="HF922"/>
      <c r="HG922"/>
      <c r="HH922"/>
      <c r="HI922"/>
      <c r="HJ922"/>
      <c r="HK922"/>
      <c r="HL922"/>
      <c r="HM922"/>
      <c r="HN922"/>
    </row>
    <row r="923" spans="1:222" s="18" customFormat="1" x14ac:dyDescent="0.3">
      <c r="A923" s="308">
        <v>152</v>
      </c>
      <c r="B923" s="401"/>
      <c r="C923" s="165" t="s">
        <v>515</v>
      </c>
      <c r="D923" s="171" t="s">
        <v>145</v>
      </c>
      <c r="E923" s="338"/>
      <c r="F923" s="19"/>
      <c r="G923" s="18" t="s">
        <v>50</v>
      </c>
      <c r="H923" s="193"/>
      <c r="I923" s="168" t="s">
        <v>840</v>
      </c>
      <c r="J923" s="37"/>
      <c r="K923" s="253" t="s">
        <v>1255</v>
      </c>
      <c r="L923" s="176">
        <v>1180</v>
      </c>
      <c r="M923" s="33">
        <v>380</v>
      </c>
      <c r="N923" s="35"/>
      <c r="O923" s="32" t="s">
        <v>948</v>
      </c>
      <c r="P923" s="18">
        <v>1997</v>
      </c>
      <c r="Q923" s="559">
        <v>0</v>
      </c>
      <c r="R923" s="61" t="s">
        <v>114</v>
      </c>
      <c r="S923" s="224"/>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c r="BA923"/>
      <c r="BB923"/>
      <c r="BC923"/>
      <c r="BD923"/>
      <c r="BE923"/>
      <c r="BF923"/>
      <c r="BG923"/>
      <c r="BH923"/>
      <c r="BI923"/>
      <c r="BJ923"/>
      <c r="BK923"/>
      <c r="BL923"/>
      <c r="BM923"/>
      <c r="BN923"/>
      <c r="BO923"/>
      <c r="BP923"/>
      <c r="BQ923"/>
      <c r="BR923"/>
      <c r="BS923"/>
      <c r="BT923"/>
      <c r="BU923"/>
      <c r="BV923"/>
      <c r="BW923"/>
      <c r="BX923"/>
      <c r="BY923"/>
      <c r="BZ923"/>
      <c r="CA923"/>
      <c r="CB923"/>
      <c r="CC923"/>
      <c r="CD923"/>
      <c r="CE923"/>
      <c r="CF923"/>
      <c r="CG923"/>
      <c r="CH923"/>
      <c r="CI923"/>
      <c r="CJ923"/>
      <c r="CK923"/>
      <c r="CL923"/>
      <c r="CM923"/>
      <c r="CN923"/>
      <c r="CO923"/>
      <c r="CP923"/>
      <c r="CQ923"/>
      <c r="CR923"/>
      <c r="CS923"/>
      <c r="CT923"/>
      <c r="CU923"/>
      <c r="CV923"/>
      <c r="CW923"/>
      <c r="CX923"/>
      <c r="CY923"/>
      <c r="CZ923"/>
      <c r="DA923"/>
      <c r="DB923"/>
      <c r="DC923"/>
      <c r="DD923"/>
      <c r="DE923"/>
      <c r="DF923"/>
      <c r="DG923"/>
      <c r="DH923"/>
      <c r="DI923"/>
      <c r="DJ923"/>
      <c r="DK923"/>
      <c r="DL923"/>
      <c r="DM923"/>
      <c r="DN923"/>
      <c r="DO923"/>
      <c r="DP923"/>
      <c r="DQ923"/>
      <c r="DR923"/>
      <c r="DS923"/>
      <c r="DT923"/>
      <c r="DU923"/>
      <c r="DV923"/>
      <c r="DW923"/>
      <c r="DX923"/>
      <c r="DY923"/>
      <c r="DZ923"/>
      <c r="EA923"/>
      <c r="EB923"/>
      <c r="EC923"/>
      <c r="ED923"/>
      <c r="EE923"/>
      <c r="EF923"/>
      <c r="EG923"/>
      <c r="EH923"/>
      <c r="EI923"/>
      <c r="EJ923"/>
      <c r="EK923"/>
      <c r="EL923"/>
      <c r="EM923"/>
      <c r="EN923"/>
      <c r="EO923"/>
      <c r="EP923"/>
      <c r="EQ923"/>
      <c r="ER923"/>
      <c r="ES923"/>
      <c r="ET923"/>
      <c r="EU923"/>
      <c r="EV923"/>
      <c r="EW923"/>
      <c r="EX923"/>
      <c r="EY923"/>
      <c r="EZ923"/>
      <c r="FA923"/>
      <c r="FB923"/>
      <c r="FC923"/>
      <c r="FD923"/>
      <c r="FE923"/>
      <c r="FF923"/>
      <c r="FG923"/>
      <c r="FH923"/>
      <c r="FI923"/>
      <c r="FJ923"/>
      <c r="FK923"/>
      <c r="FL923"/>
      <c r="FM923"/>
      <c r="FN923"/>
      <c r="FO923"/>
      <c r="FP923"/>
      <c r="FQ923"/>
      <c r="FR923"/>
      <c r="FS923"/>
      <c r="FT923"/>
      <c r="FU923"/>
      <c r="FV923"/>
      <c r="FW923"/>
      <c r="FX923"/>
      <c r="FY923"/>
      <c r="FZ923"/>
      <c r="GA923"/>
      <c r="GB923"/>
      <c r="GC923"/>
      <c r="GD923"/>
      <c r="GE923"/>
      <c r="GF923"/>
      <c r="GG923"/>
      <c r="GH923"/>
      <c r="GI923"/>
      <c r="GJ923"/>
      <c r="GK923"/>
      <c r="GL923"/>
      <c r="GM923"/>
      <c r="GN923"/>
      <c r="GO923"/>
      <c r="GP923"/>
      <c r="GQ923"/>
      <c r="GR923"/>
      <c r="GS923"/>
      <c r="GT923"/>
      <c r="GU923"/>
      <c r="GV923"/>
      <c r="GW923"/>
      <c r="GX923"/>
      <c r="GY923"/>
      <c r="GZ923"/>
      <c r="HA923"/>
      <c r="HB923"/>
      <c r="HC923"/>
      <c r="HD923"/>
      <c r="HE923"/>
      <c r="HF923"/>
      <c r="HG923"/>
      <c r="HH923"/>
      <c r="HI923"/>
      <c r="HJ923"/>
      <c r="HK923"/>
      <c r="HL923"/>
      <c r="HM923"/>
      <c r="HN923"/>
    </row>
    <row r="924" spans="1:222" s="18" customFormat="1" x14ac:dyDescent="0.3">
      <c r="A924" s="308">
        <v>151</v>
      </c>
      <c r="B924" s="401"/>
      <c r="C924" s="165" t="s">
        <v>515</v>
      </c>
      <c r="D924" s="171" t="s">
        <v>614</v>
      </c>
      <c r="E924" s="338"/>
      <c r="F924" s="19" t="s">
        <v>100</v>
      </c>
      <c r="G924" s="18" t="s">
        <v>81</v>
      </c>
      <c r="H924" s="193"/>
      <c r="I924" s="168" t="s">
        <v>839</v>
      </c>
      <c r="J924" s="37"/>
      <c r="K924" s="254"/>
      <c r="L924" s="176">
        <v>1748</v>
      </c>
      <c r="M924" s="33">
        <v>1450</v>
      </c>
      <c r="N924" s="35"/>
      <c r="O924" s="32" t="s">
        <v>1108</v>
      </c>
      <c r="P924" s="18">
        <v>1997</v>
      </c>
      <c r="Q924" s="559">
        <v>1</v>
      </c>
      <c r="R924" s="61" t="s">
        <v>370</v>
      </c>
      <c r="S924" s="2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c r="BA924"/>
      <c r="BB924"/>
      <c r="BC924"/>
      <c r="BD924"/>
      <c r="BE924"/>
      <c r="BF924"/>
      <c r="BG924"/>
      <c r="BH924"/>
      <c r="BI924"/>
      <c r="BJ924"/>
      <c r="BK924"/>
      <c r="BL924"/>
      <c r="BM924"/>
      <c r="BN924"/>
      <c r="BO924"/>
      <c r="BP924"/>
      <c r="BQ924"/>
      <c r="BR924"/>
      <c r="BS924"/>
      <c r="BT924"/>
      <c r="BU924"/>
      <c r="BV924"/>
      <c r="BW924"/>
      <c r="BX924"/>
      <c r="BY924"/>
      <c r="BZ924"/>
      <c r="CA924"/>
      <c r="CB924"/>
      <c r="CC924"/>
      <c r="CD924"/>
      <c r="CE924"/>
      <c r="CF924"/>
      <c r="CG924"/>
      <c r="CH924"/>
      <c r="CI924"/>
      <c r="CJ924"/>
      <c r="CK924"/>
      <c r="CL924"/>
      <c r="CM924"/>
      <c r="CN924"/>
      <c r="CO924"/>
      <c r="CP924"/>
      <c r="CQ924"/>
      <c r="CR924"/>
      <c r="CS924"/>
      <c r="CT924"/>
      <c r="CU924"/>
      <c r="CV924"/>
      <c r="CW924"/>
      <c r="CX924"/>
      <c r="CY924"/>
      <c r="CZ924"/>
      <c r="DA924"/>
      <c r="DB924"/>
      <c r="DC924"/>
      <c r="DD924"/>
      <c r="DE924"/>
      <c r="DF924"/>
      <c r="DG924"/>
      <c r="DH924"/>
      <c r="DI924"/>
      <c r="DJ924"/>
      <c r="DK924"/>
      <c r="DL924"/>
      <c r="DM924"/>
      <c r="DN924"/>
      <c r="DO924"/>
      <c r="DP924"/>
      <c r="DQ924"/>
      <c r="DR924"/>
      <c r="DS924"/>
      <c r="DT924"/>
      <c r="DU924"/>
      <c r="DV924"/>
      <c r="DW924"/>
      <c r="DX924"/>
      <c r="DY924"/>
      <c r="DZ924"/>
      <c r="EA924"/>
      <c r="EB924"/>
      <c r="EC924"/>
      <c r="ED924"/>
      <c r="EE924"/>
      <c r="EF924"/>
      <c r="EG924"/>
      <c r="EH924"/>
      <c r="EI924"/>
      <c r="EJ924"/>
      <c r="EK924"/>
      <c r="EL924"/>
      <c r="EM924"/>
      <c r="EN924"/>
      <c r="EO924"/>
      <c r="EP924"/>
      <c r="EQ924"/>
      <c r="ER924"/>
      <c r="ES924"/>
      <c r="ET924"/>
      <c r="EU924"/>
      <c r="EV924"/>
      <c r="EW924"/>
      <c r="EX924"/>
      <c r="EY924"/>
      <c r="EZ924"/>
      <c r="FA924"/>
      <c r="FB924"/>
      <c r="FC924"/>
      <c r="FD924"/>
      <c r="FE924"/>
      <c r="FF924"/>
      <c r="FG924"/>
      <c r="FH924"/>
      <c r="FI924"/>
      <c r="FJ924"/>
      <c r="FK924"/>
      <c r="FL924"/>
      <c r="FM924"/>
      <c r="FN924"/>
      <c r="FO924"/>
      <c r="FP924"/>
      <c r="FQ924"/>
      <c r="FR924"/>
      <c r="FS924"/>
      <c r="FT924"/>
      <c r="FU924"/>
      <c r="FV924"/>
      <c r="FW924"/>
      <c r="FX924"/>
      <c r="FY924"/>
      <c r="FZ924"/>
      <c r="GA924"/>
      <c r="GB924"/>
      <c r="GC924"/>
      <c r="GD924"/>
      <c r="GE924"/>
      <c r="GF924"/>
      <c r="GG924"/>
      <c r="GH924"/>
      <c r="GI924"/>
      <c r="GJ924"/>
      <c r="GK924"/>
      <c r="GL924"/>
      <c r="GM924"/>
      <c r="GN924"/>
      <c r="GO924"/>
      <c r="GP924"/>
      <c r="GQ924"/>
      <c r="GR924"/>
      <c r="GS924"/>
      <c r="GT924"/>
      <c r="GU924"/>
      <c r="GV924"/>
      <c r="GW924"/>
      <c r="GX924"/>
      <c r="GY924"/>
      <c r="GZ924"/>
      <c r="HA924"/>
      <c r="HB924"/>
      <c r="HC924"/>
      <c r="HD924"/>
      <c r="HE924"/>
      <c r="HF924"/>
      <c r="HG924"/>
      <c r="HH924"/>
      <c r="HI924"/>
      <c r="HJ924"/>
      <c r="HK924"/>
      <c r="HL924"/>
      <c r="HM924"/>
      <c r="HN924"/>
    </row>
    <row r="925" spans="1:222" x14ac:dyDescent="0.3">
      <c r="A925" s="308">
        <v>150</v>
      </c>
      <c r="B925" s="401"/>
      <c r="C925" s="165" t="s">
        <v>515</v>
      </c>
      <c r="D925" s="171" t="s">
        <v>143</v>
      </c>
      <c r="E925" s="338"/>
      <c r="G925" s="299" t="s">
        <v>135</v>
      </c>
      <c r="H925" s="502"/>
      <c r="I925" s="168" t="s">
        <v>839</v>
      </c>
      <c r="K925" s="254"/>
      <c r="L925" s="176">
        <v>1782</v>
      </c>
      <c r="M925" s="33">
        <v>1250</v>
      </c>
      <c r="N925" s="35"/>
      <c r="O925" s="32" t="s">
        <v>1109</v>
      </c>
      <c r="P925" s="18">
        <v>1997</v>
      </c>
      <c r="Q925" s="559">
        <v>1</v>
      </c>
      <c r="R925" s="61" t="s">
        <v>144</v>
      </c>
    </row>
    <row r="926" spans="1:222" s="18" customFormat="1" x14ac:dyDescent="0.3">
      <c r="A926" s="308">
        <v>149</v>
      </c>
      <c r="B926" s="401"/>
      <c r="C926" s="165" t="s">
        <v>515</v>
      </c>
      <c r="D926" s="266" t="s">
        <v>1184</v>
      </c>
      <c r="E926" s="339"/>
      <c r="F926" s="19" t="s">
        <v>1224</v>
      </c>
      <c r="G926" s="18" t="s">
        <v>96</v>
      </c>
      <c r="H926" s="193"/>
      <c r="I926" s="168" t="s">
        <v>842</v>
      </c>
      <c r="J926" s="42" t="s">
        <v>1183</v>
      </c>
      <c r="K926" s="258"/>
      <c r="L926" s="176">
        <v>3088</v>
      </c>
      <c r="M926" s="33">
        <v>2100</v>
      </c>
      <c r="N926" s="35"/>
      <c r="O926" s="32" t="s">
        <v>1110</v>
      </c>
      <c r="P926" s="18">
        <v>1997</v>
      </c>
      <c r="Q926" s="559">
        <v>4</v>
      </c>
      <c r="R926" s="61" t="s">
        <v>142</v>
      </c>
      <c r="S926" s="224"/>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c r="BA926"/>
      <c r="BB926"/>
      <c r="BC926"/>
      <c r="BD926"/>
      <c r="BE926"/>
      <c r="BF926"/>
      <c r="BG926"/>
      <c r="BH926"/>
      <c r="BI926"/>
      <c r="BJ926"/>
      <c r="BK926"/>
      <c r="BL926"/>
      <c r="BM926"/>
      <c r="BN926"/>
      <c r="BO926"/>
      <c r="BP926"/>
      <c r="BQ926"/>
      <c r="BR926"/>
      <c r="BS926"/>
      <c r="BT926"/>
      <c r="BU926"/>
      <c r="BV926"/>
      <c r="BW926"/>
      <c r="BX926"/>
      <c r="BY926"/>
      <c r="BZ926"/>
      <c r="CA926"/>
      <c r="CB926"/>
      <c r="CC926"/>
      <c r="CD926"/>
      <c r="CE926"/>
      <c r="CF926"/>
      <c r="CG926"/>
      <c r="CH926"/>
      <c r="CI926"/>
      <c r="CJ926"/>
      <c r="CK926"/>
      <c r="CL926"/>
      <c r="CM926"/>
      <c r="CN926"/>
      <c r="CO926"/>
      <c r="CP926"/>
      <c r="CQ926"/>
      <c r="CR926"/>
      <c r="CS926"/>
      <c r="CT926"/>
      <c r="CU926"/>
      <c r="CV926"/>
      <c r="CW926"/>
      <c r="CX926"/>
      <c r="CY926"/>
      <c r="CZ926"/>
      <c r="DA926"/>
      <c r="DB926"/>
      <c r="DC926"/>
      <c r="DD926"/>
      <c r="DE926"/>
      <c r="DF926"/>
      <c r="DG926"/>
      <c r="DH926"/>
      <c r="DI926"/>
      <c r="DJ926"/>
      <c r="DK926"/>
      <c r="DL926"/>
      <c r="DM926"/>
      <c r="DN926"/>
      <c r="DO926"/>
      <c r="DP926"/>
      <c r="DQ926"/>
      <c r="DR926"/>
      <c r="DS926"/>
      <c r="DT926"/>
      <c r="DU926"/>
      <c r="DV926"/>
      <c r="DW926"/>
      <c r="DX926"/>
      <c r="DY926"/>
      <c r="DZ926"/>
      <c r="EA926"/>
      <c r="EB926"/>
      <c r="EC926"/>
      <c r="ED926"/>
      <c r="EE926"/>
      <c r="EF926"/>
      <c r="EG926"/>
      <c r="EH926"/>
      <c r="EI926"/>
      <c r="EJ926"/>
      <c r="EK926"/>
      <c r="EL926"/>
      <c r="EM926"/>
      <c r="EN926"/>
      <c r="EO926"/>
      <c r="EP926"/>
      <c r="EQ926"/>
      <c r="ER926"/>
      <c r="ES926"/>
      <c r="ET926"/>
      <c r="EU926"/>
      <c r="EV926"/>
      <c r="EW926"/>
      <c r="EX926"/>
      <c r="EY926"/>
      <c r="EZ926"/>
      <c r="FA926"/>
      <c r="FB926"/>
      <c r="FC926"/>
      <c r="FD926"/>
      <c r="FE926"/>
      <c r="FF926"/>
      <c r="FG926"/>
      <c r="FH926"/>
      <c r="FI926"/>
      <c r="FJ926"/>
      <c r="FK926"/>
      <c r="FL926"/>
      <c r="FM926"/>
      <c r="FN926"/>
      <c r="FO926"/>
      <c r="FP926"/>
      <c r="FQ926"/>
      <c r="FR926"/>
      <c r="FS926"/>
      <c r="FT926"/>
      <c r="FU926"/>
      <c r="FV926"/>
      <c r="FW926"/>
      <c r="FX926"/>
      <c r="FY926"/>
      <c r="FZ926"/>
      <c r="GA926"/>
      <c r="GB926"/>
      <c r="GC926"/>
      <c r="GD926"/>
      <c r="GE926"/>
      <c r="GF926"/>
      <c r="GG926"/>
      <c r="GH926"/>
      <c r="GI926"/>
      <c r="GJ926"/>
      <c r="GK926"/>
      <c r="GL926"/>
      <c r="GM926"/>
      <c r="GN926"/>
      <c r="GO926"/>
      <c r="GP926"/>
      <c r="GQ926"/>
      <c r="GR926"/>
      <c r="GS926"/>
      <c r="GT926"/>
      <c r="GU926"/>
      <c r="GV926"/>
      <c r="GW926"/>
      <c r="GX926"/>
      <c r="GY926"/>
      <c r="GZ926"/>
      <c r="HA926"/>
      <c r="HB926"/>
      <c r="HC926"/>
      <c r="HD926"/>
      <c r="HE926"/>
      <c r="HF926"/>
      <c r="HG926"/>
      <c r="HH926"/>
      <c r="HI926"/>
      <c r="HJ926"/>
      <c r="HK926"/>
      <c r="HL926"/>
      <c r="HM926"/>
      <c r="HN926"/>
    </row>
    <row r="927" spans="1:222" s="18" customFormat="1" x14ac:dyDescent="0.3">
      <c r="A927" s="308">
        <v>148</v>
      </c>
      <c r="B927" s="401"/>
      <c r="C927" s="165" t="s">
        <v>515</v>
      </c>
      <c r="D927" s="171" t="s">
        <v>163</v>
      </c>
      <c r="E927" s="338"/>
      <c r="F927" s="19"/>
      <c r="G927" s="18" t="s">
        <v>141</v>
      </c>
      <c r="H927" s="193"/>
      <c r="I927" s="168" t="s">
        <v>839</v>
      </c>
      <c r="J927" s="37"/>
      <c r="K927" s="254"/>
      <c r="L927" s="176">
        <v>2342</v>
      </c>
      <c r="M927" s="33">
        <v>1350</v>
      </c>
      <c r="N927" s="35"/>
      <c r="O927" s="32" t="s">
        <v>1032</v>
      </c>
      <c r="P927" s="18">
        <v>1997</v>
      </c>
      <c r="Q927" s="559">
        <v>1</v>
      </c>
      <c r="R927" s="61" t="s">
        <v>1321</v>
      </c>
      <c r="S927" s="224"/>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c r="BA927"/>
      <c r="BB927"/>
      <c r="BC927"/>
      <c r="BD927"/>
      <c r="BE927"/>
      <c r="BF927"/>
      <c r="BG927"/>
      <c r="BH927"/>
      <c r="BI927"/>
      <c r="BJ927"/>
      <c r="BK927"/>
      <c r="BL927"/>
      <c r="BM927"/>
      <c r="BN927"/>
      <c r="BO927"/>
      <c r="BP927"/>
      <c r="BQ927"/>
      <c r="BR927"/>
      <c r="BS927"/>
      <c r="BT927"/>
      <c r="BU927"/>
      <c r="BV927"/>
      <c r="BW927"/>
      <c r="BX927"/>
      <c r="BY927"/>
      <c r="BZ927"/>
      <c r="CA927"/>
      <c r="CB927"/>
      <c r="CC927"/>
      <c r="CD927"/>
      <c r="CE927"/>
      <c r="CF927"/>
      <c r="CG927"/>
      <c r="CH927"/>
      <c r="CI927"/>
      <c r="CJ927"/>
      <c r="CK927"/>
      <c r="CL927"/>
      <c r="CM927"/>
      <c r="CN927"/>
      <c r="CO927"/>
      <c r="CP927"/>
      <c r="CQ927"/>
      <c r="CR927"/>
      <c r="CS927"/>
      <c r="CT927"/>
      <c r="CU927"/>
      <c r="CV927"/>
      <c r="CW927"/>
      <c r="CX927"/>
      <c r="CY927"/>
      <c r="CZ927"/>
      <c r="DA927"/>
      <c r="DB927"/>
      <c r="DC927"/>
      <c r="DD927"/>
      <c r="DE927"/>
      <c r="DF927"/>
      <c r="DG927"/>
      <c r="DH927"/>
      <c r="DI927"/>
      <c r="DJ927"/>
      <c r="DK927"/>
      <c r="DL927"/>
      <c r="DM927"/>
      <c r="DN927"/>
      <c r="DO927"/>
      <c r="DP927"/>
      <c r="DQ927"/>
      <c r="DR927"/>
      <c r="DS927"/>
      <c r="DT927"/>
      <c r="DU927"/>
      <c r="DV927"/>
      <c r="DW927"/>
      <c r="DX927"/>
      <c r="DY927"/>
      <c r="DZ927"/>
      <c r="EA927"/>
      <c r="EB927"/>
      <c r="EC927"/>
      <c r="ED927"/>
      <c r="EE927"/>
      <c r="EF927"/>
      <c r="EG927"/>
      <c r="EH927"/>
      <c r="EI927"/>
      <c r="EJ927"/>
      <c r="EK927"/>
      <c r="EL927"/>
      <c r="EM927"/>
      <c r="EN927"/>
      <c r="EO927"/>
      <c r="EP927"/>
      <c r="EQ927"/>
      <c r="ER927"/>
      <c r="ES927"/>
      <c r="ET927"/>
      <c r="EU927"/>
      <c r="EV927"/>
      <c r="EW927"/>
      <c r="EX927"/>
      <c r="EY927"/>
      <c r="EZ927"/>
      <c r="FA927"/>
      <c r="FB927"/>
      <c r="FC927"/>
      <c r="FD927"/>
      <c r="FE927"/>
      <c r="FF927"/>
      <c r="FG927"/>
      <c r="FH927"/>
      <c r="FI927"/>
      <c r="FJ927"/>
      <c r="FK927"/>
      <c r="FL927"/>
      <c r="FM927"/>
      <c r="FN927"/>
      <c r="FO927"/>
      <c r="FP927"/>
      <c r="FQ927"/>
      <c r="FR927"/>
      <c r="FS927"/>
      <c r="FT927"/>
      <c r="FU927"/>
      <c r="FV927"/>
      <c r="FW927"/>
      <c r="FX927"/>
      <c r="FY927"/>
      <c r="FZ927"/>
      <c r="GA927"/>
      <c r="GB927"/>
      <c r="GC927"/>
      <c r="GD927"/>
      <c r="GE927"/>
      <c r="GF927"/>
      <c r="GG927"/>
      <c r="GH927"/>
      <c r="GI927"/>
      <c r="GJ927"/>
      <c r="GK927"/>
      <c r="GL927"/>
      <c r="GM927"/>
      <c r="GN927"/>
      <c r="GO927"/>
      <c r="GP927"/>
      <c r="GQ927"/>
      <c r="GR927"/>
      <c r="GS927"/>
      <c r="GT927"/>
      <c r="GU927"/>
      <c r="GV927"/>
      <c r="GW927"/>
      <c r="GX927"/>
      <c r="GY927"/>
      <c r="GZ927"/>
      <c r="HA927"/>
      <c r="HB927"/>
      <c r="HC927"/>
      <c r="HD927"/>
      <c r="HE927"/>
      <c r="HF927"/>
      <c r="HG927"/>
      <c r="HH927"/>
      <c r="HI927"/>
      <c r="HJ927"/>
      <c r="HK927"/>
      <c r="HL927"/>
      <c r="HM927"/>
      <c r="HN927"/>
    </row>
    <row r="928" spans="1:222" s="18" customFormat="1" x14ac:dyDescent="0.3">
      <c r="A928" s="308">
        <v>147</v>
      </c>
      <c r="B928" s="401"/>
      <c r="C928" s="165" t="s">
        <v>515</v>
      </c>
      <c r="D928" s="171" t="s">
        <v>139</v>
      </c>
      <c r="E928" s="338"/>
      <c r="F928" s="19"/>
      <c r="G928" s="18" t="s">
        <v>26</v>
      </c>
      <c r="H928" s="193"/>
      <c r="I928" s="168" t="s">
        <v>839</v>
      </c>
      <c r="J928" s="37" t="s">
        <v>838</v>
      </c>
      <c r="K928" s="254"/>
      <c r="L928" s="176">
        <v>1684</v>
      </c>
      <c r="M928" s="33">
        <v>964</v>
      </c>
      <c r="N928" s="35"/>
      <c r="O928" s="32" t="s">
        <v>1111</v>
      </c>
      <c r="P928" s="18">
        <v>1997</v>
      </c>
      <c r="Q928" s="559">
        <v>1</v>
      </c>
      <c r="R928" s="61" t="s">
        <v>369</v>
      </c>
      <c r="S928" s="224"/>
      <c r="T928"/>
      <c r="U928"/>
      <c r="V928"/>
      <c r="W928"/>
      <c r="X928"/>
      <c r="Y928"/>
      <c r="Z928"/>
      <c r="AA928"/>
      <c r="AB928"/>
      <c r="AC928"/>
      <c r="AD928"/>
      <c r="AE928"/>
      <c r="AF928"/>
      <c r="AG928"/>
      <c r="AH928"/>
      <c r="AI928"/>
      <c r="AJ928"/>
      <c r="AK928"/>
      <c r="AL928"/>
      <c r="AM928"/>
      <c r="AN928"/>
      <c r="AO928"/>
      <c r="AP928"/>
      <c r="AQ928"/>
      <c r="AR928"/>
      <c r="AS928"/>
      <c r="AT928"/>
      <c r="AU928"/>
      <c r="AV928"/>
      <c r="AW928"/>
      <c r="AX928"/>
      <c r="AY928"/>
      <c r="AZ928"/>
      <c r="BA928"/>
      <c r="BB928"/>
      <c r="BC928"/>
      <c r="BD928"/>
      <c r="BE928"/>
      <c r="BF928"/>
      <c r="BG928"/>
      <c r="BH928"/>
      <c r="BI928"/>
      <c r="BJ928"/>
      <c r="BK928"/>
      <c r="BL928"/>
      <c r="BM928"/>
      <c r="BN928"/>
      <c r="BO928"/>
      <c r="BP928"/>
      <c r="BQ928"/>
      <c r="BR928"/>
      <c r="BS928"/>
      <c r="BT928"/>
      <c r="BU928"/>
      <c r="BV928"/>
      <c r="BW928"/>
      <c r="BX928"/>
      <c r="BY928"/>
      <c r="BZ928"/>
      <c r="CA928"/>
      <c r="CB928"/>
      <c r="CC928"/>
      <c r="CD928"/>
      <c r="CE928"/>
      <c r="CF928"/>
      <c r="CG928"/>
      <c r="CH928"/>
      <c r="CI928"/>
      <c r="CJ928"/>
      <c r="CK928"/>
      <c r="CL928"/>
      <c r="CM928"/>
      <c r="CN928"/>
      <c r="CO928"/>
      <c r="CP928"/>
      <c r="CQ928"/>
      <c r="CR928"/>
      <c r="CS928"/>
      <c r="CT928"/>
      <c r="CU928"/>
      <c r="CV928"/>
      <c r="CW928"/>
      <c r="CX928"/>
      <c r="CY928"/>
      <c r="CZ928"/>
      <c r="DA928"/>
      <c r="DB928"/>
      <c r="DC928"/>
      <c r="DD928"/>
      <c r="DE928"/>
      <c r="DF928"/>
      <c r="DG928"/>
      <c r="DH928"/>
      <c r="DI928"/>
      <c r="DJ928"/>
      <c r="DK928"/>
      <c r="DL928"/>
      <c r="DM928"/>
      <c r="DN928"/>
      <c r="DO928"/>
      <c r="DP928"/>
      <c r="DQ928"/>
      <c r="DR928"/>
      <c r="DS928"/>
      <c r="DT928"/>
      <c r="DU928"/>
      <c r="DV928"/>
      <c r="DW928"/>
      <c r="DX928"/>
      <c r="DY928"/>
      <c r="DZ928"/>
      <c r="EA928"/>
      <c r="EB928"/>
      <c r="EC928"/>
      <c r="ED928"/>
      <c r="EE928"/>
      <c r="EF928"/>
      <c r="EG928"/>
      <c r="EH928"/>
      <c r="EI928"/>
      <c r="EJ928"/>
      <c r="EK928"/>
      <c r="EL928"/>
      <c r="EM928"/>
      <c r="EN928"/>
      <c r="EO928"/>
      <c r="EP928"/>
      <c r="EQ928"/>
      <c r="ER928"/>
      <c r="ES928"/>
      <c r="ET928"/>
      <c r="EU928"/>
      <c r="EV928"/>
      <c r="EW928"/>
      <c r="EX928"/>
      <c r="EY928"/>
      <c r="EZ928"/>
      <c r="FA928"/>
      <c r="FB928"/>
      <c r="FC928"/>
      <c r="FD928"/>
      <c r="FE928"/>
      <c r="FF928"/>
      <c r="FG928"/>
      <c r="FH928"/>
      <c r="FI928"/>
      <c r="FJ928"/>
      <c r="FK928"/>
      <c r="FL928"/>
      <c r="FM928"/>
      <c r="FN928"/>
      <c r="FO928"/>
      <c r="FP928"/>
      <c r="FQ928"/>
      <c r="FR928"/>
      <c r="FS928"/>
      <c r="FT928"/>
      <c r="FU928"/>
      <c r="FV928"/>
      <c r="FW928"/>
      <c r="FX928"/>
      <c r="FY928"/>
      <c r="FZ928"/>
      <c r="GA928"/>
      <c r="GB928"/>
      <c r="GC928"/>
      <c r="GD928"/>
      <c r="GE928"/>
      <c r="GF928"/>
      <c r="GG928"/>
      <c r="GH928"/>
      <c r="GI928"/>
      <c r="GJ928"/>
      <c r="GK928"/>
      <c r="GL928"/>
      <c r="GM928"/>
      <c r="GN928"/>
      <c r="GO928"/>
      <c r="GP928"/>
      <c r="GQ928"/>
      <c r="GR928"/>
      <c r="GS928"/>
      <c r="GT928"/>
      <c r="GU928"/>
      <c r="GV928"/>
      <c r="GW928"/>
      <c r="GX928"/>
      <c r="GY928"/>
      <c r="GZ928"/>
      <c r="HA928"/>
      <c r="HB928"/>
      <c r="HC928"/>
      <c r="HD928"/>
      <c r="HE928"/>
      <c r="HF928"/>
      <c r="HG928"/>
      <c r="HH928"/>
      <c r="HI928"/>
      <c r="HJ928"/>
      <c r="HK928"/>
      <c r="HL928"/>
      <c r="HM928"/>
      <c r="HN928"/>
    </row>
    <row r="929" spans="1:222" s="18" customFormat="1" x14ac:dyDescent="0.3">
      <c r="A929" s="308">
        <v>146</v>
      </c>
      <c r="B929" s="401"/>
      <c r="C929" s="165" t="s">
        <v>515</v>
      </c>
      <c r="D929" s="171" t="s">
        <v>59</v>
      </c>
      <c r="E929" s="338"/>
      <c r="F929" s="19"/>
      <c r="G929" s="18" t="s">
        <v>135</v>
      </c>
      <c r="H929" s="193"/>
      <c r="I929" s="168" t="s">
        <v>839</v>
      </c>
      <c r="J929" s="37"/>
      <c r="K929" s="254"/>
      <c r="L929" s="176">
        <v>1744</v>
      </c>
      <c r="M929" s="33">
        <v>1094</v>
      </c>
      <c r="N929" s="35"/>
      <c r="O929" s="32" t="s">
        <v>1019</v>
      </c>
      <c r="P929" s="18">
        <v>1997</v>
      </c>
      <c r="Q929" s="559">
        <v>1</v>
      </c>
      <c r="R929" s="61" t="s">
        <v>138</v>
      </c>
      <c r="S929" s="224"/>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c r="BA929"/>
      <c r="BB929"/>
      <c r="BC929"/>
      <c r="BD929"/>
      <c r="BE929"/>
      <c r="BF929"/>
      <c r="BG929"/>
      <c r="BH929"/>
      <c r="BI929"/>
      <c r="BJ929"/>
      <c r="BK929"/>
      <c r="BL929"/>
      <c r="BM929"/>
      <c r="BN929"/>
      <c r="BO929"/>
      <c r="BP929"/>
      <c r="BQ929"/>
      <c r="BR929"/>
      <c r="BS929"/>
      <c r="BT929"/>
      <c r="BU929"/>
      <c r="BV929"/>
      <c r="BW929"/>
      <c r="BX929"/>
      <c r="BY929"/>
      <c r="BZ929"/>
      <c r="CA929"/>
      <c r="CB929"/>
      <c r="CC929"/>
      <c r="CD929"/>
      <c r="CE929"/>
      <c r="CF929"/>
      <c r="CG929"/>
      <c r="CH929"/>
      <c r="CI929"/>
      <c r="CJ929"/>
      <c r="CK929"/>
      <c r="CL929"/>
      <c r="CM929"/>
      <c r="CN929"/>
      <c r="CO929"/>
      <c r="CP929"/>
      <c r="CQ929"/>
      <c r="CR929"/>
      <c r="CS929"/>
      <c r="CT929"/>
      <c r="CU929"/>
      <c r="CV929"/>
      <c r="CW929"/>
      <c r="CX929"/>
      <c r="CY929"/>
      <c r="CZ929"/>
      <c r="DA929"/>
      <c r="DB929"/>
      <c r="DC929"/>
      <c r="DD929"/>
      <c r="DE929"/>
      <c r="DF929"/>
      <c r="DG929"/>
      <c r="DH929"/>
      <c r="DI929"/>
      <c r="DJ929"/>
      <c r="DK929"/>
      <c r="DL929"/>
      <c r="DM929"/>
      <c r="DN929"/>
      <c r="DO929"/>
      <c r="DP929"/>
      <c r="DQ929"/>
      <c r="DR929"/>
      <c r="DS929"/>
      <c r="DT929"/>
      <c r="DU929"/>
      <c r="DV929"/>
      <c r="DW929"/>
      <c r="DX929"/>
      <c r="DY929"/>
      <c r="DZ929"/>
      <c r="EA929"/>
      <c r="EB929"/>
      <c r="EC929"/>
      <c r="ED929"/>
      <c r="EE929"/>
      <c r="EF929"/>
      <c r="EG929"/>
      <c r="EH929"/>
      <c r="EI929"/>
      <c r="EJ929"/>
      <c r="EK929"/>
      <c r="EL929"/>
      <c r="EM929"/>
      <c r="EN929"/>
      <c r="EO929"/>
      <c r="EP929"/>
      <c r="EQ929"/>
      <c r="ER929"/>
      <c r="ES929"/>
      <c r="ET929"/>
      <c r="EU929"/>
      <c r="EV929"/>
      <c r="EW929"/>
      <c r="EX929"/>
      <c r="EY929"/>
      <c r="EZ929"/>
      <c r="FA929"/>
      <c r="FB929"/>
      <c r="FC929"/>
      <c r="FD929"/>
      <c r="FE929"/>
      <c r="FF929"/>
      <c r="FG929"/>
      <c r="FH929"/>
      <c r="FI929"/>
      <c r="FJ929"/>
      <c r="FK929"/>
      <c r="FL929"/>
      <c r="FM929"/>
      <c r="FN929"/>
      <c r="FO929"/>
      <c r="FP929"/>
      <c r="FQ929"/>
      <c r="FR929"/>
      <c r="FS929"/>
      <c r="FT929"/>
      <c r="FU929"/>
      <c r="FV929"/>
      <c r="FW929"/>
      <c r="FX929"/>
      <c r="FY929"/>
      <c r="FZ929"/>
      <c r="GA929"/>
      <c r="GB929"/>
      <c r="GC929"/>
      <c r="GD929"/>
      <c r="GE929"/>
      <c r="GF929"/>
      <c r="GG929"/>
      <c r="GH929"/>
      <c r="GI929"/>
      <c r="GJ929"/>
      <c r="GK929"/>
      <c r="GL929"/>
      <c r="GM929"/>
      <c r="GN929"/>
      <c r="GO929"/>
      <c r="GP929"/>
      <c r="GQ929"/>
      <c r="GR929"/>
      <c r="GS929"/>
      <c r="GT929"/>
      <c r="GU929"/>
      <c r="GV929"/>
      <c r="GW929"/>
      <c r="GX929"/>
      <c r="GY929"/>
      <c r="GZ929"/>
      <c r="HA929"/>
      <c r="HB929"/>
      <c r="HC929"/>
      <c r="HD929"/>
      <c r="HE929"/>
      <c r="HF929"/>
      <c r="HG929"/>
      <c r="HH929"/>
      <c r="HI929"/>
      <c r="HJ929"/>
      <c r="HK929"/>
      <c r="HL929"/>
      <c r="HM929"/>
      <c r="HN929"/>
    </row>
    <row r="930" spans="1:222" ht="13.5" thickBot="1" x14ac:dyDescent="0.35">
      <c r="A930" s="308">
        <v>145</v>
      </c>
      <c r="B930" s="400"/>
      <c r="C930" s="166" t="s">
        <v>515</v>
      </c>
      <c r="D930" s="177" t="s">
        <v>125</v>
      </c>
      <c r="E930" s="340"/>
      <c r="F930" s="178"/>
      <c r="G930" s="47" t="s">
        <v>1195</v>
      </c>
      <c r="H930" s="194"/>
      <c r="I930" s="169" t="s">
        <v>839</v>
      </c>
      <c r="J930" s="57" t="s">
        <v>842</v>
      </c>
      <c r="K930" s="257"/>
      <c r="L930" s="179">
        <v>2275</v>
      </c>
      <c r="M930" s="49">
        <v>1655</v>
      </c>
      <c r="N930" s="50"/>
      <c r="O930" s="51" t="s">
        <v>1096</v>
      </c>
      <c r="P930" s="47">
        <v>1997</v>
      </c>
      <c r="Q930" s="558">
        <v>2</v>
      </c>
      <c r="R930" s="60" t="s">
        <v>1321</v>
      </c>
      <c r="S930" s="225"/>
    </row>
    <row r="931" spans="1:222" s="18" customFormat="1" x14ac:dyDescent="0.3">
      <c r="A931" s="308">
        <v>144</v>
      </c>
      <c r="B931" s="401"/>
      <c r="C931" s="165" t="s">
        <v>515</v>
      </c>
      <c r="D931" s="171" t="s">
        <v>137</v>
      </c>
      <c r="E931" s="338"/>
      <c r="F931" s="19"/>
      <c r="G931" s="18" t="s">
        <v>135</v>
      </c>
      <c r="H931" s="193"/>
      <c r="I931" s="168" t="s">
        <v>839</v>
      </c>
      <c r="J931" s="37"/>
      <c r="K931" s="253" t="s">
        <v>1255</v>
      </c>
      <c r="L931" s="176">
        <v>1500</v>
      </c>
      <c r="M931" s="33">
        <v>950</v>
      </c>
      <c r="N931" s="35"/>
      <c r="O931" s="32" t="s">
        <v>1112</v>
      </c>
      <c r="P931" s="18">
        <v>1996</v>
      </c>
      <c r="Q931" s="559">
        <v>1</v>
      </c>
      <c r="R931" s="61" t="s">
        <v>368</v>
      </c>
      <c r="S931" s="224"/>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c r="BA931"/>
      <c r="BB931"/>
      <c r="BC931"/>
      <c r="BD931"/>
      <c r="BE931"/>
      <c r="BF931"/>
      <c r="BG931"/>
      <c r="BH931"/>
      <c r="BI931"/>
      <c r="BJ931"/>
      <c r="BK931"/>
      <c r="BL931"/>
      <c r="BM931"/>
      <c r="BN931"/>
      <c r="BO931"/>
      <c r="BP931"/>
      <c r="BQ931"/>
      <c r="BR931"/>
      <c r="BS931"/>
      <c r="BT931"/>
      <c r="BU931"/>
      <c r="BV931"/>
      <c r="BW931"/>
      <c r="BX931"/>
      <c r="BY931"/>
      <c r="BZ931"/>
      <c r="CA931"/>
      <c r="CB931"/>
      <c r="CC931"/>
      <c r="CD931"/>
      <c r="CE931"/>
      <c r="CF931"/>
      <c r="CG931"/>
      <c r="CH931"/>
      <c r="CI931"/>
      <c r="CJ931"/>
      <c r="CK931"/>
      <c r="CL931"/>
      <c r="CM931"/>
      <c r="CN931"/>
      <c r="CO931"/>
      <c r="CP931"/>
      <c r="CQ931"/>
      <c r="CR931"/>
      <c r="CS931"/>
      <c r="CT931"/>
      <c r="CU931"/>
      <c r="CV931"/>
      <c r="CW931"/>
      <c r="CX931"/>
      <c r="CY931"/>
      <c r="CZ931"/>
      <c r="DA931"/>
      <c r="DB931"/>
      <c r="DC931"/>
      <c r="DD931"/>
      <c r="DE931"/>
      <c r="DF931"/>
      <c r="DG931"/>
      <c r="DH931"/>
      <c r="DI931"/>
      <c r="DJ931"/>
      <c r="DK931"/>
      <c r="DL931"/>
      <c r="DM931"/>
      <c r="DN931"/>
      <c r="DO931"/>
      <c r="DP931"/>
      <c r="DQ931"/>
      <c r="DR931"/>
      <c r="DS931"/>
      <c r="DT931"/>
      <c r="DU931"/>
      <c r="DV931"/>
      <c r="DW931"/>
      <c r="DX931"/>
      <c r="DY931"/>
      <c r="DZ931"/>
      <c r="EA931"/>
      <c r="EB931"/>
      <c r="EC931"/>
      <c r="ED931"/>
      <c r="EE931"/>
      <c r="EF931"/>
      <c r="EG931"/>
      <c r="EH931"/>
      <c r="EI931"/>
      <c r="EJ931"/>
      <c r="EK931"/>
      <c r="EL931"/>
      <c r="EM931"/>
      <c r="EN931"/>
      <c r="EO931"/>
      <c r="EP931"/>
      <c r="EQ931"/>
      <c r="ER931"/>
      <c r="ES931"/>
      <c r="ET931"/>
      <c r="EU931"/>
      <c r="EV931"/>
      <c r="EW931"/>
      <c r="EX931"/>
      <c r="EY931"/>
      <c r="EZ931"/>
      <c r="FA931"/>
      <c r="FB931"/>
      <c r="FC931"/>
      <c r="FD931"/>
      <c r="FE931"/>
      <c r="FF931"/>
      <c r="FG931"/>
      <c r="FH931"/>
      <c r="FI931"/>
      <c r="FJ931"/>
      <c r="FK931"/>
      <c r="FL931"/>
      <c r="FM931"/>
      <c r="FN931"/>
      <c r="FO931"/>
      <c r="FP931"/>
      <c r="FQ931"/>
      <c r="FR931"/>
      <c r="FS931"/>
      <c r="FT931"/>
      <c r="FU931"/>
      <c r="FV931"/>
      <c r="FW931"/>
      <c r="FX931"/>
      <c r="FY931"/>
      <c r="FZ931"/>
      <c r="GA931"/>
      <c r="GB931"/>
      <c r="GC931"/>
      <c r="GD931"/>
      <c r="GE931"/>
      <c r="GF931"/>
      <c r="GG931"/>
      <c r="GH931"/>
      <c r="GI931"/>
      <c r="GJ931"/>
      <c r="GK931"/>
      <c r="GL931"/>
      <c r="GM931"/>
      <c r="GN931"/>
      <c r="GO931"/>
      <c r="GP931"/>
      <c r="GQ931"/>
      <c r="GR931"/>
      <c r="GS931"/>
      <c r="GT931"/>
      <c r="GU931"/>
      <c r="GV931"/>
      <c r="GW931"/>
      <c r="GX931"/>
      <c r="GY931"/>
      <c r="GZ931"/>
      <c r="HA931"/>
      <c r="HB931"/>
      <c r="HC931"/>
      <c r="HD931"/>
      <c r="HE931"/>
      <c r="HF931"/>
      <c r="HG931"/>
      <c r="HH931"/>
      <c r="HI931"/>
      <c r="HJ931"/>
      <c r="HK931"/>
      <c r="HL931"/>
      <c r="HM931"/>
      <c r="HN931"/>
    </row>
    <row r="932" spans="1:222" s="18" customFormat="1" x14ac:dyDescent="0.3">
      <c r="A932" s="308">
        <v>143</v>
      </c>
      <c r="B932" s="401"/>
      <c r="C932" s="165" t="s">
        <v>515</v>
      </c>
      <c r="D932" s="171" t="s">
        <v>134</v>
      </c>
      <c r="E932" s="338"/>
      <c r="F932" s="19"/>
      <c r="G932" s="18" t="s">
        <v>135</v>
      </c>
      <c r="H932" s="193"/>
      <c r="I932" s="168" t="s">
        <v>839</v>
      </c>
      <c r="J932" s="37"/>
      <c r="K932" s="254"/>
      <c r="L932" s="176">
        <v>1597</v>
      </c>
      <c r="M932" s="33">
        <v>1195</v>
      </c>
      <c r="N932" s="35"/>
      <c r="O932" s="32" t="s">
        <v>1097</v>
      </c>
      <c r="P932" s="18">
        <v>1996</v>
      </c>
      <c r="Q932" s="559">
        <v>1</v>
      </c>
      <c r="R932" s="61" t="s">
        <v>136</v>
      </c>
      <c r="S932" s="224"/>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c r="BA932"/>
      <c r="BB932"/>
      <c r="BC932"/>
      <c r="BD932"/>
      <c r="BE932"/>
      <c r="BF932"/>
      <c r="BG932"/>
      <c r="BH932"/>
      <c r="BI932"/>
      <c r="BJ932"/>
      <c r="BK932"/>
      <c r="BL932"/>
      <c r="BM932"/>
      <c r="BN932"/>
      <c r="BO932"/>
      <c r="BP932"/>
      <c r="BQ932"/>
      <c r="BR932"/>
      <c r="BS932"/>
      <c r="BT932"/>
      <c r="BU932"/>
      <c r="BV932"/>
      <c r="BW932"/>
      <c r="BX932"/>
      <c r="BY932"/>
      <c r="BZ932"/>
      <c r="CA932"/>
      <c r="CB932"/>
      <c r="CC932"/>
      <c r="CD932"/>
      <c r="CE932"/>
      <c r="CF932"/>
      <c r="CG932"/>
      <c r="CH932"/>
      <c r="CI932"/>
      <c r="CJ932"/>
      <c r="CK932"/>
      <c r="CL932"/>
      <c r="CM932"/>
      <c r="CN932"/>
      <c r="CO932"/>
      <c r="CP932"/>
      <c r="CQ932"/>
      <c r="CR932"/>
      <c r="CS932"/>
      <c r="CT932"/>
      <c r="CU932"/>
      <c r="CV932"/>
      <c r="CW932"/>
      <c r="CX932"/>
      <c r="CY932"/>
      <c r="CZ932"/>
      <c r="DA932"/>
      <c r="DB932"/>
      <c r="DC932"/>
      <c r="DD932"/>
      <c r="DE932"/>
      <c r="DF932"/>
      <c r="DG932"/>
      <c r="DH932"/>
      <c r="DI932"/>
      <c r="DJ932"/>
      <c r="DK932"/>
      <c r="DL932"/>
      <c r="DM932"/>
      <c r="DN932"/>
      <c r="DO932"/>
      <c r="DP932"/>
      <c r="DQ932"/>
      <c r="DR932"/>
      <c r="DS932"/>
      <c r="DT932"/>
      <c r="DU932"/>
      <c r="DV932"/>
      <c r="DW932"/>
      <c r="DX932"/>
      <c r="DY932"/>
      <c r="DZ932"/>
      <c r="EA932"/>
      <c r="EB932"/>
      <c r="EC932"/>
      <c r="ED932"/>
      <c r="EE932"/>
      <c r="EF932"/>
      <c r="EG932"/>
      <c r="EH932"/>
      <c r="EI932"/>
      <c r="EJ932"/>
      <c r="EK932"/>
      <c r="EL932"/>
      <c r="EM932"/>
      <c r="EN932"/>
      <c r="EO932"/>
      <c r="EP932"/>
      <c r="EQ932"/>
      <c r="ER932"/>
      <c r="ES932"/>
      <c r="ET932"/>
      <c r="EU932"/>
      <c r="EV932"/>
      <c r="EW932"/>
      <c r="EX932"/>
      <c r="EY932"/>
      <c r="EZ932"/>
      <c r="FA932"/>
      <c r="FB932"/>
      <c r="FC932"/>
      <c r="FD932"/>
      <c r="FE932"/>
      <c r="FF932"/>
      <c r="FG932"/>
      <c r="FH932"/>
      <c r="FI932"/>
      <c r="FJ932"/>
      <c r="FK932"/>
      <c r="FL932"/>
      <c r="FM932"/>
      <c r="FN932"/>
      <c r="FO932"/>
      <c r="FP932"/>
      <c r="FQ932"/>
      <c r="FR932"/>
      <c r="FS932"/>
      <c r="FT932"/>
      <c r="FU932"/>
      <c r="FV932"/>
      <c r="FW932"/>
      <c r="FX932"/>
      <c r="FY932"/>
      <c r="FZ932"/>
      <c r="GA932"/>
      <c r="GB932"/>
      <c r="GC932"/>
      <c r="GD932"/>
      <c r="GE932"/>
      <c r="GF932"/>
      <c r="GG932"/>
      <c r="GH932"/>
      <c r="GI932"/>
      <c r="GJ932"/>
      <c r="GK932"/>
      <c r="GL932"/>
      <c r="GM932"/>
      <c r="GN932"/>
      <c r="GO932"/>
      <c r="GP932"/>
      <c r="GQ932"/>
      <c r="GR932"/>
      <c r="GS932"/>
      <c r="GT932"/>
      <c r="GU932"/>
      <c r="GV932"/>
      <c r="GW932"/>
      <c r="GX932"/>
      <c r="GY932"/>
      <c r="GZ932"/>
      <c r="HA932"/>
      <c r="HB932"/>
      <c r="HC932"/>
      <c r="HD932"/>
      <c r="HE932"/>
      <c r="HF932"/>
      <c r="HG932"/>
      <c r="HH932"/>
      <c r="HI932"/>
      <c r="HJ932"/>
      <c r="HK932"/>
      <c r="HL932"/>
      <c r="HM932"/>
      <c r="HN932"/>
    </row>
    <row r="933" spans="1:222" s="18" customFormat="1" x14ac:dyDescent="0.3">
      <c r="A933" s="308">
        <v>142</v>
      </c>
      <c r="B933" s="401"/>
      <c r="C933" s="165" t="s">
        <v>515</v>
      </c>
      <c r="D933" s="171" t="s">
        <v>131</v>
      </c>
      <c r="E933" s="338"/>
      <c r="F933" s="19"/>
      <c r="G933" s="18" t="s">
        <v>132</v>
      </c>
      <c r="H933" s="193"/>
      <c r="I933" s="168" t="s">
        <v>840</v>
      </c>
      <c r="J933" s="37"/>
      <c r="K933" s="254"/>
      <c r="L933" s="176"/>
      <c r="M933" s="33"/>
      <c r="N933" s="35"/>
      <c r="O933" s="32" t="s">
        <v>932</v>
      </c>
      <c r="P933" s="18">
        <v>1996</v>
      </c>
      <c r="Q933" s="559">
        <v>1</v>
      </c>
      <c r="R933" s="61" t="s">
        <v>133</v>
      </c>
      <c r="S933" s="224"/>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c r="BA933"/>
      <c r="BB933"/>
      <c r="BC933"/>
      <c r="BD933"/>
      <c r="BE933"/>
      <c r="BF933"/>
      <c r="BG933"/>
      <c r="BH933"/>
      <c r="BI933"/>
      <c r="BJ933"/>
      <c r="BK933"/>
      <c r="BL933"/>
      <c r="BM933"/>
      <c r="BN933"/>
      <c r="BO933"/>
      <c r="BP933"/>
      <c r="BQ933"/>
      <c r="BR933"/>
      <c r="BS933"/>
      <c r="BT933"/>
      <c r="BU933"/>
      <c r="BV933"/>
      <c r="BW933"/>
      <c r="BX933"/>
      <c r="BY933"/>
      <c r="BZ933"/>
      <c r="CA933"/>
      <c r="CB933"/>
      <c r="CC933"/>
      <c r="CD933"/>
      <c r="CE933"/>
      <c r="CF933"/>
      <c r="CG933"/>
      <c r="CH933"/>
      <c r="CI933"/>
      <c r="CJ933"/>
      <c r="CK933"/>
      <c r="CL933"/>
      <c r="CM933"/>
      <c r="CN933"/>
      <c r="CO933"/>
      <c r="CP933"/>
      <c r="CQ933"/>
      <c r="CR933"/>
      <c r="CS933"/>
      <c r="CT933"/>
      <c r="CU933"/>
      <c r="CV933"/>
      <c r="CW933"/>
      <c r="CX933"/>
      <c r="CY933"/>
      <c r="CZ933"/>
      <c r="DA933"/>
      <c r="DB933"/>
      <c r="DC933"/>
      <c r="DD933"/>
      <c r="DE933"/>
      <c r="DF933"/>
      <c r="DG933"/>
      <c r="DH933"/>
      <c r="DI933"/>
      <c r="DJ933"/>
      <c r="DK933"/>
      <c r="DL933"/>
      <c r="DM933"/>
      <c r="DN933"/>
      <c r="DO933"/>
      <c r="DP933"/>
      <c r="DQ933"/>
      <c r="DR933"/>
      <c r="DS933"/>
      <c r="DT933"/>
      <c r="DU933"/>
      <c r="DV933"/>
      <c r="DW933"/>
      <c r="DX933"/>
      <c r="DY933"/>
      <c r="DZ933"/>
      <c r="EA933"/>
      <c r="EB933"/>
      <c r="EC933"/>
      <c r="ED933"/>
      <c r="EE933"/>
      <c r="EF933"/>
      <c r="EG933"/>
      <c r="EH933"/>
      <c r="EI933"/>
      <c r="EJ933"/>
      <c r="EK933"/>
      <c r="EL933"/>
      <c r="EM933"/>
      <c r="EN933"/>
      <c r="EO933"/>
      <c r="EP933"/>
      <c r="EQ933"/>
      <c r="ER933"/>
      <c r="ES933"/>
      <c r="ET933"/>
      <c r="EU933"/>
      <c r="EV933"/>
      <c r="EW933"/>
      <c r="EX933"/>
      <c r="EY933"/>
      <c r="EZ933"/>
      <c r="FA933"/>
      <c r="FB933"/>
      <c r="FC933"/>
      <c r="FD933"/>
      <c r="FE933"/>
      <c r="FF933"/>
      <c r="FG933"/>
      <c r="FH933"/>
      <c r="FI933"/>
      <c r="FJ933"/>
      <c r="FK933"/>
      <c r="FL933"/>
      <c r="FM933"/>
      <c r="FN933"/>
      <c r="FO933"/>
      <c r="FP933"/>
      <c r="FQ933"/>
      <c r="FR933"/>
      <c r="FS933"/>
      <c r="FT933"/>
      <c r="FU933"/>
      <c r="FV933"/>
      <c r="FW933"/>
      <c r="FX933"/>
      <c r="FY933"/>
      <c r="FZ933"/>
      <c r="GA933"/>
      <c r="GB933"/>
      <c r="GC933"/>
      <c r="GD933"/>
      <c r="GE933"/>
      <c r="GF933"/>
      <c r="GG933"/>
      <c r="GH933"/>
      <c r="GI933"/>
      <c r="GJ933"/>
      <c r="GK933"/>
      <c r="GL933"/>
      <c r="GM933"/>
      <c r="GN933"/>
      <c r="GO933"/>
      <c r="GP933"/>
      <c r="GQ933"/>
      <c r="GR933"/>
      <c r="GS933"/>
      <c r="GT933"/>
      <c r="GU933"/>
      <c r="GV933"/>
      <c r="GW933"/>
      <c r="GX933"/>
      <c r="GY933"/>
      <c r="GZ933"/>
      <c r="HA933"/>
      <c r="HB933"/>
      <c r="HC933"/>
      <c r="HD933"/>
      <c r="HE933"/>
      <c r="HF933"/>
      <c r="HG933"/>
      <c r="HH933"/>
      <c r="HI933"/>
      <c r="HJ933"/>
      <c r="HK933"/>
      <c r="HL933"/>
      <c r="HM933"/>
      <c r="HN933"/>
    </row>
    <row r="934" spans="1:222" s="18" customFormat="1" x14ac:dyDescent="0.3">
      <c r="A934" s="308">
        <v>141</v>
      </c>
      <c r="B934" s="401"/>
      <c r="C934" s="165" t="s">
        <v>515</v>
      </c>
      <c r="D934" s="171" t="s">
        <v>129</v>
      </c>
      <c r="E934" s="338"/>
      <c r="F934" s="19"/>
      <c r="G934" s="18" t="s">
        <v>26</v>
      </c>
      <c r="H934" s="193"/>
      <c r="I934" s="168" t="s">
        <v>839</v>
      </c>
      <c r="J934" s="37"/>
      <c r="K934" s="254"/>
      <c r="L934" s="176">
        <v>1826</v>
      </c>
      <c r="M934" s="33">
        <v>1625</v>
      </c>
      <c r="N934" s="35"/>
      <c r="O934" s="32" t="s">
        <v>1113</v>
      </c>
      <c r="P934" s="18">
        <v>1996</v>
      </c>
      <c r="Q934" s="559">
        <v>1</v>
      </c>
      <c r="R934" s="61" t="s">
        <v>130</v>
      </c>
      <c r="S934" s="22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c r="BA934"/>
      <c r="BB934"/>
      <c r="BC934"/>
      <c r="BD934"/>
      <c r="BE934"/>
      <c r="BF934"/>
      <c r="BG934"/>
      <c r="BH934"/>
      <c r="BI934"/>
      <c r="BJ934"/>
      <c r="BK934"/>
      <c r="BL934"/>
      <c r="BM934"/>
      <c r="BN934"/>
      <c r="BO934"/>
      <c r="BP934"/>
      <c r="BQ934"/>
      <c r="BR934"/>
      <c r="BS934"/>
      <c r="BT934"/>
      <c r="BU934"/>
      <c r="BV934"/>
      <c r="BW934"/>
      <c r="BX934"/>
      <c r="BY934"/>
      <c r="BZ934"/>
      <c r="CA934"/>
      <c r="CB934"/>
      <c r="CC934"/>
      <c r="CD934"/>
      <c r="CE934"/>
      <c r="CF934"/>
      <c r="CG934"/>
      <c r="CH934"/>
      <c r="CI934"/>
      <c r="CJ934"/>
      <c r="CK934"/>
      <c r="CL934"/>
      <c r="CM934"/>
      <c r="CN934"/>
      <c r="CO934"/>
      <c r="CP934"/>
      <c r="CQ934"/>
      <c r="CR934"/>
      <c r="CS934"/>
      <c r="CT934"/>
      <c r="CU934"/>
      <c r="CV934"/>
      <c r="CW934"/>
      <c r="CX934"/>
      <c r="CY934"/>
      <c r="CZ934"/>
      <c r="DA934"/>
      <c r="DB934"/>
      <c r="DC934"/>
      <c r="DD934"/>
      <c r="DE934"/>
      <c r="DF934"/>
      <c r="DG934"/>
      <c r="DH934"/>
      <c r="DI934"/>
      <c r="DJ934"/>
      <c r="DK934"/>
      <c r="DL934"/>
      <c r="DM934"/>
      <c r="DN934"/>
      <c r="DO934"/>
      <c r="DP934"/>
      <c r="DQ934"/>
      <c r="DR934"/>
      <c r="DS934"/>
      <c r="DT934"/>
      <c r="DU934"/>
      <c r="DV934"/>
      <c r="DW934"/>
      <c r="DX934"/>
      <c r="DY934"/>
      <c r="DZ934"/>
      <c r="EA934"/>
      <c r="EB934"/>
      <c r="EC934"/>
      <c r="ED934"/>
      <c r="EE934"/>
      <c r="EF934"/>
      <c r="EG934"/>
      <c r="EH934"/>
      <c r="EI934"/>
      <c r="EJ934"/>
      <c r="EK934"/>
      <c r="EL934"/>
      <c r="EM934"/>
      <c r="EN934"/>
      <c r="EO934"/>
      <c r="EP934"/>
      <c r="EQ934"/>
      <c r="ER934"/>
      <c r="ES934"/>
      <c r="ET934"/>
      <c r="EU934"/>
      <c r="EV934"/>
      <c r="EW934"/>
      <c r="EX934"/>
      <c r="EY934"/>
      <c r="EZ934"/>
      <c r="FA934"/>
      <c r="FB934"/>
      <c r="FC934"/>
      <c r="FD934"/>
      <c r="FE934"/>
      <c r="FF934"/>
      <c r="FG934"/>
      <c r="FH934"/>
      <c r="FI934"/>
      <c r="FJ934"/>
      <c r="FK934"/>
      <c r="FL934"/>
      <c r="FM934"/>
      <c r="FN934"/>
      <c r="FO934"/>
      <c r="FP934"/>
      <c r="FQ934"/>
      <c r="FR934"/>
      <c r="FS934"/>
      <c r="FT934"/>
      <c r="FU934"/>
      <c r="FV934"/>
      <c r="FW934"/>
      <c r="FX934"/>
      <c r="FY934"/>
      <c r="FZ934"/>
      <c r="GA934"/>
      <c r="GB934"/>
      <c r="GC934"/>
      <c r="GD934"/>
      <c r="GE934"/>
      <c r="GF934"/>
      <c r="GG934"/>
      <c r="GH934"/>
      <c r="GI934"/>
      <c r="GJ934"/>
      <c r="GK934"/>
      <c r="GL934"/>
      <c r="GM934"/>
      <c r="GN934"/>
      <c r="GO934"/>
      <c r="GP934"/>
      <c r="GQ934"/>
      <c r="GR934"/>
      <c r="GS934"/>
      <c r="GT934"/>
      <c r="GU934"/>
      <c r="GV934"/>
      <c r="GW934"/>
      <c r="GX934"/>
      <c r="GY934"/>
      <c r="GZ934"/>
      <c r="HA934"/>
      <c r="HB934"/>
      <c r="HC934"/>
      <c r="HD934"/>
      <c r="HE934"/>
      <c r="HF934"/>
      <c r="HG934"/>
      <c r="HH934"/>
      <c r="HI934"/>
      <c r="HJ934"/>
      <c r="HK934"/>
      <c r="HL934"/>
      <c r="HM934"/>
      <c r="HN934"/>
    </row>
    <row r="935" spans="1:222" x14ac:dyDescent="0.3">
      <c r="A935" s="308">
        <v>140</v>
      </c>
      <c r="B935" s="401"/>
      <c r="C935" s="165" t="s">
        <v>515</v>
      </c>
      <c r="D935" s="171" t="s">
        <v>127</v>
      </c>
      <c r="E935" s="338"/>
      <c r="G935" s="18" t="s">
        <v>1195</v>
      </c>
      <c r="I935" s="168" t="s">
        <v>839</v>
      </c>
      <c r="K935" s="254"/>
      <c r="L935" s="176">
        <v>1739</v>
      </c>
      <c r="M935" s="33">
        <v>1310</v>
      </c>
      <c r="N935" s="35"/>
      <c r="O935" s="32" t="s">
        <v>1114</v>
      </c>
      <c r="P935" s="18">
        <v>1996</v>
      </c>
      <c r="Q935" s="559">
        <v>1</v>
      </c>
      <c r="R935" s="61" t="s">
        <v>128</v>
      </c>
    </row>
    <row r="936" spans="1:222" x14ac:dyDescent="0.3">
      <c r="A936" s="308">
        <v>139</v>
      </c>
      <c r="B936" s="401"/>
      <c r="C936" s="165" t="s">
        <v>515</v>
      </c>
      <c r="D936" s="171" t="s">
        <v>125</v>
      </c>
      <c r="E936" s="338"/>
      <c r="G936" s="18" t="s">
        <v>1195</v>
      </c>
      <c r="I936" s="168" t="s">
        <v>839</v>
      </c>
      <c r="K936" s="254"/>
      <c r="L936" s="176">
        <v>2275</v>
      </c>
      <c r="M936" s="33">
        <v>2820</v>
      </c>
      <c r="N936" s="35"/>
      <c r="O936" s="32" t="s">
        <v>1115</v>
      </c>
      <c r="P936" s="18">
        <v>1996</v>
      </c>
      <c r="Q936" s="559">
        <v>3</v>
      </c>
      <c r="R936" s="61" t="s">
        <v>126</v>
      </c>
    </row>
    <row r="937" spans="1:222" s="18" customFormat="1" x14ac:dyDescent="0.3">
      <c r="A937" s="308">
        <v>138</v>
      </c>
      <c r="B937" s="401"/>
      <c r="C937" s="165" t="s">
        <v>515</v>
      </c>
      <c r="D937" s="171" t="s">
        <v>1241</v>
      </c>
      <c r="E937" s="338"/>
      <c r="F937" s="19"/>
      <c r="G937" s="18" t="s">
        <v>13</v>
      </c>
      <c r="H937" s="193"/>
      <c r="I937" s="168" t="s">
        <v>839</v>
      </c>
      <c r="J937" s="37"/>
      <c r="K937" s="253" t="s">
        <v>1255</v>
      </c>
      <c r="L937" s="176">
        <v>2245</v>
      </c>
      <c r="M937" s="33">
        <v>1110</v>
      </c>
      <c r="N937" s="35"/>
      <c r="O937" s="32" t="s">
        <v>1116</v>
      </c>
      <c r="P937" s="18">
        <v>1996</v>
      </c>
      <c r="Q937" s="559">
        <v>1</v>
      </c>
      <c r="R937" s="61" t="s">
        <v>1321</v>
      </c>
      <c r="S937" s="224"/>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c r="BA937"/>
      <c r="BB937"/>
      <c r="BC937"/>
      <c r="BD937"/>
      <c r="BE937"/>
      <c r="BF937"/>
      <c r="BG937"/>
      <c r="BH937"/>
      <c r="BI937"/>
      <c r="BJ937"/>
      <c r="BK937"/>
      <c r="BL937"/>
      <c r="BM937"/>
      <c r="BN937"/>
      <c r="BO937"/>
      <c r="BP937"/>
      <c r="BQ937"/>
      <c r="BR937"/>
      <c r="BS937"/>
      <c r="BT937"/>
      <c r="BU937"/>
      <c r="BV937"/>
      <c r="BW937"/>
      <c r="BX937"/>
      <c r="BY937"/>
      <c r="BZ937"/>
      <c r="CA937"/>
      <c r="CB937"/>
      <c r="CC937"/>
      <c r="CD937"/>
      <c r="CE937"/>
      <c r="CF937"/>
      <c r="CG937"/>
      <c r="CH937"/>
      <c r="CI937"/>
      <c r="CJ937"/>
      <c r="CK937"/>
      <c r="CL937"/>
      <c r="CM937"/>
      <c r="CN937"/>
      <c r="CO937"/>
      <c r="CP937"/>
      <c r="CQ937"/>
      <c r="CR937"/>
      <c r="CS937"/>
      <c r="CT937"/>
      <c r="CU937"/>
      <c r="CV937"/>
      <c r="CW937"/>
      <c r="CX937"/>
      <c r="CY937"/>
      <c r="CZ937"/>
      <c r="DA937"/>
      <c r="DB937"/>
      <c r="DC937"/>
      <c r="DD937"/>
      <c r="DE937"/>
      <c r="DF937"/>
      <c r="DG937"/>
      <c r="DH937"/>
      <c r="DI937"/>
      <c r="DJ937"/>
      <c r="DK937"/>
      <c r="DL937"/>
      <c r="DM937"/>
      <c r="DN937"/>
      <c r="DO937"/>
      <c r="DP937"/>
      <c r="DQ937"/>
      <c r="DR937"/>
      <c r="DS937"/>
      <c r="DT937"/>
      <c r="DU937"/>
      <c r="DV937"/>
      <c r="DW937"/>
      <c r="DX937"/>
      <c r="DY937"/>
      <c r="DZ937"/>
      <c r="EA937"/>
      <c r="EB937"/>
      <c r="EC937"/>
      <c r="ED937"/>
      <c r="EE937"/>
      <c r="EF937"/>
      <c r="EG937"/>
      <c r="EH937"/>
      <c r="EI937"/>
      <c r="EJ937"/>
      <c r="EK937"/>
      <c r="EL937"/>
      <c r="EM937"/>
      <c r="EN937"/>
      <c r="EO937"/>
      <c r="EP937"/>
      <c r="EQ937"/>
      <c r="ER937"/>
      <c r="ES937"/>
      <c r="ET937"/>
      <c r="EU937"/>
      <c r="EV937"/>
      <c r="EW937"/>
      <c r="EX937"/>
      <c r="EY937"/>
      <c r="EZ937"/>
      <c r="FA937"/>
      <c r="FB937"/>
      <c r="FC937"/>
      <c r="FD937"/>
      <c r="FE937"/>
      <c r="FF937"/>
      <c r="FG937"/>
      <c r="FH937"/>
      <c r="FI937"/>
      <c r="FJ937"/>
      <c r="FK937"/>
      <c r="FL937"/>
      <c r="FM937"/>
      <c r="FN937"/>
      <c r="FO937"/>
      <c r="FP937"/>
      <c r="FQ937"/>
      <c r="FR937"/>
      <c r="FS937"/>
      <c r="FT937"/>
      <c r="FU937"/>
      <c r="FV937"/>
      <c r="FW937"/>
      <c r="FX937"/>
      <c r="FY937"/>
      <c r="FZ937"/>
      <c r="GA937"/>
      <c r="GB937"/>
      <c r="GC937"/>
      <c r="GD937"/>
      <c r="GE937"/>
      <c r="GF937"/>
      <c r="GG937"/>
      <c r="GH937"/>
      <c r="GI937"/>
      <c r="GJ937"/>
      <c r="GK937"/>
      <c r="GL937"/>
      <c r="GM937"/>
      <c r="GN937"/>
      <c r="GO937"/>
      <c r="GP937"/>
      <c r="GQ937"/>
      <c r="GR937"/>
      <c r="GS937"/>
      <c r="GT937"/>
      <c r="GU937"/>
      <c r="GV937"/>
      <c r="GW937"/>
      <c r="GX937"/>
      <c r="GY937"/>
      <c r="GZ937"/>
      <c r="HA937"/>
      <c r="HB937"/>
      <c r="HC937"/>
      <c r="HD937"/>
      <c r="HE937"/>
      <c r="HF937"/>
      <c r="HG937"/>
      <c r="HH937"/>
      <c r="HI937"/>
      <c r="HJ937"/>
      <c r="HK937"/>
      <c r="HL937"/>
      <c r="HM937"/>
      <c r="HN937"/>
    </row>
    <row r="938" spans="1:222" s="18" customFormat="1" x14ac:dyDescent="0.3">
      <c r="A938" s="308">
        <v>137</v>
      </c>
      <c r="B938" s="401"/>
      <c r="C938" s="165" t="s">
        <v>515</v>
      </c>
      <c r="D938" s="266" t="s">
        <v>2058</v>
      </c>
      <c r="E938" s="338"/>
      <c r="F938" s="19" t="s">
        <v>1234</v>
      </c>
      <c r="G938" s="18" t="s">
        <v>50</v>
      </c>
      <c r="H938" s="193"/>
      <c r="I938" s="168" t="s">
        <v>849</v>
      </c>
      <c r="J938" s="37"/>
      <c r="K938" s="254"/>
      <c r="L938" s="176">
        <v>2329</v>
      </c>
      <c r="M938" s="33">
        <v>4020</v>
      </c>
      <c r="N938" s="35"/>
      <c r="O938" s="32" t="s">
        <v>1020</v>
      </c>
      <c r="P938" s="18">
        <v>1996</v>
      </c>
      <c r="Q938" s="559">
        <v>3</v>
      </c>
      <c r="R938" s="61" t="s">
        <v>124</v>
      </c>
      <c r="S938" s="224"/>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c r="BA938"/>
      <c r="BB938"/>
      <c r="BC938"/>
      <c r="BD938"/>
      <c r="BE938"/>
      <c r="BF938"/>
      <c r="BG938"/>
      <c r="BH938"/>
      <c r="BI938"/>
      <c r="BJ938"/>
      <c r="BK938"/>
      <c r="BL938"/>
      <c r="BM938"/>
      <c r="BN938"/>
      <c r="BO938"/>
      <c r="BP938"/>
      <c r="BQ938"/>
      <c r="BR938"/>
      <c r="BS938"/>
      <c r="BT938"/>
      <c r="BU938"/>
      <c r="BV938"/>
      <c r="BW938"/>
      <c r="BX938"/>
      <c r="BY938"/>
      <c r="BZ938"/>
      <c r="CA938"/>
      <c r="CB938"/>
      <c r="CC938"/>
      <c r="CD938"/>
      <c r="CE938"/>
      <c r="CF938"/>
      <c r="CG938"/>
      <c r="CH938"/>
      <c r="CI938"/>
      <c r="CJ938"/>
      <c r="CK938"/>
      <c r="CL938"/>
      <c r="CM938"/>
      <c r="CN938"/>
      <c r="CO938"/>
      <c r="CP938"/>
      <c r="CQ938"/>
      <c r="CR938"/>
      <c r="CS938"/>
      <c r="CT938"/>
      <c r="CU938"/>
      <c r="CV938"/>
      <c r="CW938"/>
      <c r="CX938"/>
      <c r="CY938"/>
      <c r="CZ938"/>
      <c r="DA938"/>
      <c r="DB938"/>
      <c r="DC938"/>
      <c r="DD938"/>
      <c r="DE938"/>
      <c r="DF938"/>
      <c r="DG938"/>
      <c r="DH938"/>
      <c r="DI938"/>
      <c r="DJ938"/>
      <c r="DK938"/>
      <c r="DL938"/>
      <c r="DM938"/>
      <c r="DN938"/>
      <c r="DO938"/>
      <c r="DP938"/>
      <c r="DQ938"/>
      <c r="DR938"/>
      <c r="DS938"/>
      <c r="DT938"/>
      <c r="DU938"/>
      <c r="DV938"/>
      <c r="DW938"/>
      <c r="DX938"/>
      <c r="DY938"/>
      <c r="DZ938"/>
      <c r="EA938"/>
      <c r="EB938"/>
      <c r="EC938"/>
      <c r="ED938"/>
      <c r="EE938"/>
      <c r="EF938"/>
      <c r="EG938"/>
      <c r="EH938"/>
      <c r="EI938"/>
      <c r="EJ938"/>
      <c r="EK938"/>
      <c r="EL938"/>
      <c r="EM938"/>
      <c r="EN938"/>
      <c r="EO938"/>
      <c r="EP938"/>
      <c r="EQ938"/>
      <c r="ER938"/>
      <c r="ES938"/>
      <c r="ET938"/>
      <c r="EU938"/>
      <c r="EV938"/>
      <c r="EW938"/>
      <c r="EX938"/>
      <c r="EY938"/>
      <c r="EZ938"/>
      <c r="FA938"/>
      <c r="FB938"/>
      <c r="FC938"/>
      <c r="FD938"/>
      <c r="FE938"/>
      <c r="FF938"/>
      <c r="FG938"/>
      <c r="FH938"/>
      <c r="FI938"/>
      <c r="FJ938"/>
      <c r="FK938"/>
      <c r="FL938"/>
      <c r="FM938"/>
      <c r="FN938"/>
      <c r="FO938"/>
      <c r="FP938"/>
      <c r="FQ938"/>
      <c r="FR938"/>
      <c r="FS938"/>
      <c r="FT938"/>
      <c r="FU938"/>
      <c r="FV938"/>
      <c r="FW938"/>
      <c r="FX938"/>
      <c r="FY938"/>
      <c r="FZ938"/>
      <c r="GA938"/>
      <c r="GB938"/>
      <c r="GC938"/>
      <c r="GD938"/>
      <c r="GE938"/>
      <c r="GF938"/>
      <c r="GG938"/>
      <c r="GH938"/>
      <c r="GI938"/>
      <c r="GJ938"/>
      <c r="GK938"/>
      <c r="GL938"/>
      <c r="GM938"/>
      <c r="GN938"/>
      <c r="GO938"/>
      <c r="GP938"/>
      <c r="GQ938"/>
      <c r="GR938"/>
      <c r="GS938"/>
      <c r="GT938"/>
      <c r="GU938"/>
      <c r="GV938"/>
      <c r="GW938"/>
      <c r="GX938"/>
      <c r="GY938"/>
      <c r="GZ938"/>
      <c r="HA938"/>
      <c r="HB938"/>
      <c r="HC938"/>
      <c r="HD938"/>
      <c r="HE938"/>
      <c r="HF938"/>
      <c r="HG938"/>
      <c r="HH938"/>
      <c r="HI938"/>
      <c r="HJ938"/>
      <c r="HK938"/>
      <c r="HL938"/>
      <c r="HM938"/>
      <c r="HN938"/>
    </row>
    <row r="939" spans="1:222" s="18" customFormat="1" x14ac:dyDescent="0.3">
      <c r="A939" s="308">
        <v>136</v>
      </c>
      <c r="B939" s="401"/>
      <c r="C939" s="165" t="s">
        <v>515</v>
      </c>
      <c r="D939" s="171" t="s">
        <v>123</v>
      </c>
      <c r="E939" s="338"/>
      <c r="F939" s="19"/>
      <c r="G939" s="18" t="s">
        <v>35</v>
      </c>
      <c r="H939" s="193"/>
      <c r="I939" s="168" t="s">
        <v>853</v>
      </c>
      <c r="J939" s="37"/>
      <c r="K939" s="254"/>
      <c r="L939" s="176">
        <v>3772</v>
      </c>
      <c r="M939" s="33">
        <v>5785</v>
      </c>
      <c r="N939" s="35"/>
      <c r="O939" s="32" t="s">
        <v>1117</v>
      </c>
      <c r="P939" s="18">
        <v>1996</v>
      </c>
      <c r="Q939" s="559">
        <v>5</v>
      </c>
      <c r="R939" s="61" t="s">
        <v>110</v>
      </c>
      <c r="S939" s="224"/>
      <c r="T939"/>
      <c r="U939"/>
      <c r="V939"/>
      <c r="W939"/>
      <c r="X939"/>
      <c r="Y939"/>
      <c r="Z939"/>
      <c r="AA939"/>
      <c r="AB939"/>
      <c r="AC939"/>
      <c r="AD939"/>
      <c r="AE939"/>
      <c r="AF939"/>
      <c r="AG939"/>
      <c r="AH939"/>
      <c r="AI939"/>
      <c r="AJ939"/>
      <c r="AK939"/>
      <c r="AL939"/>
      <c r="AM939"/>
      <c r="AN939"/>
      <c r="AO939"/>
      <c r="AP939"/>
      <c r="AQ939"/>
      <c r="AR939"/>
      <c r="AS939"/>
      <c r="AT939"/>
      <c r="AU939"/>
      <c r="AV939"/>
      <c r="AW939"/>
      <c r="AX939"/>
      <c r="AY939"/>
      <c r="AZ939"/>
      <c r="BA939"/>
      <c r="BB939"/>
      <c r="BC939"/>
      <c r="BD939"/>
      <c r="BE939"/>
      <c r="BF939"/>
      <c r="BG939"/>
      <c r="BH939"/>
      <c r="BI939"/>
      <c r="BJ939"/>
      <c r="BK939"/>
      <c r="BL939"/>
      <c r="BM939"/>
      <c r="BN939"/>
      <c r="BO939"/>
      <c r="BP939"/>
      <c r="BQ939"/>
      <c r="BR939"/>
      <c r="BS939"/>
      <c r="BT939"/>
      <c r="BU939"/>
      <c r="BV939"/>
      <c r="BW939"/>
      <c r="BX939"/>
      <c r="BY939"/>
      <c r="BZ939"/>
      <c r="CA939"/>
      <c r="CB939"/>
      <c r="CC939"/>
      <c r="CD939"/>
      <c r="CE939"/>
      <c r="CF939"/>
      <c r="CG939"/>
      <c r="CH939"/>
      <c r="CI939"/>
      <c r="CJ939"/>
      <c r="CK939"/>
      <c r="CL939"/>
      <c r="CM939"/>
      <c r="CN939"/>
      <c r="CO939"/>
      <c r="CP939"/>
      <c r="CQ939"/>
      <c r="CR939"/>
      <c r="CS939"/>
      <c r="CT939"/>
      <c r="CU939"/>
      <c r="CV939"/>
      <c r="CW939"/>
      <c r="CX939"/>
      <c r="CY939"/>
      <c r="CZ939"/>
      <c r="DA939"/>
      <c r="DB939"/>
      <c r="DC939"/>
      <c r="DD939"/>
      <c r="DE939"/>
      <c r="DF939"/>
      <c r="DG939"/>
      <c r="DH939"/>
      <c r="DI939"/>
      <c r="DJ939"/>
      <c r="DK939"/>
      <c r="DL939"/>
      <c r="DM939"/>
      <c r="DN939"/>
      <c r="DO939"/>
      <c r="DP939"/>
      <c r="DQ939"/>
      <c r="DR939"/>
      <c r="DS939"/>
      <c r="DT939"/>
      <c r="DU939"/>
      <c r="DV939"/>
      <c r="DW939"/>
      <c r="DX939"/>
      <c r="DY939"/>
      <c r="DZ939"/>
      <c r="EA939"/>
      <c r="EB939"/>
      <c r="EC939"/>
      <c r="ED939"/>
      <c r="EE939"/>
      <c r="EF939"/>
      <c r="EG939"/>
      <c r="EH939"/>
      <c r="EI939"/>
      <c r="EJ939"/>
      <c r="EK939"/>
      <c r="EL939"/>
      <c r="EM939"/>
      <c r="EN939"/>
      <c r="EO939"/>
      <c r="EP939"/>
      <c r="EQ939"/>
      <c r="ER939"/>
      <c r="ES939"/>
      <c r="ET939"/>
      <c r="EU939"/>
      <c r="EV939"/>
      <c r="EW939"/>
      <c r="EX939"/>
      <c r="EY939"/>
      <c r="EZ939"/>
      <c r="FA939"/>
      <c r="FB939"/>
      <c r="FC939"/>
      <c r="FD939"/>
      <c r="FE939"/>
      <c r="FF939"/>
      <c r="FG939"/>
      <c r="FH939"/>
      <c r="FI939"/>
      <c r="FJ939"/>
      <c r="FK939"/>
      <c r="FL939"/>
      <c r="FM939"/>
      <c r="FN939"/>
      <c r="FO939"/>
      <c r="FP939"/>
      <c r="FQ939"/>
      <c r="FR939"/>
      <c r="FS939"/>
      <c r="FT939"/>
      <c r="FU939"/>
      <c r="FV939"/>
      <c r="FW939"/>
      <c r="FX939"/>
      <c r="FY939"/>
      <c r="FZ939"/>
      <c r="GA939"/>
      <c r="GB939"/>
      <c r="GC939"/>
      <c r="GD939"/>
      <c r="GE939"/>
      <c r="GF939"/>
      <c r="GG939"/>
      <c r="GH939"/>
      <c r="GI939"/>
      <c r="GJ939"/>
      <c r="GK939"/>
      <c r="GL939"/>
      <c r="GM939"/>
      <c r="GN939"/>
      <c r="GO939"/>
      <c r="GP939"/>
      <c r="GQ939"/>
      <c r="GR939"/>
      <c r="GS939"/>
      <c r="GT939"/>
      <c r="GU939"/>
      <c r="GV939"/>
      <c r="GW939"/>
      <c r="GX939"/>
      <c r="GY939"/>
      <c r="GZ939"/>
      <c r="HA939"/>
      <c r="HB939"/>
      <c r="HC939"/>
      <c r="HD939"/>
      <c r="HE939"/>
      <c r="HF939"/>
      <c r="HG939"/>
      <c r="HH939"/>
      <c r="HI939"/>
      <c r="HJ939"/>
      <c r="HK939"/>
      <c r="HL939"/>
      <c r="HM939"/>
      <c r="HN939"/>
    </row>
    <row r="940" spans="1:222" s="18" customFormat="1" x14ac:dyDescent="0.3">
      <c r="A940" s="308">
        <v>135</v>
      </c>
      <c r="B940" s="401"/>
      <c r="C940" s="165" t="s">
        <v>515</v>
      </c>
      <c r="D940" s="171" t="s">
        <v>1243</v>
      </c>
      <c r="E940" s="339" t="s">
        <v>1718</v>
      </c>
      <c r="F940" s="269" t="s">
        <v>2859</v>
      </c>
      <c r="G940" s="18" t="s">
        <v>122</v>
      </c>
      <c r="H940" s="193"/>
      <c r="I940" s="168" t="s">
        <v>844</v>
      </c>
      <c r="J940" s="37"/>
      <c r="K940" s="254"/>
      <c r="L940" s="176">
        <v>2514</v>
      </c>
      <c r="M940" s="33">
        <v>2010</v>
      </c>
      <c r="N940" s="35"/>
      <c r="O940" s="32" t="s">
        <v>1118</v>
      </c>
      <c r="P940" s="18">
        <v>1996</v>
      </c>
      <c r="Q940" s="559">
        <v>2</v>
      </c>
      <c r="R940" s="61" t="s">
        <v>367</v>
      </c>
      <c r="S940" s="224"/>
      <c r="T940"/>
      <c r="U940"/>
      <c r="V940"/>
      <c r="W940"/>
      <c r="X940"/>
      <c r="Y940"/>
      <c r="Z940"/>
      <c r="AA940"/>
      <c r="AB940"/>
      <c r="AC940"/>
      <c r="AD940"/>
      <c r="AE940"/>
      <c r="AF940"/>
      <c r="AG940"/>
      <c r="AH940"/>
      <c r="AI940"/>
      <c r="AJ940"/>
      <c r="AK940"/>
      <c r="AL940"/>
      <c r="AM940"/>
      <c r="AN940"/>
      <c r="AO940"/>
      <c r="AP940"/>
      <c r="AQ940"/>
      <c r="AR940"/>
      <c r="AS940"/>
      <c r="AT940"/>
      <c r="AU940"/>
      <c r="AV940"/>
      <c r="AW940"/>
      <c r="AX940"/>
      <c r="AY940"/>
      <c r="AZ940"/>
      <c r="BA940"/>
      <c r="BB940"/>
      <c r="BC940"/>
      <c r="BD940"/>
      <c r="BE940"/>
      <c r="BF940"/>
      <c r="BG940"/>
      <c r="BH940"/>
      <c r="BI940"/>
      <c r="BJ940"/>
      <c r="BK940"/>
      <c r="BL940"/>
      <c r="BM940"/>
      <c r="BN940"/>
      <c r="BO940"/>
      <c r="BP940"/>
      <c r="BQ940"/>
      <c r="BR940"/>
      <c r="BS940"/>
      <c r="BT940"/>
      <c r="BU940"/>
      <c r="BV940"/>
      <c r="BW940"/>
      <c r="BX940"/>
      <c r="BY940"/>
      <c r="BZ940"/>
      <c r="CA940"/>
      <c r="CB940"/>
      <c r="CC940"/>
      <c r="CD940"/>
      <c r="CE940"/>
      <c r="CF940"/>
      <c r="CG940"/>
      <c r="CH940"/>
      <c r="CI940"/>
      <c r="CJ940"/>
      <c r="CK940"/>
      <c r="CL940"/>
      <c r="CM940"/>
      <c r="CN940"/>
      <c r="CO940"/>
      <c r="CP940"/>
      <c r="CQ940"/>
      <c r="CR940"/>
      <c r="CS940"/>
      <c r="CT940"/>
      <c r="CU940"/>
      <c r="CV940"/>
      <c r="CW940"/>
      <c r="CX940"/>
      <c r="CY940"/>
      <c r="CZ940"/>
      <c r="DA940"/>
      <c r="DB940"/>
      <c r="DC940"/>
      <c r="DD940"/>
      <c r="DE940"/>
      <c r="DF940"/>
      <c r="DG940"/>
      <c r="DH940"/>
      <c r="DI940"/>
      <c r="DJ940"/>
      <c r="DK940"/>
      <c r="DL940"/>
      <c r="DM940"/>
      <c r="DN940"/>
      <c r="DO940"/>
      <c r="DP940"/>
      <c r="DQ940"/>
      <c r="DR940"/>
      <c r="DS940"/>
      <c r="DT940"/>
      <c r="DU940"/>
      <c r="DV940"/>
      <c r="DW940"/>
      <c r="DX940"/>
      <c r="DY940"/>
      <c r="DZ940"/>
      <c r="EA940"/>
      <c r="EB940"/>
      <c r="EC940"/>
      <c r="ED940"/>
      <c r="EE940"/>
      <c r="EF940"/>
      <c r="EG940"/>
      <c r="EH940"/>
      <c r="EI940"/>
      <c r="EJ940"/>
      <c r="EK940"/>
      <c r="EL940"/>
      <c r="EM940"/>
      <c r="EN940"/>
      <c r="EO940"/>
      <c r="EP940"/>
      <c r="EQ940"/>
      <c r="ER940"/>
      <c r="ES940"/>
      <c r="ET940"/>
      <c r="EU940"/>
      <c r="EV940"/>
      <c r="EW940"/>
      <c r="EX940"/>
      <c r="EY940"/>
      <c r="EZ940"/>
      <c r="FA940"/>
      <c r="FB940"/>
      <c r="FC940"/>
      <c r="FD940"/>
      <c r="FE940"/>
      <c r="FF940"/>
      <c r="FG940"/>
      <c r="FH940"/>
      <c r="FI940"/>
      <c r="FJ940"/>
      <c r="FK940"/>
      <c r="FL940"/>
      <c r="FM940"/>
      <c r="FN940"/>
      <c r="FO940"/>
      <c r="FP940"/>
      <c r="FQ940"/>
      <c r="FR940"/>
      <c r="FS940"/>
      <c r="FT940"/>
      <c r="FU940"/>
      <c r="FV940"/>
      <c r="FW940"/>
      <c r="FX940"/>
      <c r="FY940"/>
      <c r="FZ940"/>
      <c r="GA940"/>
      <c r="GB940"/>
      <c r="GC940"/>
      <c r="GD940"/>
      <c r="GE940"/>
      <c r="GF940"/>
      <c r="GG940"/>
      <c r="GH940"/>
      <c r="GI940"/>
      <c r="GJ940"/>
      <c r="GK940"/>
      <c r="GL940"/>
      <c r="GM940"/>
      <c r="GN940"/>
      <c r="GO940"/>
      <c r="GP940"/>
      <c r="GQ940"/>
      <c r="GR940"/>
      <c r="GS940"/>
      <c r="GT940"/>
      <c r="GU940"/>
      <c r="GV940"/>
      <c r="GW940"/>
      <c r="GX940"/>
      <c r="GY940"/>
      <c r="GZ940"/>
      <c r="HA940"/>
      <c r="HB940"/>
      <c r="HC940"/>
      <c r="HD940"/>
      <c r="HE940"/>
      <c r="HF940"/>
      <c r="HG940"/>
      <c r="HH940"/>
      <c r="HI940"/>
      <c r="HJ940"/>
      <c r="HK940"/>
      <c r="HL940"/>
      <c r="HM940"/>
      <c r="HN940"/>
    </row>
    <row r="941" spans="1:222" x14ac:dyDescent="0.3">
      <c r="A941" s="308">
        <v>134</v>
      </c>
      <c r="B941" s="401"/>
      <c r="C941" s="165" t="s">
        <v>515</v>
      </c>
      <c r="D941" s="171" t="s">
        <v>11</v>
      </c>
      <c r="E941" s="338"/>
      <c r="G941" s="18" t="s">
        <v>1195</v>
      </c>
      <c r="I941" s="168" t="s">
        <v>839</v>
      </c>
      <c r="K941" s="254"/>
      <c r="L941" s="176">
        <v>1930</v>
      </c>
      <c r="M941" s="33">
        <v>1445</v>
      </c>
      <c r="N941" s="35"/>
      <c r="O941" s="32" t="s">
        <v>1023</v>
      </c>
      <c r="P941" s="18">
        <v>1996</v>
      </c>
      <c r="Q941" s="559">
        <v>1</v>
      </c>
      <c r="R941" s="61" t="s">
        <v>366</v>
      </c>
    </row>
    <row r="942" spans="1:222" s="18" customFormat="1" x14ac:dyDescent="0.3">
      <c r="A942" s="308">
        <v>133</v>
      </c>
      <c r="B942" s="401"/>
      <c r="C942" s="165" t="s">
        <v>515</v>
      </c>
      <c r="D942" s="266" t="s">
        <v>121</v>
      </c>
      <c r="E942" s="339" t="s">
        <v>1718</v>
      </c>
      <c r="F942" s="19"/>
      <c r="G942" s="500" t="s">
        <v>1197</v>
      </c>
      <c r="H942" s="504" t="s">
        <v>1273</v>
      </c>
      <c r="I942" s="168" t="s">
        <v>844</v>
      </c>
      <c r="J942" s="37"/>
      <c r="K942" s="254"/>
      <c r="L942" s="176">
        <v>625</v>
      </c>
      <c r="M942" s="33">
        <v>410</v>
      </c>
      <c r="N942" s="35"/>
      <c r="O942" s="32" t="s">
        <v>1119</v>
      </c>
      <c r="P942" s="18">
        <v>1996</v>
      </c>
      <c r="Q942" s="559">
        <v>1</v>
      </c>
      <c r="R942" s="61" t="s">
        <v>114</v>
      </c>
      <c r="S942" s="224"/>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c r="BA942"/>
      <c r="BB942"/>
      <c r="BC942"/>
      <c r="BD942"/>
      <c r="BE942"/>
      <c r="BF942"/>
      <c r="BG942"/>
      <c r="BH942"/>
      <c r="BI942"/>
      <c r="BJ942"/>
      <c r="BK942"/>
      <c r="BL942"/>
      <c r="BM942"/>
      <c r="BN942"/>
      <c r="BO942"/>
      <c r="BP942"/>
      <c r="BQ942"/>
      <c r="BR942"/>
      <c r="BS942"/>
      <c r="BT942"/>
      <c r="BU942"/>
      <c r="BV942"/>
      <c r="BW942"/>
      <c r="BX942"/>
      <c r="BY942"/>
      <c r="BZ942"/>
      <c r="CA942"/>
      <c r="CB942"/>
      <c r="CC942"/>
      <c r="CD942"/>
      <c r="CE942"/>
      <c r="CF942"/>
      <c r="CG942"/>
      <c r="CH942"/>
      <c r="CI942"/>
      <c r="CJ942"/>
      <c r="CK942"/>
      <c r="CL942"/>
      <c r="CM942"/>
      <c r="CN942"/>
      <c r="CO942"/>
      <c r="CP942"/>
      <c r="CQ942"/>
      <c r="CR942"/>
      <c r="CS942"/>
      <c r="CT942"/>
      <c r="CU942"/>
      <c r="CV942"/>
      <c r="CW942"/>
      <c r="CX942"/>
      <c r="CY942"/>
      <c r="CZ942"/>
      <c r="DA942"/>
      <c r="DB942"/>
      <c r="DC942"/>
      <c r="DD942"/>
      <c r="DE942"/>
      <c r="DF942"/>
      <c r="DG942"/>
      <c r="DH942"/>
      <c r="DI942"/>
      <c r="DJ942"/>
      <c r="DK942"/>
      <c r="DL942"/>
      <c r="DM942"/>
      <c r="DN942"/>
      <c r="DO942"/>
      <c r="DP942"/>
      <c r="DQ942"/>
      <c r="DR942"/>
      <c r="DS942"/>
      <c r="DT942"/>
      <c r="DU942"/>
      <c r="DV942"/>
      <c r="DW942"/>
      <c r="DX942"/>
      <c r="DY942"/>
      <c r="DZ942"/>
      <c r="EA942"/>
      <c r="EB942"/>
      <c r="EC942"/>
      <c r="ED942"/>
      <c r="EE942"/>
      <c r="EF942"/>
      <c r="EG942"/>
      <c r="EH942"/>
      <c r="EI942"/>
      <c r="EJ942"/>
      <c r="EK942"/>
      <c r="EL942"/>
      <c r="EM942"/>
      <c r="EN942"/>
      <c r="EO942"/>
      <c r="EP942"/>
      <c r="EQ942"/>
      <c r="ER942"/>
      <c r="ES942"/>
      <c r="ET942"/>
      <c r="EU942"/>
      <c r="EV942"/>
      <c r="EW942"/>
      <c r="EX942"/>
      <c r="EY942"/>
      <c r="EZ942"/>
      <c r="FA942"/>
      <c r="FB942"/>
      <c r="FC942"/>
      <c r="FD942"/>
      <c r="FE942"/>
      <c r="FF942"/>
      <c r="FG942"/>
      <c r="FH942"/>
      <c r="FI942"/>
      <c r="FJ942"/>
      <c r="FK942"/>
      <c r="FL942"/>
      <c r="FM942"/>
      <c r="FN942"/>
      <c r="FO942"/>
      <c r="FP942"/>
      <c r="FQ942"/>
      <c r="FR942"/>
      <c r="FS942"/>
      <c r="FT942"/>
      <c r="FU942"/>
      <c r="FV942"/>
      <c r="FW942"/>
      <c r="FX942"/>
      <c r="FY942"/>
      <c r="FZ942"/>
      <c r="GA942"/>
      <c r="GB942"/>
      <c r="GC942"/>
      <c r="GD942"/>
      <c r="GE942"/>
      <c r="GF942"/>
      <c r="GG942"/>
      <c r="GH942"/>
      <c r="GI942"/>
      <c r="GJ942"/>
      <c r="GK942"/>
      <c r="GL942"/>
      <c r="GM942"/>
      <c r="GN942"/>
      <c r="GO942"/>
      <c r="GP942"/>
      <c r="GQ942"/>
      <c r="GR942"/>
      <c r="GS942"/>
      <c r="GT942"/>
      <c r="GU942"/>
      <c r="GV942"/>
      <c r="GW942"/>
      <c r="GX942"/>
      <c r="GY942"/>
      <c r="GZ942"/>
      <c r="HA942"/>
      <c r="HB942"/>
      <c r="HC942"/>
      <c r="HD942"/>
      <c r="HE942"/>
      <c r="HF942"/>
      <c r="HG942"/>
      <c r="HH942"/>
      <c r="HI942"/>
      <c r="HJ942"/>
      <c r="HK942"/>
      <c r="HL942"/>
      <c r="HM942"/>
      <c r="HN942"/>
    </row>
    <row r="943" spans="1:222" s="18" customFormat="1" x14ac:dyDescent="0.3">
      <c r="A943" s="308">
        <v>132</v>
      </c>
      <c r="B943" s="401"/>
      <c r="C943" s="165" t="s">
        <v>515</v>
      </c>
      <c r="D943" s="266" t="s">
        <v>120</v>
      </c>
      <c r="E943" s="339" t="s">
        <v>1718</v>
      </c>
      <c r="F943" s="19"/>
      <c r="G943" s="500" t="s">
        <v>1197</v>
      </c>
      <c r="H943" s="504" t="s">
        <v>1273</v>
      </c>
      <c r="I943" s="168" t="s">
        <v>844</v>
      </c>
      <c r="J943" s="37"/>
      <c r="K943" s="254"/>
      <c r="L943" s="176">
        <v>2098</v>
      </c>
      <c r="M943" s="33">
        <v>900</v>
      </c>
      <c r="N943" s="35"/>
      <c r="O943" s="32" t="s">
        <v>1105</v>
      </c>
      <c r="P943" s="18">
        <v>1996</v>
      </c>
      <c r="Q943" s="559">
        <v>1</v>
      </c>
      <c r="R943" s="61" t="s">
        <v>114</v>
      </c>
      <c r="S943" s="224"/>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c r="BA943"/>
      <c r="BB943"/>
      <c r="BC943"/>
      <c r="BD943"/>
      <c r="BE943"/>
      <c r="BF943"/>
      <c r="BG943"/>
      <c r="BH943"/>
      <c r="BI943"/>
      <c r="BJ943"/>
      <c r="BK943"/>
      <c r="BL943"/>
      <c r="BM943"/>
      <c r="BN943"/>
      <c r="BO943"/>
      <c r="BP943"/>
      <c r="BQ943"/>
      <c r="BR943"/>
      <c r="BS943"/>
      <c r="BT943"/>
      <c r="BU943"/>
      <c r="BV943"/>
      <c r="BW943"/>
      <c r="BX943"/>
      <c r="BY943"/>
      <c r="BZ943"/>
      <c r="CA943"/>
      <c r="CB943"/>
      <c r="CC943"/>
      <c r="CD943"/>
      <c r="CE943"/>
      <c r="CF943"/>
      <c r="CG943"/>
      <c r="CH943"/>
      <c r="CI943"/>
      <c r="CJ943"/>
      <c r="CK943"/>
      <c r="CL943"/>
      <c r="CM943"/>
      <c r="CN943"/>
      <c r="CO943"/>
      <c r="CP943"/>
      <c r="CQ943"/>
      <c r="CR943"/>
      <c r="CS943"/>
      <c r="CT943"/>
      <c r="CU943"/>
      <c r="CV943"/>
      <c r="CW943"/>
      <c r="CX943"/>
      <c r="CY943"/>
      <c r="CZ943"/>
      <c r="DA943"/>
      <c r="DB943"/>
      <c r="DC943"/>
      <c r="DD943"/>
      <c r="DE943"/>
      <c r="DF943"/>
      <c r="DG943"/>
      <c r="DH943"/>
      <c r="DI943"/>
      <c r="DJ943"/>
      <c r="DK943"/>
      <c r="DL943"/>
      <c r="DM943"/>
      <c r="DN943"/>
      <c r="DO943"/>
      <c r="DP943"/>
      <c r="DQ943"/>
      <c r="DR943"/>
      <c r="DS943"/>
      <c r="DT943"/>
      <c r="DU943"/>
      <c r="DV943"/>
      <c r="DW943"/>
      <c r="DX943"/>
      <c r="DY943"/>
      <c r="DZ943"/>
      <c r="EA943"/>
      <c r="EB943"/>
      <c r="EC943"/>
      <c r="ED943"/>
      <c r="EE943"/>
      <c r="EF943"/>
      <c r="EG943"/>
      <c r="EH943"/>
      <c r="EI943"/>
      <c r="EJ943"/>
      <c r="EK943"/>
      <c r="EL943"/>
      <c r="EM943"/>
      <c r="EN943"/>
      <c r="EO943"/>
      <c r="EP943"/>
      <c r="EQ943"/>
      <c r="ER943"/>
      <c r="ES943"/>
      <c r="ET943"/>
      <c r="EU943"/>
      <c r="EV943"/>
      <c r="EW943"/>
      <c r="EX943"/>
      <c r="EY943"/>
      <c r="EZ943"/>
      <c r="FA943"/>
      <c r="FB943"/>
      <c r="FC943"/>
      <c r="FD943"/>
      <c r="FE943"/>
      <c r="FF943"/>
      <c r="FG943"/>
      <c r="FH943"/>
      <c r="FI943"/>
      <c r="FJ943"/>
      <c r="FK943"/>
      <c r="FL943"/>
      <c r="FM943"/>
      <c r="FN943"/>
      <c r="FO943"/>
      <c r="FP943"/>
      <c r="FQ943"/>
      <c r="FR943"/>
      <c r="FS943"/>
      <c r="FT943"/>
      <c r="FU943"/>
      <c r="FV943"/>
      <c r="FW943"/>
      <c r="FX943"/>
      <c r="FY943"/>
      <c r="FZ943"/>
      <c r="GA943"/>
      <c r="GB943"/>
      <c r="GC943"/>
      <c r="GD943"/>
      <c r="GE943"/>
      <c r="GF943"/>
      <c r="GG943"/>
      <c r="GH943"/>
      <c r="GI943"/>
      <c r="GJ943"/>
      <c r="GK943"/>
      <c r="GL943"/>
      <c r="GM943"/>
      <c r="GN943"/>
      <c r="GO943"/>
      <c r="GP943"/>
      <c r="GQ943"/>
      <c r="GR943"/>
      <c r="GS943"/>
      <c r="GT943"/>
      <c r="GU943"/>
      <c r="GV943"/>
      <c r="GW943"/>
      <c r="GX943"/>
      <c r="GY943"/>
      <c r="GZ943"/>
      <c r="HA943"/>
      <c r="HB943"/>
      <c r="HC943"/>
      <c r="HD943"/>
      <c r="HE943"/>
      <c r="HF943"/>
      <c r="HG943"/>
      <c r="HH943"/>
      <c r="HI943"/>
      <c r="HJ943"/>
      <c r="HK943"/>
      <c r="HL943"/>
      <c r="HM943"/>
      <c r="HN943"/>
    </row>
    <row r="944" spans="1:222" s="18" customFormat="1" x14ac:dyDescent="0.3">
      <c r="A944" s="308">
        <v>131</v>
      </c>
      <c r="B944" s="401"/>
      <c r="C944" s="165" t="s">
        <v>515</v>
      </c>
      <c r="D944" s="171" t="s">
        <v>118</v>
      </c>
      <c r="E944" s="338"/>
      <c r="F944" s="19"/>
      <c r="G944" s="18" t="s">
        <v>119</v>
      </c>
      <c r="H944" s="193" t="s">
        <v>1273</v>
      </c>
      <c r="I944" s="168" t="s">
        <v>839</v>
      </c>
      <c r="J944" s="37"/>
      <c r="K944" s="254"/>
      <c r="L944" s="176">
        <v>2443</v>
      </c>
      <c r="M944" s="33">
        <v>1415</v>
      </c>
      <c r="N944" s="35"/>
      <c r="O944" s="32" t="s">
        <v>974</v>
      </c>
      <c r="P944" s="18">
        <v>1996</v>
      </c>
      <c r="Q944" s="559">
        <v>1</v>
      </c>
      <c r="R944" s="61" t="s">
        <v>114</v>
      </c>
      <c r="S944" s="22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c r="BA944"/>
      <c r="BB944"/>
      <c r="BC944"/>
      <c r="BD944"/>
      <c r="BE944"/>
      <c r="BF944"/>
      <c r="BG944"/>
      <c r="BH944"/>
      <c r="BI944"/>
      <c r="BJ944"/>
      <c r="BK944"/>
      <c r="BL944"/>
      <c r="BM944"/>
      <c r="BN944"/>
      <c r="BO944"/>
      <c r="BP944"/>
      <c r="BQ944"/>
      <c r="BR944"/>
      <c r="BS944"/>
      <c r="BT944"/>
      <c r="BU944"/>
      <c r="BV944"/>
      <c r="BW944"/>
      <c r="BX944"/>
      <c r="BY944"/>
      <c r="BZ944"/>
      <c r="CA944"/>
      <c r="CB944"/>
      <c r="CC944"/>
      <c r="CD944"/>
      <c r="CE944"/>
      <c r="CF944"/>
      <c r="CG944"/>
      <c r="CH944"/>
      <c r="CI944"/>
      <c r="CJ944"/>
      <c r="CK944"/>
      <c r="CL944"/>
      <c r="CM944"/>
      <c r="CN944"/>
      <c r="CO944"/>
      <c r="CP944"/>
      <c r="CQ944"/>
      <c r="CR944"/>
      <c r="CS944"/>
      <c r="CT944"/>
      <c r="CU944"/>
      <c r="CV944"/>
      <c r="CW944"/>
      <c r="CX944"/>
      <c r="CY944"/>
      <c r="CZ944"/>
      <c r="DA944"/>
      <c r="DB944"/>
      <c r="DC944"/>
      <c r="DD944"/>
      <c r="DE944"/>
      <c r="DF944"/>
      <c r="DG944"/>
      <c r="DH944"/>
      <c r="DI944"/>
      <c r="DJ944"/>
      <c r="DK944"/>
      <c r="DL944"/>
      <c r="DM944"/>
      <c r="DN944"/>
      <c r="DO944"/>
      <c r="DP944"/>
      <c r="DQ944"/>
      <c r="DR944"/>
      <c r="DS944"/>
      <c r="DT944"/>
      <c r="DU944"/>
      <c r="DV944"/>
      <c r="DW944"/>
      <c r="DX944"/>
      <c r="DY944"/>
      <c r="DZ944"/>
      <c r="EA944"/>
      <c r="EB944"/>
      <c r="EC944"/>
      <c r="ED944"/>
      <c r="EE944"/>
      <c r="EF944"/>
      <c r="EG944"/>
      <c r="EH944"/>
      <c r="EI944"/>
      <c r="EJ944"/>
      <c r="EK944"/>
      <c r="EL944"/>
      <c r="EM944"/>
      <c r="EN944"/>
      <c r="EO944"/>
      <c r="EP944"/>
      <c r="EQ944"/>
      <c r="ER944"/>
      <c r="ES944"/>
      <c r="ET944"/>
      <c r="EU944"/>
      <c r="EV944"/>
      <c r="EW944"/>
      <c r="EX944"/>
      <c r="EY944"/>
      <c r="EZ944"/>
      <c r="FA944"/>
      <c r="FB944"/>
      <c r="FC944"/>
      <c r="FD944"/>
      <c r="FE944"/>
      <c r="FF944"/>
      <c r="FG944"/>
      <c r="FH944"/>
      <c r="FI944"/>
      <c r="FJ944"/>
      <c r="FK944"/>
      <c r="FL944"/>
      <c r="FM944"/>
      <c r="FN944"/>
      <c r="FO944"/>
      <c r="FP944"/>
      <c r="FQ944"/>
      <c r="FR944"/>
      <c r="FS944"/>
      <c r="FT944"/>
      <c r="FU944"/>
      <c r="FV944"/>
      <c r="FW944"/>
      <c r="FX944"/>
      <c r="FY944"/>
      <c r="FZ944"/>
      <c r="GA944"/>
      <c r="GB944"/>
      <c r="GC944"/>
      <c r="GD944"/>
      <c r="GE944"/>
      <c r="GF944"/>
      <c r="GG944"/>
      <c r="GH944"/>
      <c r="GI944"/>
      <c r="GJ944"/>
      <c r="GK944"/>
      <c r="GL944"/>
      <c r="GM944"/>
      <c r="GN944"/>
      <c r="GO944"/>
      <c r="GP944"/>
      <c r="GQ944"/>
      <c r="GR944"/>
      <c r="GS944"/>
      <c r="GT944"/>
      <c r="GU944"/>
      <c r="GV944"/>
      <c r="GW944"/>
      <c r="GX944"/>
      <c r="GY944"/>
      <c r="GZ944"/>
      <c r="HA944"/>
      <c r="HB944"/>
      <c r="HC944"/>
      <c r="HD944"/>
      <c r="HE944"/>
      <c r="HF944"/>
      <c r="HG944"/>
      <c r="HH944"/>
      <c r="HI944"/>
      <c r="HJ944"/>
      <c r="HK944"/>
      <c r="HL944"/>
      <c r="HM944"/>
      <c r="HN944"/>
    </row>
    <row r="945" spans="1:222" s="18" customFormat="1" x14ac:dyDescent="0.3">
      <c r="A945" s="308">
        <v>130</v>
      </c>
      <c r="B945" s="401"/>
      <c r="C945" s="165" t="s">
        <v>515</v>
      </c>
      <c r="D945" s="171" t="s">
        <v>117</v>
      </c>
      <c r="E945" s="339" t="s">
        <v>856</v>
      </c>
      <c r="F945" s="19"/>
      <c r="G945" s="500" t="s">
        <v>1197</v>
      </c>
      <c r="H945" s="504" t="s">
        <v>1273</v>
      </c>
      <c r="I945" s="168" t="s">
        <v>844</v>
      </c>
      <c r="J945" s="37"/>
      <c r="K945" s="254"/>
      <c r="L945" s="176">
        <v>971</v>
      </c>
      <c r="M945" s="33">
        <v>840</v>
      </c>
      <c r="N945" s="35"/>
      <c r="O945" s="32" t="s">
        <v>945</v>
      </c>
      <c r="P945" s="18">
        <v>1996</v>
      </c>
      <c r="Q945" s="559">
        <v>1</v>
      </c>
      <c r="R945" s="61" t="s">
        <v>114</v>
      </c>
      <c r="S945" s="224"/>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c r="BA945"/>
      <c r="BB945"/>
      <c r="BC945"/>
      <c r="BD945"/>
      <c r="BE945"/>
      <c r="BF945"/>
      <c r="BG945"/>
      <c r="BH945"/>
      <c r="BI945"/>
      <c r="BJ945"/>
      <c r="BK945"/>
      <c r="BL945"/>
      <c r="BM945"/>
      <c r="BN945"/>
      <c r="BO945"/>
      <c r="BP945"/>
      <c r="BQ945"/>
      <c r="BR945"/>
      <c r="BS945"/>
      <c r="BT945"/>
      <c r="BU945"/>
      <c r="BV945"/>
      <c r="BW945"/>
      <c r="BX945"/>
      <c r="BY945"/>
      <c r="BZ945"/>
      <c r="CA945"/>
      <c r="CB945"/>
      <c r="CC945"/>
      <c r="CD945"/>
      <c r="CE945"/>
      <c r="CF945"/>
      <c r="CG945"/>
      <c r="CH945"/>
      <c r="CI945"/>
      <c r="CJ945"/>
      <c r="CK945"/>
      <c r="CL945"/>
      <c r="CM945"/>
      <c r="CN945"/>
      <c r="CO945"/>
      <c r="CP945"/>
      <c r="CQ945"/>
      <c r="CR945"/>
      <c r="CS945"/>
      <c r="CT945"/>
      <c r="CU945"/>
      <c r="CV945"/>
      <c r="CW945"/>
      <c r="CX945"/>
      <c r="CY945"/>
      <c r="CZ945"/>
      <c r="DA945"/>
      <c r="DB945"/>
      <c r="DC945"/>
      <c r="DD945"/>
      <c r="DE945"/>
      <c r="DF945"/>
      <c r="DG945"/>
      <c r="DH945"/>
      <c r="DI945"/>
      <c r="DJ945"/>
      <c r="DK945"/>
      <c r="DL945"/>
      <c r="DM945"/>
      <c r="DN945"/>
      <c r="DO945"/>
      <c r="DP945"/>
      <c r="DQ945"/>
      <c r="DR945"/>
      <c r="DS945"/>
      <c r="DT945"/>
      <c r="DU945"/>
      <c r="DV945"/>
      <c r="DW945"/>
      <c r="DX945"/>
      <c r="DY945"/>
      <c r="DZ945"/>
      <c r="EA945"/>
      <c r="EB945"/>
      <c r="EC945"/>
      <c r="ED945"/>
      <c r="EE945"/>
      <c r="EF945"/>
      <c r="EG945"/>
      <c r="EH945"/>
      <c r="EI945"/>
      <c r="EJ945"/>
      <c r="EK945"/>
      <c r="EL945"/>
      <c r="EM945"/>
      <c r="EN945"/>
      <c r="EO945"/>
      <c r="EP945"/>
      <c r="EQ945"/>
      <c r="ER945"/>
      <c r="ES945"/>
      <c r="ET945"/>
      <c r="EU945"/>
      <c r="EV945"/>
      <c r="EW945"/>
      <c r="EX945"/>
      <c r="EY945"/>
      <c r="EZ945"/>
      <c r="FA945"/>
      <c r="FB945"/>
      <c r="FC945"/>
      <c r="FD945"/>
      <c r="FE945"/>
      <c r="FF945"/>
      <c r="FG945"/>
      <c r="FH945"/>
      <c r="FI945"/>
      <c r="FJ945"/>
      <c r="FK945"/>
      <c r="FL945"/>
      <c r="FM945"/>
      <c r="FN945"/>
      <c r="FO945"/>
      <c r="FP945"/>
      <c r="FQ945"/>
      <c r="FR945"/>
      <c r="FS945"/>
      <c r="FT945"/>
      <c r="FU945"/>
      <c r="FV945"/>
      <c r="FW945"/>
      <c r="FX945"/>
      <c r="FY945"/>
      <c r="FZ945"/>
      <c r="GA945"/>
      <c r="GB945"/>
      <c r="GC945"/>
      <c r="GD945"/>
      <c r="GE945"/>
      <c r="GF945"/>
      <c r="GG945"/>
      <c r="GH945"/>
      <c r="GI945"/>
      <c r="GJ945"/>
      <c r="GK945"/>
      <c r="GL945"/>
      <c r="GM945"/>
      <c r="GN945"/>
      <c r="GO945"/>
      <c r="GP945"/>
      <c r="GQ945"/>
      <c r="GR945"/>
      <c r="GS945"/>
      <c r="GT945"/>
      <c r="GU945"/>
      <c r="GV945"/>
      <c r="GW945"/>
      <c r="GX945"/>
      <c r="GY945"/>
      <c r="GZ945"/>
      <c r="HA945"/>
      <c r="HB945"/>
      <c r="HC945"/>
      <c r="HD945"/>
      <c r="HE945"/>
      <c r="HF945"/>
      <c r="HG945"/>
      <c r="HH945"/>
      <c r="HI945"/>
      <c r="HJ945"/>
      <c r="HK945"/>
      <c r="HL945"/>
      <c r="HM945"/>
      <c r="HN945"/>
    </row>
    <row r="946" spans="1:222" s="18" customFormat="1" x14ac:dyDescent="0.3">
      <c r="A946" s="308">
        <v>129</v>
      </c>
      <c r="B946" s="401"/>
      <c r="C946" s="165" t="s">
        <v>515</v>
      </c>
      <c r="D946" s="171" t="s">
        <v>116</v>
      </c>
      <c r="E946" s="339" t="s">
        <v>1719</v>
      </c>
      <c r="F946" s="19"/>
      <c r="G946" s="500" t="s">
        <v>1197</v>
      </c>
      <c r="H946" s="504" t="s">
        <v>1273</v>
      </c>
      <c r="I946" s="168" t="s">
        <v>844</v>
      </c>
      <c r="J946" s="37"/>
      <c r="K946" s="254"/>
      <c r="L946" s="176">
        <v>1632</v>
      </c>
      <c r="M946" s="33">
        <v>1410</v>
      </c>
      <c r="N946" s="35"/>
      <c r="O946" s="32" t="s">
        <v>913</v>
      </c>
      <c r="P946" s="18">
        <v>1996</v>
      </c>
      <c r="Q946" s="559">
        <v>1</v>
      </c>
      <c r="R946" s="61" t="s">
        <v>114</v>
      </c>
      <c r="S946" s="224"/>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c r="BA946"/>
      <c r="BB946"/>
      <c r="BC946"/>
      <c r="BD946"/>
      <c r="BE946"/>
      <c r="BF946"/>
      <c r="BG946"/>
      <c r="BH946"/>
      <c r="BI946"/>
      <c r="BJ946"/>
      <c r="BK946"/>
      <c r="BL946"/>
      <c r="BM946"/>
      <c r="BN946"/>
      <c r="BO946"/>
      <c r="BP946"/>
      <c r="BQ946"/>
      <c r="BR946"/>
      <c r="BS946"/>
      <c r="BT946"/>
      <c r="BU946"/>
      <c r="BV946"/>
      <c r="BW946"/>
      <c r="BX946"/>
      <c r="BY946"/>
      <c r="BZ946"/>
      <c r="CA946"/>
      <c r="CB946"/>
      <c r="CC946"/>
      <c r="CD946"/>
      <c r="CE946"/>
      <c r="CF946"/>
      <c r="CG946"/>
      <c r="CH946"/>
      <c r="CI946"/>
      <c r="CJ946"/>
      <c r="CK946"/>
      <c r="CL946"/>
      <c r="CM946"/>
      <c r="CN946"/>
      <c r="CO946"/>
      <c r="CP946"/>
      <c r="CQ946"/>
      <c r="CR946"/>
      <c r="CS946"/>
      <c r="CT946"/>
      <c r="CU946"/>
      <c r="CV946"/>
      <c r="CW946"/>
      <c r="CX946"/>
      <c r="CY946"/>
      <c r="CZ946"/>
      <c r="DA946"/>
      <c r="DB946"/>
      <c r="DC946"/>
      <c r="DD946"/>
      <c r="DE946"/>
      <c r="DF946"/>
      <c r="DG946"/>
      <c r="DH946"/>
      <c r="DI946"/>
      <c r="DJ946"/>
      <c r="DK946"/>
      <c r="DL946"/>
      <c r="DM946"/>
      <c r="DN946"/>
      <c r="DO946"/>
      <c r="DP946"/>
      <c r="DQ946"/>
      <c r="DR946"/>
      <c r="DS946"/>
      <c r="DT946"/>
      <c r="DU946"/>
      <c r="DV946"/>
      <c r="DW946"/>
      <c r="DX946"/>
      <c r="DY946"/>
      <c r="DZ946"/>
      <c r="EA946"/>
      <c r="EB946"/>
      <c r="EC946"/>
      <c r="ED946"/>
      <c r="EE946"/>
      <c r="EF946"/>
      <c r="EG946"/>
      <c r="EH946"/>
      <c r="EI946"/>
      <c r="EJ946"/>
      <c r="EK946"/>
      <c r="EL946"/>
      <c r="EM946"/>
      <c r="EN946"/>
      <c r="EO946"/>
      <c r="EP946"/>
      <c r="EQ946"/>
      <c r="ER946"/>
      <c r="ES946"/>
      <c r="ET946"/>
      <c r="EU946"/>
      <c r="EV946"/>
      <c r="EW946"/>
      <c r="EX946"/>
      <c r="EY946"/>
      <c r="EZ946"/>
      <c r="FA946"/>
      <c r="FB946"/>
      <c r="FC946"/>
      <c r="FD946"/>
      <c r="FE946"/>
      <c r="FF946"/>
      <c r="FG946"/>
      <c r="FH946"/>
      <c r="FI946"/>
      <c r="FJ946"/>
      <c r="FK946"/>
      <c r="FL946"/>
      <c r="FM946"/>
      <c r="FN946"/>
      <c r="FO946"/>
      <c r="FP946"/>
      <c r="FQ946"/>
      <c r="FR946"/>
      <c r="FS946"/>
      <c r="FT946"/>
      <c r="FU946"/>
      <c r="FV946"/>
      <c r="FW946"/>
      <c r="FX946"/>
      <c r="FY946"/>
      <c r="FZ946"/>
      <c r="GA946"/>
      <c r="GB946"/>
      <c r="GC946"/>
      <c r="GD946"/>
      <c r="GE946"/>
      <c r="GF946"/>
      <c r="GG946"/>
      <c r="GH946"/>
      <c r="GI946"/>
      <c r="GJ946"/>
      <c r="GK946"/>
      <c r="GL946"/>
      <c r="GM946"/>
      <c r="GN946"/>
      <c r="GO946"/>
      <c r="GP946"/>
      <c r="GQ946"/>
      <c r="GR946"/>
      <c r="GS946"/>
      <c r="GT946"/>
      <c r="GU946"/>
      <c r="GV946"/>
      <c r="GW946"/>
      <c r="GX946"/>
      <c r="GY946"/>
      <c r="GZ946"/>
      <c r="HA946"/>
      <c r="HB946"/>
      <c r="HC946"/>
      <c r="HD946"/>
      <c r="HE946"/>
      <c r="HF946"/>
      <c r="HG946"/>
      <c r="HH946"/>
      <c r="HI946"/>
      <c r="HJ946"/>
      <c r="HK946"/>
      <c r="HL946"/>
      <c r="HM946"/>
      <c r="HN946"/>
    </row>
    <row r="947" spans="1:222" s="18" customFormat="1" x14ac:dyDescent="0.3">
      <c r="A947" s="308">
        <v>128</v>
      </c>
      <c r="B947" s="401"/>
      <c r="C947" s="165" t="s">
        <v>515</v>
      </c>
      <c r="D947" s="171" t="s">
        <v>115</v>
      </c>
      <c r="E947" s="339" t="s">
        <v>1272</v>
      </c>
      <c r="F947" s="19"/>
      <c r="G947" s="500" t="s">
        <v>1197</v>
      </c>
      <c r="H947" s="504" t="s">
        <v>1273</v>
      </c>
      <c r="I947" s="168" t="s">
        <v>844</v>
      </c>
      <c r="J947" s="37"/>
      <c r="K947" s="254"/>
      <c r="L947" s="176">
        <v>565</v>
      </c>
      <c r="M947" s="33">
        <v>365</v>
      </c>
      <c r="N947" s="35"/>
      <c r="O947" s="32" t="s">
        <v>1120</v>
      </c>
      <c r="P947" s="18">
        <v>1996</v>
      </c>
      <c r="Q947" s="559">
        <v>1</v>
      </c>
      <c r="R947" s="61" t="s">
        <v>114</v>
      </c>
      <c r="S947" s="224"/>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c r="BA947"/>
      <c r="BB947"/>
      <c r="BC947"/>
      <c r="BD947"/>
      <c r="BE947"/>
      <c r="BF947"/>
      <c r="BG947"/>
      <c r="BH947"/>
      <c r="BI947"/>
      <c r="BJ947"/>
      <c r="BK947"/>
      <c r="BL947"/>
      <c r="BM947"/>
      <c r="BN947"/>
      <c r="BO947"/>
      <c r="BP947"/>
      <c r="BQ947"/>
      <c r="BR947"/>
      <c r="BS947"/>
      <c r="BT947"/>
      <c r="BU947"/>
      <c r="BV947"/>
      <c r="BW947"/>
      <c r="BX947"/>
      <c r="BY947"/>
      <c r="BZ947"/>
      <c r="CA947"/>
      <c r="CB947"/>
      <c r="CC947"/>
      <c r="CD947"/>
      <c r="CE947"/>
      <c r="CF947"/>
      <c r="CG947"/>
      <c r="CH947"/>
      <c r="CI947"/>
      <c r="CJ947"/>
      <c r="CK947"/>
      <c r="CL947"/>
      <c r="CM947"/>
      <c r="CN947"/>
      <c r="CO947"/>
      <c r="CP947"/>
      <c r="CQ947"/>
      <c r="CR947"/>
      <c r="CS947"/>
      <c r="CT947"/>
      <c r="CU947"/>
      <c r="CV947"/>
      <c r="CW947"/>
      <c r="CX947"/>
      <c r="CY947"/>
      <c r="CZ947"/>
      <c r="DA947"/>
      <c r="DB947"/>
      <c r="DC947"/>
      <c r="DD947"/>
      <c r="DE947"/>
      <c r="DF947"/>
      <c r="DG947"/>
      <c r="DH947"/>
      <c r="DI947"/>
      <c r="DJ947"/>
      <c r="DK947"/>
      <c r="DL947"/>
      <c r="DM947"/>
      <c r="DN947"/>
      <c r="DO947"/>
      <c r="DP947"/>
      <c r="DQ947"/>
      <c r="DR947"/>
      <c r="DS947"/>
      <c r="DT947"/>
      <c r="DU947"/>
      <c r="DV947"/>
      <c r="DW947"/>
      <c r="DX947"/>
      <c r="DY947"/>
      <c r="DZ947"/>
      <c r="EA947"/>
      <c r="EB947"/>
      <c r="EC947"/>
      <c r="ED947"/>
      <c r="EE947"/>
      <c r="EF947"/>
      <c r="EG947"/>
      <c r="EH947"/>
      <c r="EI947"/>
      <c r="EJ947"/>
      <c r="EK947"/>
      <c r="EL947"/>
      <c r="EM947"/>
      <c r="EN947"/>
      <c r="EO947"/>
      <c r="EP947"/>
      <c r="EQ947"/>
      <c r="ER947"/>
      <c r="ES947"/>
      <c r="ET947"/>
      <c r="EU947"/>
      <c r="EV947"/>
      <c r="EW947"/>
      <c r="EX947"/>
      <c r="EY947"/>
      <c r="EZ947"/>
      <c r="FA947"/>
      <c r="FB947"/>
      <c r="FC947"/>
      <c r="FD947"/>
      <c r="FE947"/>
      <c r="FF947"/>
      <c r="FG947"/>
      <c r="FH947"/>
      <c r="FI947"/>
      <c r="FJ947"/>
      <c r="FK947"/>
      <c r="FL947"/>
      <c r="FM947"/>
      <c r="FN947"/>
      <c r="FO947"/>
      <c r="FP947"/>
      <c r="FQ947"/>
      <c r="FR947"/>
      <c r="FS947"/>
      <c r="FT947"/>
      <c r="FU947"/>
      <c r="FV947"/>
      <c r="FW947"/>
      <c r="FX947"/>
      <c r="FY947"/>
      <c r="FZ947"/>
      <c r="GA947"/>
      <c r="GB947"/>
      <c r="GC947"/>
      <c r="GD947"/>
      <c r="GE947"/>
      <c r="GF947"/>
      <c r="GG947"/>
      <c r="GH947"/>
      <c r="GI947"/>
      <c r="GJ947"/>
      <c r="GK947"/>
      <c r="GL947"/>
      <c r="GM947"/>
      <c r="GN947"/>
      <c r="GO947"/>
      <c r="GP947"/>
      <c r="GQ947"/>
      <c r="GR947"/>
      <c r="GS947"/>
      <c r="GT947"/>
      <c r="GU947"/>
      <c r="GV947"/>
      <c r="GW947"/>
      <c r="GX947"/>
      <c r="GY947"/>
      <c r="GZ947"/>
      <c r="HA947"/>
      <c r="HB947"/>
      <c r="HC947"/>
      <c r="HD947"/>
      <c r="HE947"/>
      <c r="HF947"/>
      <c r="HG947"/>
      <c r="HH947"/>
      <c r="HI947"/>
      <c r="HJ947"/>
      <c r="HK947"/>
      <c r="HL947"/>
      <c r="HM947"/>
      <c r="HN947"/>
    </row>
    <row r="948" spans="1:222" s="18" customFormat="1" x14ac:dyDescent="0.3">
      <c r="A948" s="308">
        <v>127</v>
      </c>
      <c r="B948" s="401"/>
      <c r="C948" s="276" t="s">
        <v>1698</v>
      </c>
      <c r="D948" s="266" t="s">
        <v>86</v>
      </c>
      <c r="E948" s="339" t="s">
        <v>839</v>
      </c>
      <c r="F948" s="19"/>
      <c r="G948" s="500" t="s">
        <v>1197</v>
      </c>
      <c r="H948" s="504" t="s">
        <v>1273</v>
      </c>
      <c r="I948" s="168" t="s">
        <v>844</v>
      </c>
      <c r="J948" s="37"/>
      <c r="K948" s="253" t="s">
        <v>1255</v>
      </c>
      <c r="L948" s="176">
        <v>400</v>
      </c>
      <c r="M948" s="33">
        <v>308</v>
      </c>
      <c r="N948" s="35"/>
      <c r="O948" s="32" t="s">
        <v>1120</v>
      </c>
      <c r="P948" s="18">
        <v>1996</v>
      </c>
      <c r="Q948" s="559">
        <v>1</v>
      </c>
      <c r="R948" s="61" t="s">
        <v>114</v>
      </c>
      <c r="S948" s="224"/>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c r="BA948"/>
      <c r="BB948"/>
      <c r="BC948"/>
      <c r="BD948"/>
      <c r="BE948"/>
      <c r="BF948"/>
      <c r="BG948"/>
      <c r="BH948"/>
      <c r="BI948"/>
      <c r="BJ948"/>
      <c r="BK948"/>
      <c r="BL948"/>
      <c r="BM948"/>
      <c r="BN948"/>
      <c r="BO948"/>
      <c r="BP948"/>
      <c r="BQ948"/>
      <c r="BR948"/>
      <c r="BS948"/>
      <c r="BT948"/>
      <c r="BU948"/>
      <c r="BV948"/>
      <c r="BW948"/>
      <c r="BX948"/>
      <c r="BY948"/>
      <c r="BZ948"/>
      <c r="CA948"/>
      <c r="CB948"/>
      <c r="CC948"/>
      <c r="CD948"/>
      <c r="CE948"/>
      <c r="CF948"/>
      <c r="CG948"/>
      <c r="CH948"/>
      <c r="CI948"/>
      <c r="CJ948"/>
      <c r="CK948"/>
      <c r="CL948"/>
      <c r="CM948"/>
      <c r="CN948"/>
      <c r="CO948"/>
      <c r="CP948"/>
      <c r="CQ948"/>
      <c r="CR948"/>
      <c r="CS948"/>
      <c r="CT948"/>
      <c r="CU948"/>
      <c r="CV948"/>
      <c r="CW948"/>
      <c r="CX948"/>
      <c r="CY948"/>
      <c r="CZ948"/>
      <c r="DA948"/>
      <c r="DB948"/>
      <c r="DC948"/>
      <c r="DD948"/>
      <c r="DE948"/>
      <c r="DF948"/>
      <c r="DG948"/>
      <c r="DH948"/>
      <c r="DI948"/>
      <c r="DJ948"/>
      <c r="DK948"/>
      <c r="DL948"/>
      <c r="DM948"/>
      <c r="DN948"/>
      <c r="DO948"/>
      <c r="DP948"/>
      <c r="DQ948"/>
      <c r="DR948"/>
      <c r="DS948"/>
      <c r="DT948"/>
      <c r="DU948"/>
      <c r="DV948"/>
      <c r="DW948"/>
      <c r="DX948"/>
      <c r="DY948"/>
      <c r="DZ948"/>
      <c r="EA948"/>
      <c r="EB948"/>
      <c r="EC948"/>
      <c r="ED948"/>
      <c r="EE948"/>
      <c r="EF948"/>
      <c r="EG948"/>
      <c r="EH948"/>
      <c r="EI948"/>
      <c r="EJ948"/>
      <c r="EK948"/>
      <c r="EL948"/>
      <c r="EM948"/>
      <c r="EN948"/>
      <c r="EO948"/>
      <c r="EP948"/>
      <c r="EQ948"/>
      <c r="ER948"/>
      <c r="ES948"/>
      <c r="ET948"/>
      <c r="EU948"/>
      <c r="EV948"/>
      <c r="EW948"/>
      <c r="EX948"/>
      <c r="EY948"/>
      <c r="EZ948"/>
      <c r="FA948"/>
      <c r="FB948"/>
      <c r="FC948"/>
      <c r="FD948"/>
      <c r="FE948"/>
      <c r="FF948"/>
      <c r="FG948"/>
      <c r="FH948"/>
      <c r="FI948"/>
      <c r="FJ948"/>
      <c r="FK948"/>
      <c r="FL948"/>
      <c r="FM948"/>
      <c r="FN948"/>
      <c r="FO948"/>
      <c r="FP948"/>
      <c r="FQ948"/>
      <c r="FR948"/>
      <c r="FS948"/>
      <c r="FT948"/>
      <c r="FU948"/>
      <c r="FV948"/>
      <c r="FW948"/>
      <c r="FX948"/>
      <c r="FY948"/>
      <c r="FZ948"/>
      <c r="GA948"/>
      <c r="GB948"/>
      <c r="GC948"/>
      <c r="GD948"/>
      <c r="GE948"/>
      <c r="GF948"/>
      <c r="GG948"/>
      <c r="GH948"/>
      <c r="GI948"/>
      <c r="GJ948"/>
      <c r="GK948"/>
      <c r="GL948"/>
      <c r="GM948"/>
      <c r="GN948"/>
      <c r="GO948"/>
      <c r="GP948"/>
      <c r="GQ948"/>
      <c r="GR948"/>
      <c r="GS948"/>
      <c r="GT948"/>
      <c r="GU948"/>
      <c r="GV948"/>
      <c r="GW948"/>
      <c r="GX948"/>
      <c r="GY948"/>
      <c r="GZ948"/>
      <c r="HA948"/>
      <c r="HB948"/>
      <c r="HC948"/>
      <c r="HD948"/>
      <c r="HE948"/>
      <c r="HF948"/>
      <c r="HG948"/>
      <c r="HH948"/>
      <c r="HI948"/>
      <c r="HJ948"/>
      <c r="HK948"/>
      <c r="HL948"/>
      <c r="HM948"/>
      <c r="HN948"/>
    </row>
    <row r="949" spans="1:222" s="18" customFormat="1" x14ac:dyDescent="0.3">
      <c r="A949" s="308">
        <v>126</v>
      </c>
      <c r="B949" s="401"/>
      <c r="C949" s="165" t="s">
        <v>515</v>
      </c>
      <c r="D949" s="171" t="s">
        <v>86</v>
      </c>
      <c r="E949" s="339" t="s">
        <v>839</v>
      </c>
      <c r="F949" s="19"/>
      <c r="G949" s="500" t="s">
        <v>1197</v>
      </c>
      <c r="H949" s="504" t="s">
        <v>1273</v>
      </c>
      <c r="I949" s="168" t="s">
        <v>844</v>
      </c>
      <c r="J949" s="37"/>
      <c r="K949" s="253" t="s">
        <v>1255</v>
      </c>
      <c r="L949" s="176">
        <v>400</v>
      </c>
      <c r="M949" s="33">
        <v>308</v>
      </c>
      <c r="N949" s="35"/>
      <c r="O949" s="32" t="s">
        <v>1121</v>
      </c>
      <c r="P949" s="18">
        <v>1996</v>
      </c>
      <c r="Q949" s="559">
        <v>1</v>
      </c>
      <c r="R949" s="61" t="s">
        <v>114</v>
      </c>
      <c r="S949" s="224"/>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c r="BA949"/>
      <c r="BB949"/>
      <c r="BC949"/>
      <c r="BD949"/>
      <c r="BE949"/>
      <c r="BF949"/>
      <c r="BG949"/>
      <c r="BH949"/>
      <c r="BI949"/>
      <c r="BJ949"/>
      <c r="BK949"/>
      <c r="BL949"/>
      <c r="BM949"/>
      <c r="BN949"/>
      <c r="BO949"/>
      <c r="BP949"/>
      <c r="BQ949"/>
      <c r="BR949"/>
      <c r="BS949"/>
      <c r="BT949"/>
      <c r="BU949"/>
      <c r="BV949"/>
      <c r="BW949"/>
      <c r="BX949"/>
      <c r="BY949"/>
      <c r="BZ949"/>
      <c r="CA949"/>
      <c r="CB949"/>
      <c r="CC949"/>
      <c r="CD949"/>
      <c r="CE949"/>
      <c r="CF949"/>
      <c r="CG949"/>
      <c r="CH949"/>
      <c r="CI949"/>
      <c r="CJ949"/>
      <c r="CK949"/>
      <c r="CL949"/>
      <c r="CM949"/>
      <c r="CN949"/>
      <c r="CO949"/>
      <c r="CP949"/>
      <c r="CQ949"/>
      <c r="CR949"/>
      <c r="CS949"/>
      <c r="CT949"/>
      <c r="CU949"/>
      <c r="CV949"/>
      <c r="CW949"/>
      <c r="CX949"/>
      <c r="CY949"/>
      <c r="CZ949"/>
      <c r="DA949"/>
      <c r="DB949"/>
      <c r="DC949"/>
      <c r="DD949"/>
      <c r="DE949"/>
      <c r="DF949"/>
      <c r="DG949"/>
      <c r="DH949"/>
      <c r="DI949"/>
      <c r="DJ949"/>
      <c r="DK949"/>
      <c r="DL949"/>
      <c r="DM949"/>
      <c r="DN949"/>
      <c r="DO949"/>
      <c r="DP949"/>
      <c r="DQ949"/>
      <c r="DR949"/>
      <c r="DS949"/>
      <c r="DT949"/>
      <c r="DU949"/>
      <c r="DV949"/>
      <c r="DW949"/>
      <c r="DX949"/>
      <c r="DY949"/>
      <c r="DZ949"/>
      <c r="EA949"/>
      <c r="EB949"/>
      <c r="EC949"/>
      <c r="ED949"/>
      <c r="EE949"/>
      <c r="EF949"/>
      <c r="EG949"/>
      <c r="EH949"/>
      <c r="EI949"/>
      <c r="EJ949"/>
      <c r="EK949"/>
      <c r="EL949"/>
      <c r="EM949"/>
      <c r="EN949"/>
      <c r="EO949"/>
      <c r="EP949"/>
      <c r="EQ949"/>
      <c r="ER949"/>
      <c r="ES949"/>
      <c r="ET949"/>
      <c r="EU949"/>
      <c r="EV949"/>
      <c r="EW949"/>
      <c r="EX949"/>
      <c r="EY949"/>
      <c r="EZ949"/>
      <c r="FA949"/>
      <c r="FB949"/>
      <c r="FC949"/>
      <c r="FD949"/>
      <c r="FE949"/>
      <c r="FF949"/>
      <c r="FG949"/>
      <c r="FH949"/>
      <c r="FI949"/>
      <c r="FJ949"/>
      <c r="FK949"/>
      <c r="FL949"/>
      <c r="FM949"/>
      <c r="FN949"/>
      <c r="FO949"/>
      <c r="FP949"/>
      <c r="FQ949"/>
      <c r="FR949"/>
      <c r="FS949"/>
      <c r="FT949"/>
      <c r="FU949"/>
      <c r="FV949"/>
      <c r="FW949"/>
      <c r="FX949"/>
      <c r="FY949"/>
      <c r="FZ949"/>
      <c r="GA949"/>
      <c r="GB949"/>
      <c r="GC949"/>
      <c r="GD949"/>
      <c r="GE949"/>
      <c r="GF949"/>
      <c r="GG949"/>
      <c r="GH949"/>
      <c r="GI949"/>
      <c r="GJ949"/>
      <c r="GK949"/>
      <c r="GL949"/>
      <c r="GM949"/>
      <c r="GN949"/>
      <c r="GO949"/>
      <c r="GP949"/>
      <c r="GQ949"/>
      <c r="GR949"/>
      <c r="GS949"/>
      <c r="GT949"/>
      <c r="GU949"/>
      <c r="GV949"/>
      <c r="GW949"/>
      <c r="GX949"/>
      <c r="GY949"/>
      <c r="GZ949"/>
      <c r="HA949"/>
      <c r="HB949"/>
      <c r="HC949"/>
      <c r="HD949"/>
      <c r="HE949"/>
      <c r="HF949"/>
      <c r="HG949"/>
      <c r="HH949"/>
      <c r="HI949"/>
      <c r="HJ949"/>
      <c r="HK949"/>
      <c r="HL949"/>
      <c r="HM949"/>
      <c r="HN949"/>
    </row>
    <row r="950" spans="1:222" s="18" customFormat="1" x14ac:dyDescent="0.3">
      <c r="A950" s="308">
        <v>125</v>
      </c>
      <c r="B950" s="401"/>
      <c r="C950" s="165" t="s">
        <v>515</v>
      </c>
      <c r="D950" s="171" t="s">
        <v>112</v>
      </c>
      <c r="E950" s="338"/>
      <c r="F950" s="19"/>
      <c r="G950" s="18" t="s">
        <v>1196</v>
      </c>
      <c r="H950" s="193"/>
      <c r="I950" s="168" t="s">
        <v>839</v>
      </c>
      <c r="J950" s="37"/>
      <c r="K950" s="253" t="s">
        <v>1255</v>
      </c>
      <c r="L950" s="176">
        <v>1910</v>
      </c>
      <c r="M950" s="33">
        <v>1440</v>
      </c>
      <c r="N950" s="35"/>
      <c r="O950" s="32" t="s">
        <v>915</v>
      </c>
      <c r="P950" s="18">
        <v>1996</v>
      </c>
      <c r="Q950" s="559">
        <v>1</v>
      </c>
      <c r="R950" s="61" t="s">
        <v>113</v>
      </c>
      <c r="S950" s="224"/>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c r="BA950"/>
      <c r="BB950"/>
      <c r="BC950"/>
      <c r="BD950"/>
      <c r="BE950"/>
      <c r="BF950"/>
      <c r="BG950"/>
      <c r="BH950"/>
      <c r="BI950"/>
      <c r="BJ950"/>
      <c r="BK950"/>
      <c r="BL950"/>
      <c r="BM950"/>
      <c r="BN950"/>
      <c r="BO950"/>
      <c r="BP950"/>
      <c r="BQ950"/>
      <c r="BR950"/>
      <c r="BS950"/>
      <c r="BT950"/>
      <c r="BU950"/>
      <c r="BV950"/>
      <c r="BW950"/>
      <c r="BX950"/>
      <c r="BY950"/>
      <c r="BZ950"/>
      <c r="CA950"/>
      <c r="CB950"/>
      <c r="CC950"/>
      <c r="CD950"/>
      <c r="CE950"/>
      <c r="CF950"/>
      <c r="CG950"/>
      <c r="CH950"/>
      <c r="CI950"/>
      <c r="CJ950"/>
      <c r="CK950"/>
      <c r="CL950"/>
      <c r="CM950"/>
      <c r="CN950"/>
      <c r="CO950"/>
      <c r="CP950"/>
      <c r="CQ950"/>
      <c r="CR950"/>
      <c r="CS950"/>
      <c r="CT950"/>
      <c r="CU950"/>
      <c r="CV950"/>
      <c r="CW950"/>
      <c r="CX950"/>
      <c r="CY950"/>
      <c r="CZ950"/>
      <c r="DA950"/>
      <c r="DB950"/>
      <c r="DC950"/>
      <c r="DD950"/>
      <c r="DE950"/>
      <c r="DF950"/>
      <c r="DG950"/>
      <c r="DH950"/>
      <c r="DI950"/>
      <c r="DJ950"/>
      <c r="DK950"/>
      <c r="DL950"/>
      <c r="DM950"/>
      <c r="DN950"/>
      <c r="DO950"/>
      <c r="DP950"/>
      <c r="DQ950"/>
      <c r="DR950"/>
      <c r="DS950"/>
      <c r="DT950"/>
      <c r="DU950"/>
      <c r="DV950"/>
      <c r="DW950"/>
      <c r="DX950"/>
      <c r="DY950"/>
      <c r="DZ950"/>
      <c r="EA950"/>
      <c r="EB950"/>
      <c r="EC950"/>
      <c r="ED950"/>
      <c r="EE950"/>
      <c r="EF950"/>
      <c r="EG950"/>
      <c r="EH950"/>
      <c r="EI950"/>
      <c r="EJ950"/>
      <c r="EK950"/>
      <c r="EL950"/>
      <c r="EM950"/>
      <c r="EN950"/>
      <c r="EO950"/>
      <c r="EP950"/>
      <c r="EQ950"/>
      <c r="ER950"/>
      <c r="ES950"/>
      <c r="ET950"/>
      <c r="EU950"/>
      <c r="EV950"/>
      <c r="EW950"/>
      <c r="EX950"/>
      <c r="EY950"/>
      <c r="EZ950"/>
      <c r="FA950"/>
      <c r="FB950"/>
      <c r="FC950"/>
      <c r="FD950"/>
      <c r="FE950"/>
      <c r="FF950"/>
      <c r="FG950"/>
      <c r="FH950"/>
      <c r="FI950"/>
      <c r="FJ950"/>
      <c r="FK950"/>
      <c r="FL950"/>
      <c r="FM950"/>
      <c r="FN950"/>
      <c r="FO950"/>
      <c r="FP950"/>
      <c r="FQ950"/>
      <c r="FR950"/>
      <c r="FS950"/>
      <c r="FT950"/>
      <c r="FU950"/>
      <c r="FV950"/>
      <c r="FW950"/>
      <c r="FX950"/>
      <c r="FY950"/>
      <c r="FZ950"/>
      <c r="GA950"/>
      <c r="GB950"/>
      <c r="GC950"/>
      <c r="GD950"/>
      <c r="GE950"/>
      <c r="GF950"/>
      <c r="GG950"/>
      <c r="GH950"/>
      <c r="GI950"/>
      <c r="GJ950"/>
      <c r="GK950"/>
      <c r="GL950"/>
      <c r="GM950"/>
      <c r="GN950"/>
      <c r="GO950"/>
      <c r="GP950"/>
      <c r="GQ950"/>
      <c r="GR950"/>
      <c r="GS950"/>
      <c r="GT950"/>
      <c r="GU950"/>
      <c r="GV950"/>
      <c r="GW950"/>
      <c r="GX950"/>
      <c r="GY950"/>
      <c r="GZ950"/>
      <c r="HA950"/>
      <c r="HB950"/>
      <c r="HC950"/>
      <c r="HD950"/>
      <c r="HE950"/>
      <c r="HF950"/>
      <c r="HG950"/>
      <c r="HH950"/>
      <c r="HI950"/>
      <c r="HJ950"/>
      <c r="HK950"/>
      <c r="HL950"/>
      <c r="HM950"/>
      <c r="HN950"/>
    </row>
    <row r="951" spans="1:222" s="18" customFormat="1" x14ac:dyDescent="0.3">
      <c r="A951" s="308">
        <v>124</v>
      </c>
      <c r="B951" s="401"/>
      <c r="C951" s="165" t="s">
        <v>515</v>
      </c>
      <c r="D951" s="171" t="s">
        <v>77</v>
      </c>
      <c r="E951" s="338"/>
      <c r="F951" s="19" t="s">
        <v>276</v>
      </c>
      <c r="G951" s="18" t="s">
        <v>26</v>
      </c>
      <c r="H951" s="193"/>
      <c r="I951" s="168" t="s">
        <v>847</v>
      </c>
      <c r="J951" s="37"/>
      <c r="K951" s="254"/>
      <c r="L951" s="176">
        <v>1885</v>
      </c>
      <c r="M951" s="33">
        <v>1145</v>
      </c>
      <c r="N951" s="35"/>
      <c r="O951" s="32" t="s">
        <v>977</v>
      </c>
      <c r="P951" s="18">
        <v>1996</v>
      </c>
      <c r="Q951" s="559">
        <v>1</v>
      </c>
      <c r="R951" s="61" t="s">
        <v>111</v>
      </c>
      <c r="S951" s="224"/>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c r="BA951"/>
      <c r="BB951"/>
      <c r="BC951"/>
      <c r="BD951"/>
      <c r="BE951"/>
      <c r="BF951"/>
      <c r="BG951"/>
      <c r="BH951"/>
      <c r="BI951"/>
      <c r="BJ951"/>
      <c r="BK951"/>
      <c r="BL951"/>
      <c r="BM951"/>
      <c r="BN951"/>
      <c r="BO951"/>
      <c r="BP951"/>
      <c r="BQ951"/>
      <c r="BR951"/>
      <c r="BS951"/>
      <c r="BT951"/>
      <c r="BU951"/>
      <c r="BV951"/>
      <c r="BW951"/>
      <c r="BX951"/>
      <c r="BY951"/>
      <c r="BZ951"/>
      <c r="CA951"/>
      <c r="CB951"/>
      <c r="CC951"/>
      <c r="CD951"/>
      <c r="CE951"/>
      <c r="CF951"/>
      <c r="CG951"/>
      <c r="CH951"/>
      <c r="CI951"/>
      <c r="CJ951"/>
      <c r="CK951"/>
      <c r="CL951"/>
      <c r="CM951"/>
      <c r="CN951"/>
      <c r="CO951"/>
      <c r="CP951"/>
      <c r="CQ951"/>
      <c r="CR951"/>
      <c r="CS951"/>
      <c r="CT951"/>
      <c r="CU951"/>
      <c r="CV951"/>
      <c r="CW951"/>
      <c r="CX951"/>
      <c r="CY951"/>
      <c r="CZ951"/>
      <c r="DA951"/>
      <c r="DB951"/>
      <c r="DC951"/>
      <c r="DD951"/>
      <c r="DE951"/>
      <c r="DF951"/>
      <c r="DG951"/>
      <c r="DH951"/>
      <c r="DI951"/>
      <c r="DJ951"/>
      <c r="DK951"/>
      <c r="DL951"/>
      <c r="DM951"/>
      <c r="DN951"/>
      <c r="DO951"/>
      <c r="DP951"/>
      <c r="DQ951"/>
      <c r="DR951"/>
      <c r="DS951"/>
      <c r="DT951"/>
      <c r="DU951"/>
      <c r="DV951"/>
      <c r="DW951"/>
      <c r="DX951"/>
      <c r="DY951"/>
      <c r="DZ951"/>
      <c r="EA951"/>
      <c r="EB951"/>
      <c r="EC951"/>
      <c r="ED951"/>
      <c r="EE951"/>
      <c r="EF951"/>
      <c r="EG951"/>
      <c r="EH951"/>
      <c r="EI951"/>
      <c r="EJ951"/>
      <c r="EK951"/>
      <c r="EL951"/>
      <c r="EM951"/>
      <c r="EN951"/>
      <c r="EO951"/>
      <c r="EP951"/>
      <c r="EQ951"/>
      <c r="ER951"/>
      <c r="ES951"/>
      <c r="ET951"/>
      <c r="EU951"/>
      <c r="EV951"/>
      <c r="EW951"/>
      <c r="EX951"/>
      <c r="EY951"/>
      <c r="EZ951"/>
      <c r="FA951"/>
      <c r="FB951"/>
      <c r="FC951"/>
      <c r="FD951"/>
      <c r="FE951"/>
      <c r="FF951"/>
      <c r="FG951"/>
      <c r="FH951"/>
      <c r="FI951"/>
      <c r="FJ951"/>
      <c r="FK951"/>
      <c r="FL951"/>
      <c r="FM951"/>
      <c r="FN951"/>
      <c r="FO951"/>
      <c r="FP951"/>
      <c r="FQ951"/>
      <c r="FR951"/>
      <c r="FS951"/>
      <c r="FT951"/>
      <c r="FU951"/>
      <c r="FV951"/>
      <c r="FW951"/>
      <c r="FX951"/>
      <c r="FY951"/>
      <c r="FZ951"/>
      <c r="GA951"/>
      <c r="GB951"/>
      <c r="GC951"/>
      <c r="GD951"/>
      <c r="GE951"/>
      <c r="GF951"/>
      <c r="GG951"/>
      <c r="GH951"/>
      <c r="GI951"/>
      <c r="GJ951"/>
      <c r="GK951"/>
      <c r="GL951"/>
      <c r="GM951"/>
      <c r="GN951"/>
      <c r="GO951"/>
      <c r="GP951"/>
      <c r="GQ951"/>
      <c r="GR951"/>
      <c r="GS951"/>
      <c r="GT951"/>
      <c r="GU951"/>
      <c r="GV951"/>
      <c r="GW951"/>
      <c r="GX951"/>
      <c r="GY951"/>
      <c r="GZ951"/>
      <c r="HA951"/>
      <c r="HB951"/>
      <c r="HC951"/>
      <c r="HD951"/>
      <c r="HE951"/>
      <c r="HF951"/>
      <c r="HG951"/>
      <c r="HH951"/>
      <c r="HI951"/>
      <c r="HJ951"/>
      <c r="HK951"/>
      <c r="HL951"/>
      <c r="HM951"/>
      <c r="HN951"/>
    </row>
    <row r="952" spans="1:222" s="18" customFormat="1" x14ac:dyDescent="0.3">
      <c r="A952" s="308">
        <v>123</v>
      </c>
      <c r="B952" s="401"/>
      <c r="C952" s="165" t="s">
        <v>515</v>
      </c>
      <c r="D952" s="171" t="s">
        <v>109</v>
      </c>
      <c r="E952" s="338"/>
      <c r="F952" s="19"/>
      <c r="G952" s="18" t="s">
        <v>26</v>
      </c>
      <c r="H952" s="193"/>
      <c r="I952" s="168" t="s">
        <v>839</v>
      </c>
      <c r="J952" s="37"/>
      <c r="K952" s="254"/>
      <c r="L952" s="176">
        <v>1862</v>
      </c>
      <c r="M952" s="33">
        <v>1545</v>
      </c>
      <c r="N952" s="35"/>
      <c r="O952" s="32" t="s">
        <v>1093</v>
      </c>
      <c r="P952" s="18">
        <v>1996</v>
      </c>
      <c r="Q952" s="559">
        <v>1</v>
      </c>
      <c r="R952" s="61" t="s">
        <v>110</v>
      </c>
      <c r="S952" s="224"/>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c r="BA952"/>
      <c r="BB952"/>
      <c r="BC952"/>
      <c r="BD952"/>
      <c r="BE952"/>
      <c r="BF952"/>
      <c r="BG952"/>
      <c r="BH952"/>
      <c r="BI952"/>
      <c r="BJ952"/>
      <c r="BK952"/>
      <c r="BL952"/>
      <c r="BM952"/>
      <c r="BN952"/>
      <c r="BO952"/>
      <c r="BP952"/>
      <c r="BQ952"/>
      <c r="BR952"/>
      <c r="BS952"/>
      <c r="BT952"/>
      <c r="BU952"/>
      <c r="BV952"/>
      <c r="BW952"/>
      <c r="BX952"/>
      <c r="BY952"/>
      <c r="BZ952"/>
      <c r="CA952"/>
      <c r="CB952"/>
      <c r="CC952"/>
      <c r="CD952"/>
      <c r="CE952"/>
      <c r="CF952"/>
      <c r="CG952"/>
      <c r="CH952"/>
      <c r="CI952"/>
      <c r="CJ952"/>
      <c r="CK952"/>
      <c r="CL952"/>
      <c r="CM952"/>
      <c r="CN952"/>
      <c r="CO952"/>
      <c r="CP952"/>
      <c r="CQ952"/>
      <c r="CR952"/>
      <c r="CS952"/>
      <c r="CT952"/>
      <c r="CU952"/>
      <c r="CV952"/>
      <c r="CW952"/>
      <c r="CX952"/>
      <c r="CY952"/>
      <c r="CZ952"/>
      <c r="DA952"/>
      <c r="DB952"/>
      <c r="DC952"/>
      <c r="DD952"/>
      <c r="DE952"/>
      <c r="DF952"/>
      <c r="DG952"/>
      <c r="DH952"/>
      <c r="DI952"/>
      <c r="DJ952"/>
      <c r="DK952"/>
      <c r="DL952"/>
      <c r="DM952"/>
      <c r="DN952"/>
      <c r="DO952"/>
      <c r="DP952"/>
      <c r="DQ952"/>
      <c r="DR952"/>
      <c r="DS952"/>
      <c r="DT952"/>
      <c r="DU952"/>
      <c r="DV952"/>
      <c r="DW952"/>
      <c r="DX952"/>
      <c r="DY952"/>
      <c r="DZ952"/>
      <c r="EA952"/>
      <c r="EB952"/>
      <c r="EC952"/>
      <c r="ED952"/>
      <c r="EE952"/>
      <c r="EF952"/>
      <c r="EG952"/>
      <c r="EH952"/>
      <c r="EI952"/>
      <c r="EJ952"/>
      <c r="EK952"/>
      <c r="EL952"/>
      <c r="EM952"/>
      <c r="EN952"/>
      <c r="EO952"/>
      <c r="EP952"/>
      <c r="EQ952"/>
      <c r="ER952"/>
      <c r="ES952"/>
      <c r="ET952"/>
      <c r="EU952"/>
      <c r="EV952"/>
      <c r="EW952"/>
      <c r="EX952"/>
      <c r="EY952"/>
      <c r="EZ952"/>
      <c r="FA952"/>
      <c r="FB952"/>
      <c r="FC952"/>
      <c r="FD952"/>
      <c r="FE952"/>
      <c r="FF952"/>
      <c r="FG952"/>
      <c r="FH952"/>
      <c r="FI952"/>
      <c r="FJ952"/>
      <c r="FK952"/>
      <c r="FL952"/>
      <c r="FM952"/>
      <c r="FN952"/>
      <c r="FO952"/>
      <c r="FP952"/>
      <c r="FQ952"/>
      <c r="FR952"/>
      <c r="FS952"/>
      <c r="FT952"/>
      <c r="FU952"/>
      <c r="FV952"/>
      <c r="FW952"/>
      <c r="FX952"/>
      <c r="FY952"/>
      <c r="FZ952"/>
      <c r="GA952"/>
      <c r="GB952"/>
      <c r="GC952"/>
      <c r="GD952"/>
      <c r="GE952"/>
      <c r="GF952"/>
      <c r="GG952"/>
      <c r="GH952"/>
      <c r="GI952"/>
      <c r="GJ952"/>
      <c r="GK952"/>
      <c r="GL952"/>
      <c r="GM952"/>
      <c r="GN952"/>
      <c r="GO952"/>
      <c r="GP952"/>
      <c r="GQ952"/>
      <c r="GR952"/>
      <c r="GS952"/>
      <c r="GT952"/>
      <c r="GU952"/>
      <c r="GV952"/>
      <c r="GW952"/>
      <c r="GX952"/>
      <c r="GY952"/>
      <c r="GZ952"/>
      <c r="HA952"/>
      <c r="HB952"/>
      <c r="HC952"/>
      <c r="HD952"/>
      <c r="HE952"/>
      <c r="HF952"/>
      <c r="HG952"/>
      <c r="HH952"/>
      <c r="HI952"/>
      <c r="HJ952"/>
      <c r="HK952"/>
      <c r="HL952"/>
      <c r="HM952"/>
      <c r="HN952"/>
    </row>
    <row r="953" spans="1:222" s="18" customFormat="1" x14ac:dyDescent="0.3">
      <c r="A953" s="308">
        <v>122</v>
      </c>
      <c r="B953" s="401"/>
      <c r="C953" s="165" t="s">
        <v>515</v>
      </c>
      <c r="D953" s="171" t="s">
        <v>108</v>
      </c>
      <c r="E953" s="338"/>
      <c r="F953" s="19"/>
      <c r="G953" s="18" t="s">
        <v>26</v>
      </c>
      <c r="H953" s="193"/>
      <c r="I953" s="168" t="s">
        <v>839</v>
      </c>
      <c r="J953" s="37"/>
      <c r="K953" s="254"/>
      <c r="L953" s="176">
        <v>1701</v>
      </c>
      <c r="M953" s="33">
        <v>1875</v>
      </c>
      <c r="N953" s="35"/>
      <c r="O953" s="32" t="s">
        <v>1122</v>
      </c>
      <c r="P953" s="18">
        <v>1996</v>
      </c>
      <c r="Q953" s="559">
        <v>2</v>
      </c>
      <c r="R953" s="61" t="s">
        <v>365</v>
      </c>
      <c r="S953" s="224"/>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c r="BA953"/>
      <c r="BB953"/>
      <c r="BC953"/>
      <c r="BD953"/>
      <c r="BE953"/>
      <c r="BF953"/>
      <c r="BG953"/>
      <c r="BH953"/>
      <c r="BI953"/>
      <c r="BJ953"/>
      <c r="BK953"/>
      <c r="BL953"/>
      <c r="BM953"/>
      <c r="BN953"/>
      <c r="BO953"/>
      <c r="BP953"/>
      <c r="BQ953"/>
      <c r="BR953"/>
      <c r="BS953"/>
      <c r="BT953"/>
      <c r="BU953"/>
      <c r="BV953"/>
      <c r="BW953"/>
      <c r="BX953"/>
      <c r="BY953"/>
      <c r="BZ953"/>
      <c r="CA953"/>
      <c r="CB953"/>
      <c r="CC953"/>
      <c r="CD953"/>
      <c r="CE953"/>
      <c r="CF953"/>
      <c r="CG953"/>
      <c r="CH953"/>
      <c r="CI953"/>
      <c r="CJ953"/>
      <c r="CK953"/>
      <c r="CL953"/>
      <c r="CM953"/>
      <c r="CN953"/>
      <c r="CO953"/>
      <c r="CP953"/>
      <c r="CQ953"/>
      <c r="CR953"/>
      <c r="CS953"/>
      <c r="CT953"/>
      <c r="CU953"/>
      <c r="CV953"/>
      <c r="CW953"/>
      <c r="CX953"/>
      <c r="CY953"/>
      <c r="CZ953"/>
      <c r="DA953"/>
      <c r="DB953"/>
      <c r="DC953"/>
      <c r="DD953"/>
      <c r="DE953"/>
      <c r="DF953"/>
      <c r="DG953"/>
      <c r="DH953"/>
      <c r="DI953"/>
      <c r="DJ953"/>
      <c r="DK953"/>
      <c r="DL953"/>
      <c r="DM953"/>
      <c r="DN953"/>
      <c r="DO953"/>
      <c r="DP953"/>
      <c r="DQ953"/>
      <c r="DR953"/>
      <c r="DS953"/>
      <c r="DT953"/>
      <c r="DU953"/>
      <c r="DV953"/>
      <c r="DW953"/>
      <c r="DX953"/>
      <c r="DY953"/>
      <c r="DZ953"/>
      <c r="EA953"/>
      <c r="EB953"/>
      <c r="EC953"/>
      <c r="ED953"/>
      <c r="EE953"/>
      <c r="EF953"/>
      <c r="EG953"/>
      <c r="EH953"/>
      <c r="EI953"/>
      <c r="EJ953"/>
      <c r="EK953"/>
      <c r="EL953"/>
      <c r="EM953"/>
      <c r="EN953"/>
      <c r="EO953"/>
      <c r="EP953"/>
      <c r="EQ953"/>
      <c r="ER953"/>
      <c r="ES953"/>
      <c r="ET953"/>
      <c r="EU953"/>
      <c r="EV953"/>
      <c r="EW953"/>
      <c r="EX953"/>
      <c r="EY953"/>
      <c r="EZ953"/>
      <c r="FA953"/>
      <c r="FB953"/>
      <c r="FC953"/>
      <c r="FD953"/>
      <c r="FE953"/>
      <c r="FF953"/>
      <c r="FG953"/>
      <c r="FH953"/>
      <c r="FI953"/>
      <c r="FJ953"/>
      <c r="FK953"/>
      <c r="FL953"/>
      <c r="FM953"/>
      <c r="FN953"/>
      <c r="FO953"/>
      <c r="FP953"/>
      <c r="FQ953"/>
      <c r="FR953"/>
      <c r="FS953"/>
      <c r="FT953"/>
      <c r="FU953"/>
      <c r="FV953"/>
      <c r="FW953"/>
      <c r="FX953"/>
      <c r="FY953"/>
      <c r="FZ953"/>
      <c r="GA953"/>
      <c r="GB953"/>
      <c r="GC953"/>
      <c r="GD953"/>
      <c r="GE953"/>
      <c r="GF953"/>
      <c r="GG953"/>
      <c r="GH953"/>
      <c r="GI953"/>
      <c r="GJ953"/>
      <c r="GK953"/>
      <c r="GL953"/>
      <c r="GM953"/>
      <c r="GN953"/>
      <c r="GO953"/>
      <c r="GP953"/>
      <c r="GQ953"/>
      <c r="GR953"/>
      <c r="GS953"/>
      <c r="GT953"/>
      <c r="GU953"/>
      <c r="GV953"/>
      <c r="GW953"/>
      <c r="GX953"/>
      <c r="GY953"/>
      <c r="GZ953"/>
      <c r="HA953"/>
      <c r="HB953"/>
      <c r="HC953"/>
      <c r="HD953"/>
      <c r="HE953"/>
      <c r="HF953"/>
      <c r="HG953"/>
      <c r="HH953"/>
      <c r="HI953"/>
      <c r="HJ953"/>
      <c r="HK953"/>
      <c r="HL953"/>
      <c r="HM953"/>
      <c r="HN953"/>
    </row>
    <row r="954" spans="1:222" x14ac:dyDescent="0.3">
      <c r="A954" s="308">
        <v>121</v>
      </c>
      <c r="B954" s="401"/>
      <c r="C954" s="165" t="s">
        <v>515</v>
      </c>
      <c r="D954" s="171" t="s">
        <v>107</v>
      </c>
      <c r="E954" s="338"/>
      <c r="G954" s="18" t="s">
        <v>1195</v>
      </c>
      <c r="I954" s="168" t="s">
        <v>839</v>
      </c>
      <c r="K954" s="253" t="s">
        <v>1255</v>
      </c>
      <c r="L954" s="176">
        <v>1280</v>
      </c>
      <c r="M954" s="33">
        <v>780</v>
      </c>
      <c r="N954" s="35"/>
      <c r="O954" s="32" t="s">
        <v>948</v>
      </c>
      <c r="P954" s="18">
        <v>1996</v>
      </c>
      <c r="Q954" s="559">
        <v>1</v>
      </c>
      <c r="R954" s="61" t="s">
        <v>1321</v>
      </c>
    </row>
    <row r="955" spans="1:222" s="18" customFormat="1" x14ac:dyDescent="0.3">
      <c r="A955" s="308">
        <v>120</v>
      </c>
      <c r="B955" s="401"/>
      <c r="C955" s="165" t="s">
        <v>515</v>
      </c>
      <c r="D955" s="171" t="s">
        <v>105</v>
      </c>
      <c r="E955" s="338"/>
      <c r="F955" s="19"/>
      <c r="G955" s="18" t="s">
        <v>26</v>
      </c>
      <c r="H955" s="193"/>
      <c r="I955" s="168" t="s">
        <v>839</v>
      </c>
      <c r="J955" s="37"/>
      <c r="K955" s="254"/>
      <c r="L955" s="176">
        <v>1758</v>
      </c>
      <c r="M955" s="33">
        <v>695</v>
      </c>
      <c r="N955" s="35"/>
      <c r="O955" s="32" t="s">
        <v>1123</v>
      </c>
      <c r="P955" s="18">
        <v>1996</v>
      </c>
      <c r="Q955" s="559">
        <v>1</v>
      </c>
      <c r="R955" s="61" t="s">
        <v>106</v>
      </c>
      <c r="S955" s="224"/>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c r="BA955"/>
      <c r="BB955"/>
      <c r="BC955"/>
      <c r="BD955"/>
      <c r="BE955"/>
      <c r="BF955"/>
      <c r="BG955"/>
      <c r="BH955"/>
      <c r="BI955"/>
      <c r="BJ955"/>
      <c r="BK955"/>
      <c r="BL955"/>
      <c r="BM955"/>
      <c r="BN955"/>
      <c r="BO955"/>
      <c r="BP955"/>
      <c r="BQ955"/>
      <c r="BR955"/>
      <c r="BS955"/>
      <c r="BT955"/>
      <c r="BU955"/>
      <c r="BV955"/>
      <c r="BW955"/>
      <c r="BX955"/>
      <c r="BY955"/>
      <c r="BZ955"/>
      <c r="CA955"/>
      <c r="CB955"/>
      <c r="CC955"/>
      <c r="CD955"/>
      <c r="CE955"/>
      <c r="CF955"/>
      <c r="CG955"/>
      <c r="CH955"/>
      <c r="CI955"/>
      <c r="CJ955"/>
      <c r="CK955"/>
      <c r="CL955"/>
      <c r="CM955"/>
      <c r="CN955"/>
      <c r="CO955"/>
      <c r="CP955"/>
      <c r="CQ955"/>
      <c r="CR955"/>
      <c r="CS955"/>
      <c r="CT955"/>
      <c r="CU955"/>
      <c r="CV955"/>
      <c r="CW955"/>
      <c r="CX955"/>
      <c r="CY955"/>
      <c r="CZ955"/>
      <c r="DA955"/>
      <c r="DB955"/>
      <c r="DC955"/>
      <c r="DD955"/>
      <c r="DE955"/>
      <c r="DF955"/>
      <c r="DG955"/>
      <c r="DH955"/>
      <c r="DI955"/>
      <c r="DJ955"/>
      <c r="DK955"/>
      <c r="DL955"/>
      <c r="DM955"/>
      <c r="DN955"/>
      <c r="DO955"/>
      <c r="DP955"/>
      <c r="DQ955"/>
      <c r="DR955"/>
      <c r="DS955"/>
      <c r="DT955"/>
      <c r="DU955"/>
      <c r="DV955"/>
      <c r="DW955"/>
      <c r="DX955"/>
      <c r="DY955"/>
      <c r="DZ955"/>
      <c r="EA955"/>
      <c r="EB955"/>
      <c r="EC955"/>
      <c r="ED955"/>
      <c r="EE955"/>
      <c r="EF955"/>
      <c r="EG955"/>
      <c r="EH955"/>
      <c r="EI955"/>
      <c r="EJ955"/>
      <c r="EK955"/>
      <c r="EL955"/>
      <c r="EM955"/>
      <c r="EN955"/>
      <c r="EO955"/>
      <c r="EP955"/>
      <c r="EQ955"/>
      <c r="ER955"/>
      <c r="ES955"/>
      <c r="ET955"/>
      <c r="EU955"/>
      <c r="EV955"/>
      <c r="EW955"/>
      <c r="EX955"/>
      <c r="EY955"/>
      <c r="EZ955"/>
      <c r="FA955"/>
      <c r="FB955"/>
      <c r="FC955"/>
      <c r="FD955"/>
      <c r="FE955"/>
      <c r="FF955"/>
      <c r="FG955"/>
      <c r="FH955"/>
      <c r="FI955"/>
      <c r="FJ955"/>
      <c r="FK955"/>
      <c r="FL955"/>
      <c r="FM955"/>
      <c r="FN955"/>
      <c r="FO955"/>
      <c r="FP955"/>
      <c r="FQ955"/>
      <c r="FR955"/>
      <c r="FS955"/>
      <c r="FT955"/>
      <c r="FU955"/>
      <c r="FV955"/>
      <c r="FW955"/>
      <c r="FX955"/>
      <c r="FY955"/>
      <c r="FZ955"/>
      <c r="GA955"/>
      <c r="GB955"/>
      <c r="GC955"/>
      <c r="GD955"/>
      <c r="GE955"/>
      <c r="GF955"/>
      <c r="GG955"/>
      <c r="GH955"/>
      <c r="GI955"/>
      <c r="GJ955"/>
      <c r="GK955"/>
      <c r="GL955"/>
      <c r="GM955"/>
      <c r="GN955"/>
      <c r="GO955"/>
      <c r="GP955"/>
      <c r="GQ955"/>
      <c r="GR955"/>
      <c r="GS955"/>
      <c r="GT955"/>
      <c r="GU955"/>
      <c r="GV955"/>
      <c r="GW955"/>
      <c r="GX955"/>
      <c r="GY955"/>
      <c r="GZ955"/>
      <c r="HA955"/>
      <c r="HB955"/>
      <c r="HC955"/>
      <c r="HD955"/>
      <c r="HE955"/>
      <c r="HF955"/>
      <c r="HG955"/>
      <c r="HH955"/>
      <c r="HI955"/>
      <c r="HJ955"/>
      <c r="HK955"/>
      <c r="HL955"/>
      <c r="HM955"/>
      <c r="HN955"/>
    </row>
    <row r="956" spans="1:222" s="18" customFormat="1" x14ac:dyDescent="0.3">
      <c r="A956" s="308">
        <v>119</v>
      </c>
      <c r="B956" s="401"/>
      <c r="C956" s="165" t="s">
        <v>515</v>
      </c>
      <c r="D956" s="266" t="s">
        <v>1225</v>
      </c>
      <c r="E956" s="338"/>
      <c r="F956" s="19" t="s">
        <v>1222</v>
      </c>
      <c r="G956" s="18" t="s">
        <v>103</v>
      </c>
      <c r="H956" s="193"/>
      <c r="I956" s="168" t="s">
        <v>847</v>
      </c>
      <c r="J956" s="42" t="s">
        <v>1183</v>
      </c>
      <c r="K956" s="258"/>
      <c r="L956" s="176"/>
      <c r="M956" s="33"/>
      <c r="N956" s="35"/>
      <c r="O956" s="32" t="s">
        <v>1124</v>
      </c>
      <c r="P956" s="18">
        <v>1996</v>
      </c>
      <c r="Q956" s="559">
        <v>2</v>
      </c>
      <c r="R956" s="61" t="s">
        <v>104</v>
      </c>
      <c r="S956" s="224"/>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c r="BA956"/>
      <c r="BB956"/>
      <c r="BC956"/>
      <c r="BD956"/>
      <c r="BE956"/>
      <c r="BF956"/>
      <c r="BG956"/>
      <c r="BH956"/>
      <c r="BI956"/>
      <c r="BJ956"/>
      <c r="BK956"/>
      <c r="BL956"/>
      <c r="BM956"/>
      <c r="BN956"/>
      <c r="BO956"/>
      <c r="BP956"/>
      <c r="BQ956"/>
      <c r="BR956"/>
      <c r="BS956"/>
      <c r="BT956"/>
      <c r="BU956"/>
      <c r="BV956"/>
      <c r="BW956"/>
      <c r="BX956"/>
      <c r="BY956"/>
      <c r="BZ956"/>
      <c r="CA956"/>
      <c r="CB956"/>
      <c r="CC956"/>
      <c r="CD956"/>
      <c r="CE956"/>
      <c r="CF956"/>
      <c r="CG956"/>
      <c r="CH956"/>
      <c r="CI956"/>
      <c r="CJ956"/>
      <c r="CK956"/>
      <c r="CL956"/>
      <c r="CM956"/>
      <c r="CN956"/>
      <c r="CO956"/>
      <c r="CP956"/>
      <c r="CQ956"/>
      <c r="CR956"/>
      <c r="CS956"/>
      <c r="CT956"/>
      <c r="CU956"/>
      <c r="CV956"/>
      <c r="CW956"/>
      <c r="CX956"/>
      <c r="CY956"/>
      <c r="CZ956"/>
      <c r="DA956"/>
      <c r="DB956"/>
      <c r="DC956"/>
      <c r="DD956"/>
      <c r="DE956"/>
      <c r="DF956"/>
      <c r="DG956"/>
      <c r="DH956"/>
      <c r="DI956"/>
      <c r="DJ956"/>
      <c r="DK956"/>
      <c r="DL956"/>
      <c r="DM956"/>
      <c r="DN956"/>
      <c r="DO956"/>
      <c r="DP956"/>
      <c r="DQ956"/>
      <c r="DR956"/>
      <c r="DS956"/>
      <c r="DT956"/>
      <c r="DU956"/>
      <c r="DV956"/>
      <c r="DW956"/>
      <c r="DX956"/>
      <c r="DY956"/>
      <c r="DZ956"/>
      <c r="EA956"/>
      <c r="EB956"/>
      <c r="EC956"/>
      <c r="ED956"/>
      <c r="EE956"/>
      <c r="EF956"/>
      <c r="EG956"/>
      <c r="EH956"/>
      <c r="EI956"/>
      <c r="EJ956"/>
      <c r="EK956"/>
      <c r="EL956"/>
      <c r="EM956"/>
      <c r="EN956"/>
      <c r="EO956"/>
      <c r="EP956"/>
      <c r="EQ956"/>
      <c r="ER956"/>
      <c r="ES956"/>
      <c r="ET956"/>
      <c r="EU956"/>
      <c r="EV956"/>
      <c r="EW956"/>
      <c r="EX956"/>
      <c r="EY956"/>
      <c r="EZ956"/>
      <c r="FA956"/>
      <c r="FB956"/>
      <c r="FC956"/>
      <c r="FD956"/>
      <c r="FE956"/>
      <c r="FF956"/>
      <c r="FG956"/>
      <c r="FH956"/>
      <c r="FI956"/>
      <c r="FJ956"/>
      <c r="FK956"/>
      <c r="FL956"/>
      <c r="FM956"/>
      <c r="FN956"/>
      <c r="FO956"/>
      <c r="FP956"/>
      <c r="FQ956"/>
      <c r="FR956"/>
      <c r="FS956"/>
      <c r="FT956"/>
      <c r="FU956"/>
      <c r="FV956"/>
      <c r="FW956"/>
      <c r="FX956"/>
      <c r="FY956"/>
      <c r="FZ956"/>
      <c r="GA956"/>
      <c r="GB956"/>
      <c r="GC956"/>
      <c r="GD956"/>
      <c r="GE956"/>
      <c r="GF956"/>
      <c r="GG956"/>
      <c r="GH956"/>
      <c r="GI956"/>
      <c r="GJ956"/>
      <c r="GK956"/>
      <c r="GL956"/>
      <c r="GM956"/>
      <c r="GN956"/>
      <c r="GO956"/>
      <c r="GP956"/>
      <c r="GQ956"/>
      <c r="GR956"/>
      <c r="GS956"/>
      <c r="GT956"/>
      <c r="GU956"/>
      <c r="GV956"/>
      <c r="GW956"/>
      <c r="GX956"/>
      <c r="GY956"/>
      <c r="GZ956"/>
      <c r="HA956"/>
      <c r="HB956"/>
      <c r="HC956"/>
      <c r="HD956"/>
      <c r="HE956"/>
      <c r="HF956"/>
      <c r="HG956"/>
      <c r="HH956"/>
      <c r="HI956"/>
      <c r="HJ956"/>
      <c r="HK956"/>
      <c r="HL956"/>
      <c r="HM956"/>
      <c r="HN956"/>
    </row>
    <row r="957" spans="1:222" s="18" customFormat="1" x14ac:dyDescent="0.3">
      <c r="A957" s="308">
        <v>118</v>
      </c>
      <c r="B957" s="401"/>
      <c r="C957" s="165" t="s">
        <v>515</v>
      </c>
      <c r="D957" s="266" t="s">
        <v>1333</v>
      </c>
      <c r="E957" s="339"/>
      <c r="F957" s="19"/>
      <c r="G957" s="18" t="s">
        <v>1196</v>
      </c>
      <c r="H957" s="193"/>
      <c r="I957" s="168" t="s">
        <v>839</v>
      </c>
      <c r="J957" s="37"/>
      <c r="K957" s="254"/>
      <c r="L957" s="176">
        <v>1954</v>
      </c>
      <c r="M957" s="33">
        <v>1350</v>
      </c>
      <c r="N957" s="35"/>
      <c r="O957" s="32" t="s">
        <v>888</v>
      </c>
      <c r="P957" s="18">
        <v>1996</v>
      </c>
      <c r="Q957" s="559">
        <v>1</v>
      </c>
      <c r="R957" s="61" t="s">
        <v>364</v>
      </c>
      <c r="S957" s="224"/>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c r="BA957"/>
      <c r="BB957"/>
      <c r="BC957"/>
      <c r="BD957"/>
      <c r="BE957"/>
      <c r="BF957"/>
      <c r="BG957"/>
      <c r="BH957"/>
      <c r="BI957"/>
      <c r="BJ957"/>
      <c r="BK957"/>
      <c r="BL957"/>
      <c r="BM957"/>
      <c r="BN957"/>
      <c r="BO957"/>
      <c r="BP957"/>
      <c r="BQ957"/>
      <c r="BR957"/>
      <c r="BS957"/>
      <c r="BT957"/>
      <c r="BU957"/>
      <c r="BV957"/>
      <c r="BW957"/>
      <c r="BX957"/>
      <c r="BY957"/>
      <c r="BZ957"/>
      <c r="CA957"/>
      <c r="CB957"/>
      <c r="CC957"/>
      <c r="CD957"/>
      <c r="CE957"/>
      <c r="CF957"/>
      <c r="CG957"/>
      <c r="CH957"/>
      <c r="CI957"/>
      <c r="CJ957"/>
      <c r="CK957"/>
      <c r="CL957"/>
      <c r="CM957"/>
      <c r="CN957"/>
      <c r="CO957"/>
      <c r="CP957"/>
      <c r="CQ957"/>
      <c r="CR957"/>
      <c r="CS957"/>
      <c r="CT957"/>
      <c r="CU957"/>
      <c r="CV957"/>
      <c r="CW957"/>
      <c r="CX957"/>
      <c r="CY957"/>
      <c r="CZ957"/>
      <c r="DA957"/>
      <c r="DB957"/>
      <c r="DC957"/>
      <c r="DD957"/>
      <c r="DE957"/>
      <c r="DF957"/>
      <c r="DG957"/>
      <c r="DH957"/>
      <c r="DI957"/>
      <c r="DJ957"/>
      <c r="DK957"/>
      <c r="DL957"/>
      <c r="DM957"/>
      <c r="DN957"/>
      <c r="DO957"/>
      <c r="DP957"/>
      <c r="DQ957"/>
      <c r="DR957"/>
      <c r="DS957"/>
      <c r="DT957"/>
      <c r="DU957"/>
      <c r="DV957"/>
      <c r="DW957"/>
      <c r="DX957"/>
      <c r="DY957"/>
      <c r="DZ957"/>
      <c r="EA957"/>
      <c r="EB957"/>
      <c r="EC957"/>
      <c r="ED957"/>
      <c r="EE957"/>
      <c r="EF957"/>
      <c r="EG957"/>
      <c r="EH957"/>
      <c r="EI957"/>
      <c r="EJ957"/>
      <c r="EK957"/>
      <c r="EL957"/>
      <c r="EM957"/>
      <c r="EN957"/>
      <c r="EO957"/>
      <c r="EP957"/>
      <c r="EQ957"/>
      <c r="ER957"/>
      <c r="ES957"/>
      <c r="ET957"/>
      <c r="EU957"/>
      <c r="EV957"/>
      <c r="EW957"/>
      <c r="EX957"/>
      <c r="EY957"/>
      <c r="EZ957"/>
      <c r="FA957"/>
      <c r="FB957"/>
      <c r="FC957"/>
      <c r="FD957"/>
      <c r="FE957"/>
      <c r="FF957"/>
      <c r="FG957"/>
      <c r="FH957"/>
      <c r="FI957"/>
      <c r="FJ957"/>
      <c r="FK957"/>
      <c r="FL957"/>
      <c r="FM957"/>
      <c r="FN957"/>
      <c r="FO957"/>
      <c r="FP957"/>
      <c r="FQ957"/>
      <c r="FR957"/>
      <c r="FS957"/>
      <c r="FT957"/>
      <c r="FU957"/>
      <c r="FV957"/>
      <c r="FW957"/>
      <c r="FX957"/>
      <c r="FY957"/>
      <c r="FZ957"/>
      <c r="GA957"/>
      <c r="GB957"/>
      <c r="GC957"/>
      <c r="GD957"/>
      <c r="GE957"/>
      <c r="GF957"/>
      <c r="GG957"/>
      <c r="GH957"/>
      <c r="GI957"/>
      <c r="GJ957"/>
      <c r="GK957"/>
      <c r="GL957"/>
      <c r="GM957"/>
      <c r="GN957"/>
      <c r="GO957"/>
      <c r="GP957"/>
      <c r="GQ957"/>
      <c r="GR957"/>
      <c r="GS957"/>
      <c r="GT957"/>
      <c r="GU957"/>
      <c r="GV957"/>
      <c r="GW957"/>
      <c r="GX957"/>
      <c r="GY957"/>
      <c r="GZ957"/>
      <c r="HA957"/>
      <c r="HB957"/>
      <c r="HC957"/>
      <c r="HD957"/>
      <c r="HE957"/>
      <c r="HF957"/>
      <c r="HG957"/>
      <c r="HH957"/>
      <c r="HI957"/>
      <c r="HJ957"/>
      <c r="HK957"/>
      <c r="HL957"/>
      <c r="HM957"/>
      <c r="HN957"/>
    </row>
    <row r="958" spans="1:222" s="18" customFormat="1" x14ac:dyDescent="0.3">
      <c r="A958" s="308">
        <v>117</v>
      </c>
      <c r="B958" s="401"/>
      <c r="C958" s="165" t="s">
        <v>515</v>
      </c>
      <c r="D958" s="171" t="s">
        <v>101</v>
      </c>
      <c r="E958" s="338"/>
      <c r="F958" s="19"/>
      <c r="G958" s="18" t="s">
        <v>53</v>
      </c>
      <c r="H958" s="193"/>
      <c r="I958" s="168" t="s">
        <v>839</v>
      </c>
      <c r="J958" s="37"/>
      <c r="K958" s="254"/>
      <c r="L958" s="176">
        <v>1601</v>
      </c>
      <c r="M958" s="33">
        <v>990</v>
      </c>
      <c r="N958" s="35"/>
      <c r="O958" s="32" t="s">
        <v>923</v>
      </c>
      <c r="P958" s="18">
        <v>1996</v>
      </c>
      <c r="Q958" s="559">
        <v>1</v>
      </c>
      <c r="R958" s="61" t="s">
        <v>363</v>
      </c>
      <c r="S958" s="224"/>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c r="BA958"/>
      <c r="BB958"/>
      <c r="BC958"/>
      <c r="BD958"/>
      <c r="BE958"/>
      <c r="BF958"/>
      <c r="BG958"/>
      <c r="BH958"/>
      <c r="BI958"/>
      <c r="BJ958"/>
      <c r="BK958"/>
      <c r="BL958"/>
      <c r="BM958"/>
      <c r="BN958"/>
      <c r="BO958"/>
      <c r="BP958"/>
      <c r="BQ958"/>
      <c r="BR958"/>
      <c r="BS958"/>
      <c r="BT958"/>
      <c r="BU958"/>
      <c r="BV958"/>
      <c r="BW958"/>
      <c r="BX958"/>
      <c r="BY958"/>
      <c r="BZ958"/>
      <c r="CA958"/>
      <c r="CB958"/>
      <c r="CC958"/>
      <c r="CD958"/>
      <c r="CE958"/>
      <c r="CF958"/>
      <c r="CG958"/>
      <c r="CH958"/>
      <c r="CI958"/>
      <c r="CJ958"/>
      <c r="CK958"/>
      <c r="CL958"/>
      <c r="CM958"/>
      <c r="CN958"/>
      <c r="CO958"/>
      <c r="CP958"/>
      <c r="CQ958"/>
      <c r="CR958"/>
      <c r="CS958"/>
      <c r="CT958"/>
      <c r="CU958"/>
      <c r="CV958"/>
      <c r="CW958"/>
      <c r="CX958"/>
      <c r="CY958"/>
      <c r="CZ958"/>
      <c r="DA958"/>
      <c r="DB958"/>
      <c r="DC958"/>
      <c r="DD958"/>
      <c r="DE958"/>
      <c r="DF958"/>
      <c r="DG958"/>
      <c r="DH958"/>
      <c r="DI958"/>
      <c r="DJ958"/>
      <c r="DK958"/>
      <c r="DL958"/>
      <c r="DM958"/>
      <c r="DN958"/>
      <c r="DO958"/>
      <c r="DP958"/>
      <c r="DQ958"/>
      <c r="DR958"/>
      <c r="DS958"/>
      <c r="DT958"/>
      <c r="DU958"/>
      <c r="DV958"/>
      <c r="DW958"/>
      <c r="DX958"/>
      <c r="DY958"/>
      <c r="DZ958"/>
      <c r="EA958"/>
      <c r="EB958"/>
      <c r="EC958"/>
      <c r="ED958"/>
      <c r="EE958"/>
      <c r="EF958"/>
      <c r="EG958"/>
      <c r="EH958"/>
      <c r="EI958"/>
      <c r="EJ958"/>
      <c r="EK958"/>
      <c r="EL958"/>
      <c r="EM958"/>
      <c r="EN958"/>
      <c r="EO958"/>
      <c r="EP958"/>
      <c r="EQ958"/>
      <c r="ER958"/>
      <c r="ES958"/>
      <c r="ET958"/>
      <c r="EU958"/>
      <c r="EV958"/>
      <c r="EW958"/>
      <c r="EX958"/>
      <c r="EY958"/>
      <c r="EZ958"/>
      <c r="FA958"/>
      <c r="FB958"/>
      <c r="FC958"/>
      <c r="FD958"/>
      <c r="FE958"/>
      <c r="FF958"/>
      <c r="FG958"/>
      <c r="FH958"/>
      <c r="FI958"/>
      <c r="FJ958"/>
      <c r="FK958"/>
      <c r="FL958"/>
      <c r="FM958"/>
      <c r="FN958"/>
      <c r="FO958"/>
      <c r="FP958"/>
      <c r="FQ958"/>
      <c r="FR958"/>
      <c r="FS958"/>
      <c r="FT958"/>
      <c r="FU958"/>
      <c r="FV958"/>
      <c r="FW958"/>
      <c r="FX958"/>
      <c r="FY958"/>
      <c r="FZ958"/>
      <c r="GA958"/>
      <c r="GB958"/>
      <c r="GC958"/>
      <c r="GD958"/>
      <c r="GE958"/>
      <c r="GF958"/>
      <c r="GG958"/>
      <c r="GH958"/>
      <c r="GI958"/>
      <c r="GJ958"/>
      <c r="GK958"/>
      <c r="GL958"/>
      <c r="GM958"/>
      <c r="GN958"/>
      <c r="GO958"/>
      <c r="GP958"/>
      <c r="GQ958"/>
      <c r="GR958"/>
      <c r="GS958"/>
      <c r="GT958"/>
      <c r="GU958"/>
      <c r="GV958"/>
      <c r="GW958"/>
      <c r="GX958"/>
      <c r="GY958"/>
      <c r="GZ958"/>
      <c r="HA958"/>
      <c r="HB958"/>
      <c r="HC958"/>
      <c r="HD958"/>
      <c r="HE958"/>
      <c r="HF958"/>
      <c r="HG958"/>
      <c r="HH958"/>
      <c r="HI958"/>
      <c r="HJ958"/>
      <c r="HK958"/>
      <c r="HL958"/>
      <c r="HM958"/>
      <c r="HN958"/>
    </row>
    <row r="959" spans="1:222" s="18" customFormat="1" x14ac:dyDescent="0.3">
      <c r="A959" s="308">
        <v>116</v>
      </c>
      <c r="B959" s="401"/>
      <c r="C959" s="165" t="s">
        <v>515</v>
      </c>
      <c r="D959" s="171" t="s">
        <v>100</v>
      </c>
      <c r="E959" s="338"/>
      <c r="F959" s="19"/>
      <c r="G959" s="18" t="s">
        <v>81</v>
      </c>
      <c r="H959" s="193"/>
      <c r="I959" s="168" t="s">
        <v>839</v>
      </c>
      <c r="J959" s="37"/>
      <c r="K959" s="254"/>
      <c r="L959" s="176">
        <v>1619</v>
      </c>
      <c r="M959" s="33">
        <v>969</v>
      </c>
      <c r="N959" s="35"/>
      <c r="O959" s="32" t="s">
        <v>954</v>
      </c>
      <c r="P959" s="18">
        <v>1996</v>
      </c>
      <c r="Q959" s="559">
        <v>1</v>
      </c>
      <c r="R959" s="61" t="s">
        <v>1321</v>
      </c>
      <c r="S959" s="224"/>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c r="BA959"/>
      <c r="BB959"/>
      <c r="BC959"/>
      <c r="BD959"/>
      <c r="BE959"/>
      <c r="BF959"/>
      <c r="BG959"/>
      <c r="BH959"/>
      <c r="BI959"/>
      <c r="BJ959"/>
      <c r="BK959"/>
      <c r="BL959"/>
      <c r="BM959"/>
      <c r="BN959"/>
      <c r="BO959"/>
      <c r="BP959"/>
      <c r="BQ959"/>
      <c r="BR959"/>
      <c r="BS959"/>
      <c r="BT959"/>
      <c r="BU959"/>
      <c r="BV959"/>
      <c r="BW959"/>
      <c r="BX959"/>
      <c r="BY959"/>
      <c r="BZ959"/>
      <c r="CA959"/>
      <c r="CB959"/>
      <c r="CC959"/>
      <c r="CD959"/>
      <c r="CE959"/>
      <c r="CF959"/>
      <c r="CG959"/>
      <c r="CH959"/>
      <c r="CI959"/>
      <c r="CJ959"/>
      <c r="CK959"/>
      <c r="CL959"/>
      <c r="CM959"/>
      <c r="CN959"/>
      <c r="CO959"/>
      <c r="CP959"/>
      <c r="CQ959"/>
      <c r="CR959"/>
      <c r="CS959"/>
      <c r="CT959"/>
      <c r="CU959"/>
      <c r="CV959"/>
      <c r="CW959"/>
      <c r="CX959"/>
      <c r="CY959"/>
      <c r="CZ959"/>
      <c r="DA959"/>
      <c r="DB959"/>
      <c r="DC959"/>
      <c r="DD959"/>
      <c r="DE959"/>
      <c r="DF959"/>
      <c r="DG959"/>
      <c r="DH959"/>
      <c r="DI959"/>
      <c r="DJ959"/>
      <c r="DK959"/>
      <c r="DL959"/>
      <c r="DM959"/>
      <c r="DN959"/>
      <c r="DO959"/>
      <c r="DP959"/>
      <c r="DQ959"/>
      <c r="DR959"/>
      <c r="DS959"/>
      <c r="DT959"/>
      <c r="DU959"/>
      <c r="DV959"/>
      <c r="DW959"/>
      <c r="DX959"/>
      <c r="DY959"/>
      <c r="DZ959"/>
      <c r="EA959"/>
      <c r="EB959"/>
      <c r="EC959"/>
      <c r="ED959"/>
      <c r="EE959"/>
      <c r="EF959"/>
      <c r="EG959"/>
      <c r="EH959"/>
      <c r="EI959"/>
      <c r="EJ959"/>
      <c r="EK959"/>
      <c r="EL959"/>
      <c r="EM959"/>
      <c r="EN959"/>
      <c r="EO959"/>
      <c r="EP959"/>
      <c r="EQ959"/>
      <c r="ER959"/>
      <c r="ES959"/>
      <c r="ET959"/>
      <c r="EU959"/>
      <c r="EV959"/>
      <c r="EW959"/>
      <c r="EX959"/>
      <c r="EY959"/>
      <c r="EZ959"/>
      <c r="FA959"/>
      <c r="FB959"/>
      <c r="FC959"/>
      <c r="FD959"/>
      <c r="FE959"/>
      <c r="FF959"/>
      <c r="FG959"/>
      <c r="FH959"/>
      <c r="FI959"/>
      <c r="FJ959"/>
      <c r="FK959"/>
      <c r="FL959"/>
      <c r="FM959"/>
      <c r="FN959"/>
      <c r="FO959"/>
      <c r="FP959"/>
      <c r="FQ959"/>
      <c r="FR959"/>
      <c r="FS959"/>
      <c r="FT959"/>
      <c r="FU959"/>
      <c r="FV959"/>
      <c r="FW959"/>
      <c r="FX959"/>
      <c r="FY959"/>
      <c r="FZ959"/>
      <c r="GA959"/>
      <c r="GB959"/>
      <c r="GC959"/>
      <c r="GD959"/>
      <c r="GE959"/>
      <c r="GF959"/>
      <c r="GG959"/>
      <c r="GH959"/>
      <c r="GI959"/>
      <c r="GJ959"/>
      <c r="GK959"/>
      <c r="GL959"/>
      <c r="GM959"/>
      <c r="GN959"/>
      <c r="GO959"/>
      <c r="GP959"/>
      <c r="GQ959"/>
      <c r="GR959"/>
      <c r="GS959"/>
      <c r="GT959"/>
      <c r="GU959"/>
      <c r="GV959"/>
      <c r="GW959"/>
      <c r="GX959"/>
      <c r="GY959"/>
      <c r="GZ959"/>
      <c r="HA959"/>
      <c r="HB959"/>
      <c r="HC959"/>
      <c r="HD959"/>
      <c r="HE959"/>
      <c r="HF959"/>
      <c r="HG959"/>
      <c r="HH959"/>
      <c r="HI959"/>
      <c r="HJ959"/>
      <c r="HK959"/>
      <c r="HL959"/>
      <c r="HM959"/>
      <c r="HN959"/>
    </row>
    <row r="960" spans="1:222" s="18" customFormat="1" x14ac:dyDescent="0.3">
      <c r="A960" s="308">
        <v>115</v>
      </c>
      <c r="B960" s="401"/>
      <c r="C960" s="165" t="s">
        <v>515</v>
      </c>
      <c r="D960" s="266" t="s">
        <v>2018</v>
      </c>
      <c r="E960" s="338"/>
      <c r="F960" s="19"/>
      <c r="G960" s="18" t="s">
        <v>98</v>
      </c>
      <c r="H960" s="193"/>
      <c r="I960" s="168" t="s">
        <v>842</v>
      </c>
      <c r="J960" s="37"/>
      <c r="K960" s="254"/>
      <c r="L960" s="176">
        <v>1923</v>
      </c>
      <c r="M960" s="33">
        <v>875</v>
      </c>
      <c r="N960" s="35"/>
      <c r="O960" s="32" t="s">
        <v>1125</v>
      </c>
      <c r="P960" s="18">
        <v>1996</v>
      </c>
      <c r="Q960" s="559">
        <v>1</v>
      </c>
      <c r="R960" s="61" t="s">
        <v>99</v>
      </c>
      <c r="S960" s="224"/>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c r="BA960"/>
      <c r="BB960"/>
      <c r="BC960"/>
      <c r="BD960"/>
      <c r="BE960"/>
      <c r="BF960"/>
      <c r="BG960"/>
      <c r="BH960"/>
      <c r="BI960"/>
      <c r="BJ960"/>
      <c r="BK960"/>
      <c r="BL960"/>
      <c r="BM960"/>
      <c r="BN960"/>
      <c r="BO960"/>
      <c r="BP960"/>
      <c r="BQ960"/>
      <c r="BR960"/>
      <c r="BS960"/>
      <c r="BT960"/>
      <c r="BU960"/>
      <c r="BV960"/>
      <c r="BW960"/>
      <c r="BX960"/>
      <c r="BY960"/>
      <c r="BZ960"/>
      <c r="CA960"/>
      <c r="CB960"/>
      <c r="CC960"/>
      <c r="CD960"/>
      <c r="CE960"/>
      <c r="CF960"/>
      <c r="CG960"/>
      <c r="CH960"/>
      <c r="CI960"/>
      <c r="CJ960"/>
      <c r="CK960"/>
      <c r="CL960"/>
      <c r="CM960"/>
      <c r="CN960"/>
      <c r="CO960"/>
      <c r="CP960"/>
      <c r="CQ960"/>
      <c r="CR960"/>
      <c r="CS960"/>
      <c r="CT960"/>
      <c r="CU960"/>
      <c r="CV960"/>
      <c r="CW960"/>
      <c r="CX960"/>
      <c r="CY960"/>
      <c r="CZ960"/>
      <c r="DA960"/>
      <c r="DB960"/>
      <c r="DC960"/>
      <c r="DD960"/>
      <c r="DE960"/>
      <c r="DF960"/>
      <c r="DG960"/>
      <c r="DH960"/>
      <c r="DI960"/>
      <c r="DJ960"/>
      <c r="DK960"/>
      <c r="DL960"/>
      <c r="DM960"/>
      <c r="DN960"/>
      <c r="DO960"/>
      <c r="DP960"/>
      <c r="DQ960"/>
      <c r="DR960"/>
      <c r="DS960"/>
      <c r="DT960"/>
      <c r="DU960"/>
      <c r="DV960"/>
      <c r="DW960"/>
      <c r="DX960"/>
      <c r="DY960"/>
      <c r="DZ960"/>
      <c r="EA960"/>
      <c r="EB960"/>
      <c r="EC960"/>
      <c r="ED960"/>
      <c r="EE960"/>
      <c r="EF960"/>
      <c r="EG960"/>
      <c r="EH960"/>
      <c r="EI960"/>
      <c r="EJ960"/>
      <c r="EK960"/>
      <c r="EL960"/>
      <c r="EM960"/>
      <c r="EN960"/>
      <c r="EO960"/>
      <c r="EP960"/>
      <c r="EQ960"/>
      <c r="ER960"/>
      <c r="ES960"/>
      <c r="ET960"/>
      <c r="EU960"/>
      <c r="EV960"/>
      <c r="EW960"/>
      <c r="EX960"/>
      <c r="EY960"/>
      <c r="EZ960"/>
      <c r="FA960"/>
      <c r="FB960"/>
      <c r="FC960"/>
      <c r="FD960"/>
      <c r="FE960"/>
      <c r="FF960"/>
      <c r="FG960"/>
      <c r="FH960"/>
      <c r="FI960"/>
      <c r="FJ960"/>
      <c r="FK960"/>
      <c r="FL960"/>
      <c r="FM960"/>
      <c r="FN960"/>
      <c r="FO960"/>
      <c r="FP960"/>
      <c r="FQ960"/>
      <c r="FR960"/>
      <c r="FS960"/>
      <c r="FT960"/>
      <c r="FU960"/>
      <c r="FV960"/>
      <c r="FW960"/>
      <c r="FX960"/>
      <c r="FY960"/>
      <c r="FZ960"/>
      <c r="GA960"/>
      <c r="GB960"/>
      <c r="GC960"/>
      <c r="GD960"/>
      <c r="GE960"/>
      <c r="GF960"/>
      <c r="GG960"/>
      <c r="GH960"/>
      <c r="GI960"/>
      <c r="GJ960"/>
      <c r="GK960"/>
      <c r="GL960"/>
      <c r="GM960"/>
      <c r="GN960"/>
      <c r="GO960"/>
      <c r="GP960"/>
      <c r="GQ960"/>
      <c r="GR960"/>
      <c r="GS960"/>
      <c r="GT960"/>
      <c r="GU960"/>
      <c r="GV960"/>
      <c r="GW960"/>
      <c r="GX960"/>
      <c r="GY960"/>
      <c r="GZ960"/>
      <c r="HA960"/>
      <c r="HB960"/>
      <c r="HC960"/>
      <c r="HD960"/>
      <c r="HE960"/>
      <c r="HF960"/>
      <c r="HG960"/>
      <c r="HH960"/>
      <c r="HI960"/>
      <c r="HJ960"/>
      <c r="HK960"/>
      <c r="HL960"/>
      <c r="HM960"/>
      <c r="HN960"/>
    </row>
    <row r="961" spans="1:222" s="18" customFormat="1" x14ac:dyDescent="0.3">
      <c r="A961" s="308">
        <v>114</v>
      </c>
      <c r="B961" s="401"/>
      <c r="C961" s="165" t="s">
        <v>515</v>
      </c>
      <c r="D961" s="171" t="s">
        <v>1245</v>
      </c>
      <c r="E961" s="338"/>
      <c r="F961" s="19" t="s">
        <v>1246</v>
      </c>
      <c r="G961" s="18" t="s">
        <v>98</v>
      </c>
      <c r="H961" s="193"/>
      <c r="I961" s="168" t="s">
        <v>839</v>
      </c>
      <c r="J961" s="37"/>
      <c r="K961" s="254"/>
      <c r="L961" s="176">
        <v>1525</v>
      </c>
      <c r="M961" s="33">
        <v>750</v>
      </c>
      <c r="N961" s="35"/>
      <c r="O961" s="32" t="s">
        <v>1047</v>
      </c>
      <c r="P961" s="18">
        <v>1996</v>
      </c>
      <c r="Q961" s="559">
        <v>1</v>
      </c>
      <c r="R961" s="61" t="s">
        <v>1321</v>
      </c>
      <c r="S961" s="224"/>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c r="BA961"/>
      <c r="BB961"/>
      <c r="BC961"/>
      <c r="BD961"/>
      <c r="BE961"/>
      <c r="BF961"/>
      <c r="BG961"/>
      <c r="BH961"/>
      <c r="BI961"/>
      <c r="BJ961"/>
      <c r="BK961"/>
      <c r="BL961"/>
      <c r="BM961"/>
      <c r="BN961"/>
      <c r="BO961"/>
      <c r="BP961"/>
      <c r="BQ961"/>
      <c r="BR961"/>
      <c r="BS961"/>
      <c r="BT961"/>
      <c r="BU961"/>
      <c r="BV961"/>
      <c r="BW961"/>
      <c r="BX961"/>
      <c r="BY961"/>
      <c r="BZ961"/>
      <c r="CA961"/>
      <c r="CB961"/>
      <c r="CC961"/>
      <c r="CD961"/>
      <c r="CE961"/>
      <c r="CF961"/>
      <c r="CG961"/>
      <c r="CH961"/>
      <c r="CI961"/>
      <c r="CJ961"/>
      <c r="CK961"/>
      <c r="CL961"/>
      <c r="CM961"/>
      <c r="CN961"/>
      <c r="CO961"/>
      <c r="CP961"/>
      <c r="CQ961"/>
      <c r="CR961"/>
      <c r="CS961"/>
      <c r="CT961"/>
      <c r="CU961"/>
      <c r="CV961"/>
      <c r="CW961"/>
      <c r="CX961"/>
      <c r="CY961"/>
      <c r="CZ961"/>
      <c r="DA961"/>
      <c r="DB961"/>
      <c r="DC961"/>
      <c r="DD961"/>
      <c r="DE961"/>
      <c r="DF961"/>
      <c r="DG961"/>
      <c r="DH961"/>
      <c r="DI961"/>
      <c r="DJ961"/>
      <c r="DK961"/>
      <c r="DL961"/>
      <c r="DM961"/>
      <c r="DN961"/>
      <c r="DO961"/>
      <c r="DP961"/>
      <c r="DQ961"/>
      <c r="DR961"/>
      <c r="DS961"/>
      <c r="DT961"/>
      <c r="DU961"/>
      <c r="DV961"/>
      <c r="DW961"/>
      <c r="DX961"/>
      <c r="DY961"/>
      <c r="DZ961"/>
      <c r="EA961"/>
      <c r="EB961"/>
      <c r="EC961"/>
      <c r="ED961"/>
      <c r="EE961"/>
      <c r="EF961"/>
      <c r="EG961"/>
      <c r="EH961"/>
      <c r="EI961"/>
      <c r="EJ961"/>
      <c r="EK961"/>
      <c r="EL961"/>
      <c r="EM961"/>
      <c r="EN961"/>
      <c r="EO961"/>
      <c r="EP961"/>
      <c r="EQ961"/>
      <c r="ER961"/>
      <c r="ES961"/>
      <c r="ET961"/>
      <c r="EU961"/>
      <c r="EV961"/>
      <c r="EW961"/>
      <c r="EX961"/>
      <c r="EY961"/>
      <c r="EZ961"/>
      <c r="FA961"/>
      <c r="FB961"/>
      <c r="FC961"/>
      <c r="FD961"/>
      <c r="FE961"/>
      <c r="FF961"/>
      <c r="FG961"/>
      <c r="FH961"/>
      <c r="FI961"/>
      <c r="FJ961"/>
      <c r="FK961"/>
      <c r="FL961"/>
      <c r="FM961"/>
      <c r="FN961"/>
      <c r="FO961"/>
      <c r="FP961"/>
      <c r="FQ961"/>
      <c r="FR961"/>
      <c r="FS961"/>
      <c r="FT961"/>
      <c r="FU961"/>
      <c r="FV961"/>
      <c r="FW961"/>
      <c r="FX961"/>
      <c r="FY961"/>
      <c r="FZ961"/>
      <c r="GA961"/>
      <c r="GB961"/>
      <c r="GC961"/>
      <c r="GD961"/>
      <c r="GE961"/>
      <c r="GF961"/>
      <c r="GG961"/>
      <c r="GH961"/>
      <c r="GI961"/>
      <c r="GJ961"/>
      <c r="GK961"/>
      <c r="GL961"/>
      <c r="GM961"/>
      <c r="GN961"/>
      <c r="GO961"/>
      <c r="GP961"/>
      <c r="GQ961"/>
      <c r="GR961"/>
      <c r="GS961"/>
      <c r="GT961"/>
      <c r="GU961"/>
      <c r="GV961"/>
      <c r="GW961"/>
      <c r="GX961"/>
      <c r="GY961"/>
      <c r="GZ961"/>
      <c r="HA961"/>
      <c r="HB961"/>
      <c r="HC961"/>
      <c r="HD961"/>
      <c r="HE961"/>
      <c r="HF961"/>
      <c r="HG961"/>
      <c r="HH961"/>
      <c r="HI961"/>
      <c r="HJ961"/>
      <c r="HK961"/>
      <c r="HL961"/>
      <c r="HM961"/>
      <c r="HN961"/>
    </row>
    <row r="962" spans="1:222" s="18" customFormat="1" x14ac:dyDescent="0.3">
      <c r="A962" s="308">
        <v>113</v>
      </c>
      <c r="B962" s="401"/>
      <c r="C962" s="165" t="s">
        <v>515</v>
      </c>
      <c r="D962" s="171" t="s">
        <v>1223</v>
      </c>
      <c r="E962" s="338"/>
      <c r="F962" s="269" t="s">
        <v>1668</v>
      </c>
      <c r="G962" s="18" t="s">
        <v>96</v>
      </c>
      <c r="H962" s="193"/>
      <c r="I962" s="168" t="s">
        <v>842</v>
      </c>
      <c r="J962" s="42" t="s">
        <v>1183</v>
      </c>
      <c r="K962" s="253" t="s">
        <v>1255</v>
      </c>
      <c r="L962" s="176">
        <v>2920</v>
      </c>
      <c r="M962" s="33">
        <v>1020</v>
      </c>
      <c r="N962" s="35"/>
      <c r="O962" s="32" t="s">
        <v>1126</v>
      </c>
      <c r="P962" s="18">
        <v>1996</v>
      </c>
      <c r="Q962" s="559">
        <v>3</v>
      </c>
      <c r="R962" s="61" t="s">
        <v>97</v>
      </c>
      <c r="S962" s="224"/>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c r="BA962"/>
      <c r="BB962"/>
      <c r="BC962"/>
      <c r="BD962"/>
      <c r="BE962"/>
      <c r="BF962"/>
      <c r="BG962"/>
      <c r="BH962"/>
      <c r="BI962"/>
      <c r="BJ962"/>
      <c r="BK962"/>
      <c r="BL962"/>
      <c r="BM962"/>
      <c r="BN962"/>
      <c r="BO962"/>
      <c r="BP962"/>
      <c r="BQ962"/>
      <c r="BR962"/>
      <c r="BS962"/>
      <c r="BT962"/>
      <c r="BU962"/>
      <c r="BV962"/>
      <c r="BW962"/>
      <c r="BX962"/>
      <c r="BY962"/>
      <c r="BZ962"/>
      <c r="CA962"/>
      <c r="CB962"/>
      <c r="CC962"/>
      <c r="CD962"/>
      <c r="CE962"/>
      <c r="CF962"/>
      <c r="CG962"/>
      <c r="CH962"/>
      <c r="CI962"/>
      <c r="CJ962"/>
      <c r="CK962"/>
      <c r="CL962"/>
      <c r="CM962"/>
      <c r="CN962"/>
      <c r="CO962"/>
      <c r="CP962"/>
      <c r="CQ962"/>
      <c r="CR962"/>
      <c r="CS962"/>
      <c r="CT962"/>
      <c r="CU962"/>
      <c r="CV962"/>
      <c r="CW962"/>
      <c r="CX962"/>
      <c r="CY962"/>
      <c r="CZ962"/>
      <c r="DA962"/>
      <c r="DB962"/>
      <c r="DC962"/>
      <c r="DD962"/>
      <c r="DE962"/>
      <c r="DF962"/>
      <c r="DG962"/>
      <c r="DH962"/>
      <c r="DI962"/>
      <c r="DJ962"/>
      <c r="DK962"/>
      <c r="DL962"/>
      <c r="DM962"/>
      <c r="DN962"/>
      <c r="DO962"/>
      <c r="DP962"/>
      <c r="DQ962"/>
      <c r="DR962"/>
      <c r="DS962"/>
      <c r="DT962"/>
      <c r="DU962"/>
      <c r="DV962"/>
      <c r="DW962"/>
      <c r="DX962"/>
      <c r="DY962"/>
      <c r="DZ962"/>
      <c r="EA962"/>
      <c r="EB962"/>
      <c r="EC962"/>
      <c r="ED962"/>
      <c r="EE962"/>
      <c r="EF962"/>
      <c r="EG962"/>
      <c r="EH962"/>
      <c r="EI962"/>
      <c r="EJ962"/>
      <c r="EK962"/>
      <c r="EL962"/>
      <c r="EM962"/>
      <c r="EN962"/>
      <c r="EO962"/>
      <c r="EP962"/>
      <c r="EQ962"/>
      <c r="ER962"/>
      <c r="ES962"/>
      <c r="ET962"/>
      <c r="EU962"/>
      <c r="EV962"/>
      <c r="EW962"/>
      <c r="EX962"/>
      <c r="EY962"/>
      <c r="EZ962"/>
      <c r="FA962"/>
      <c r="FB962"/>
      <c r="FC962"/>
      <c r="FD962"/>
      <c r="FE962"/>
      <c r="FF962"/>
      <c r="FG962"/>
      <c r="FH962"/>
      <c r="FI962"/>
      <c r="FJ962"/>
      <c r="FK962"/>
      <c r="FL962"/>
      <c r="FM962"/>
      <c r="FN962"/>
      <c r="FO962"/>
      <c r="FP962"/>
      <c r="FQ962"/>
      <c r="FR962"/>
      <c r="FS962"/>
      <c r="FT962"/>
      <c r="FU962"/>
      <c r="FV962"/>
      <c r="FW962"/>
      <c r="FX962"/>
      <c r="FY962"/>
      <c r="FZ962"/>
      <c r="GA962"/>
      <c r="GB962"/>
      <c r="GC962"/>
      <c r="GD962"/>
      <c r="GE962"/>
      <c r="GF962"/>
      <c r="GG962"/>
      <c r="GH962"/>
      <c r="GI962"/>
      <c r="GJ962"/>
      <c r="GK962"/>
      <c r="GL962"/>
      <c r="GM962"/>
      <c r="GN962"/>
      <c r="GO962"/>
      <c r="GP962"/>
      <c r="GQ962"/>
      <c r="GR962"/>
      <c r="GS962"/>
      <c r="GT962"/>
      <c r="GU962"/>
      <c r="GV962"/>
      <c r="GW962"/>
      <c r="GX962"/>
      <c r="GY962"/>
      <c r="GZ962"/>
      <c r="HA962"/>
      <c r="HB962"/>
      <c r="HC962"/>
      <c r="HD962"/>
      <c r="HE962"/>
      <c r="HF962"/>
      <c r="HG962"/>
      <c r="HH962"/>
      <c r="HI962"/>
      <c r="HJ962"/>
      <c r="HK962"/>
      <c r="HL962"/>
      <c r="HM962"/>
      <c r="HN962"/>
    </row>
    <row r="963" spans="1:222" s="18" customFormat="1" x14ac:dyDescent="0.3">
      <c r="A963" s="308">
        <v>112</v>
      </c>
      <c r="B963" s="401"/>
      <c r="C963" s="165" t="s">
        <v>515</v>
      </c>
      <c r="D963" s="171" t="s">
        <v>95</v>
      </c>
      <c r="E963" s="338"/>
      <c r="F963" s="19"/>
      <c r="G963" s="18" t="s">
        <v>141</v>
      </c>
      <c r="H963" s="193"/>
      <c r="I963" s="168" t="s">
        <v>839</v>
      </c>
      <c r="J963" s="37" t="s">
        <v>838</v>
      </c>
      <c r="K963" s="254"/>
      <c r="L963" s="176">
        <v>1758</v>
      </c>
      <c r="M963" s="33">
        <v>920</v>
      </c>
      <c r="N963" s="35"/>
      <c r="O963" s="32" t="s">
        <v>1127</v>
      </c>
      <c r="P963" s="18">
        <v>1996</v>
      </c>
      <c r="Q963" s="559">
        <v>1</v>
      </c>
      <c r="R963" s="61" t="s">
        <v>362</v>
      </c>
      <c r="S963" s="224"/>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c r="BA963"/>
      <c r="BB963"/>
      <c r="BC963"/>
      <c r="BD963"/>
      <c r="BE963"/>
      <c r="BF963"/>
      <c r="BG963"/>
      <c r="BH963"/>
      <c r="BI963"/>
      <c r="BJ963"/>
      <c r="BK963"/>
      <c r="BL963"/>
      <c r="BM963"/>
      <c r="BN963"/>
      <c r="BO963"/>
      <c r="BP963"/>
      <c r="BQ963"/>
      <c r="BR963"/>
      <c r="BS963"/>
      <c r="BT963"/>
      <c r="BU963"/>
      <c r="BV963"/>
      <c r="BW963"/>
      <c r="BX963"/>
      <c r="BY963"/>
      <c r="BZ963"/>
      <c r="CA963"/>
      <c r="CB963"/>
      <c r="CC963"/>
      <c r="CD963"/>
      <c r="CE963"/>
      <c r="CF963"/>
      <c r="CG963"/>
      <c r="CH963"/>
      <c r="CI963"/>
      <c r="CJ963"/>
      <c r="CK963"/>
      <c r="CL963"/>
      <c r="CM963"/>
      <c r="CN963"/>
      <c r="CO963"/>
      <c r="CP963"/>
      <c r="CQ963"/>
      <c r="CR963"/>
      <c r="CS963"/>
      <c r="CT963"/>
      <c r="CU963"/>
      <c r="CV963"/>
      <c r="CW963"/>
      <c r="CX963"/>
      <c r="CY963"/>
      <c r="CZ963"/>
      <c r="DA963"/>
      <c r="DB963"/>
      <c r="DC963"/>
      <c r="DD963"/>
      <c r="DE963"/>
      <c r="DF963"/>
      <c r="DG963"/>
      <c r="DH963"/>
      <c r="DI963"/>
      <c r="DJ963"/>
      <c r="DK963"/>
      <c r="DL963"/>
      <c r="DM963"/>
      <c r="DN963"/>
      <c r="DO963"/>
      <c r="DP963"/>
      <c r="DQ963"/>
      <c r="DR963"/>
      <c r="DS963"/>
      <c r="DT963"/>
      <c r="DU963"/>
      <c r="DV963"/>
      <c r="DW963"/>
      <c r="DX963"/>
      <c r="DY963"/>
      <c r="DZ963"/>
      <c r="EA963"/>
      <c r="EB963"/>
      <c r="EC963"/>
      <c r="ED963"/>
      <c r="EE963"/>
      <c r="EF963"/>
      <c r="EG963"/>
      <c r="EH963"/>
      <c r="EI963"/>
      <c r="EJ963"/>
      <c r="EK963"/>
      <c r="EL963"/>
      <c r="EM963"/>
      <c r="EN963"/>
      <c r="EO963"/>
      <c r="EP963"/>
      <c r="EQ963"/>
      <c r="ER963"/>
      <c r="ES963"/>
      <c r="ET963"/>
      <c r="EU963"/>
      <c r="EV963"/>
      <c r="EW963"/>
      <c r="EX963"/>
      <c r="EY963"/>
      <c r="EZ963"/>
      <c r="FA963"/>
      <c r="FB963"/>
      <c r="FC963"/>
      <c r="FD963"/>
      <c r="FE963"/>
      <c r="FF963"/>
      <c r="FG963"/>
      <c r="FH963"/>
      <c r="FI963"/>
      <c r="FJ963"/>
      <c r="FK963"/>
      <c r="FL963"/>
      <c r="FM963"/>
      <c r="FN963"/>
      <c r="FO963"/>
      <c r="FP963"/>
      <c r="FQ963"/>
      <c r="FR963"/>
      <c r="FS963"/>
      <c r="FT963"/>
      <c r="FU963"/>
      <c r="FV963"/>
      <c r="FW963"/>
      <c r="FX963"/>
      <c r="FY963"/>
      <c r="FZ963"/>
      <c r="GA963"/>
      <c r="GB963"/>
      <c r="GC963"/>
      <c r="GD963"/>
      <c r="GE963"/>
      <c r="GF963"/>
      <c r="GG963"/>
      <c r="GH963"/>
      <c r="GI963"/>
      <c r="GJ963"/>
      <c r="GK963"/>
      <c r="GL963"/>
      <c r="GM963"/>
      <c r="GN963"/>
      <c r="GO963"/>
      <c r="GP963"/>
      <c r="GQ963"/>
      <c r="GR963"/>
      <c r="GS963"/>
      <c r="GT963"/>
      <c r="GU963"/>
      <c r="GV963"/>
      <c r="GW963"/>
      <c r="GX963"/>
      <c r="GY963"/>
      <c r="GZ963"/>
      <c r="HA963"/>
      <c r="HB963"/>
      <c r="HC963"/>
      <c r="HD963"/>
      <c r="HE963"/>
      <c r="HF963"/>
      <c r="HG963"/>
      <c r="HH963"/>
      <c r="HI963"/>
      <c r="HJ963"/>
      <c r="HK963"/>
      <c r="HL963"/>
      <c r="HM963"/>
      <c r="HN963"/>
    </row>
    <row r="964" spans="1:222" s="18" customFormat="1" ht="13.5" thickBot="1" x14ac:dyDescent="0.35">
      <c r="A964" s="308">
        <v>111</v>
      </c>
      <c r="B964" s="400"/>
      <c r="C964" s="166" t="s">
        <v>515</v>
      </c>
      <c r="D964" s="177" t="s">
        <v>1235</v>
      </c>
      <c r="E964" s="340"/>
      <c r="F964" s="178" t="s">
        <v>1236</v>
      </c>
      <c r="G964" s="47" t="s">
        <v>20</v>
      </c>
      <c r="H964" s="194"/>
      <c r="I964" s="169" t="s">
        <v>840</v>
      </c>
      <c r="J964" s="48"/>
      <c r="K964" s="257"/>
      <c r="L964" s="179">
        <v>1260</v>
      </c>
      <c r="M964" s="49">
        <v>520</v>
      </c>
      <c r="N964" s="50"/>
      <c r="O964" s="51" t="s">
        <v>1019</v>
      </c>
      <c r="P964" s="47">
        <v>1996</v>
      </c>
      <c r="Q964" s="558">
        <v>1</v>
      </c>
      <c r="R964" s="60" t="s">
        <v>361</v>
      </c>
      <c r="S964" s="225"/>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c r="BA964"/>
      <c r="BB964"/>
      <c r="BC964"/>
      <c r="BD964"/>
      <c r="BE964"/>
      <c r="BF964"/>
      <c r="BG964"/>
      <c r="BH964"/>
      <c r="BI964"/>
      <c r="BJ964"/>
      <c r="BK964"/>
      <c r="BL964"/>
      <c r="BM964"/>
      <c r="BN964"/>
      <c r="BO964"/>
      <c r="BP964"/>
      <c r="BQ964"/>
      <c r="BR964"/>
      <c r="BS964"/>
      <c r="BT964"/>
      <c r="BU964"/>
      <c r="BV964"/>
      <c r="BW964"/>
      <c r="BX964"/>
      <c r="BY964"/>
      <c r="BZ964"/>
      <c r="CA964"/>
      <c r="CB964"/>
      <c r="CC964"/>
      <c r="CD964"/>
      <c r="CE964"/>
      <c r="CF964"/>
      <c r="CG964"/>
      <c r="CH964"/>
      <c r="CI964"/>
      <c r="CJ964"/>
      <c r="CK964"/>
      <c r="CL964"/>
      <c r="CM964"/>
      <c r="CN964"/>
      <c r="CO964"/>
      <c r="CP964"/>
      <c r="CQ964"/>
      <c r="CR964"/>
      <c r="CS964"/>
      <c r="CT964"/>
      <c r="CU964"/>
      <c r="CV964"/>
      <c r="CW964"/>
      <c r="CX964"/>
      <c r="CY964"/>
      <c r="CZ964"/>
      <c r="DA964"/>
      <c r="DB964"/>
      <c r="DC964"/>
      <c r="DD964"/>
      <c r="DE964"/>
      <c r="DF964"/>
      <c r="DG964"/>
      <c r="DH964"/>
      <c r="DI964"/>
      <c r="DJ964"/>
      <c r="DK964"/>
      <c r="DL964"/>
      <c r="DM964"/>
      <c r="DN964"/>
      <c r="DO964"/>
      <c r="DP964"/>
      <c r="DQ964"/>
      <c r="DR964"/>
      <c r="DS964"/>
      <c r="DT964"/>
      <c r="DU964"/>
      <c r="DV964"/>
      <c r="DW964"/>
      <c r="DX964"/>
      <c r="DY964"/>
      <c r="DZ964"/>
      <c r="EA964"/>
      <c r="EB964"/>
      <c r="EC964"/>
      <c r="ED964"/>
      <c r="EE964"/>
      <c r="EF964"/>
      <c r="EG964"/>
      <c r="EH964"/>
      <c r="EI964"/>
      <c r="EJ964"/>
      <c r="EK964"/>
      <c r="EL964"/>
      <c r="EM964"/>
      <c r="EN964"/>
      <c r="EO964"/>
      <c r="EP964"/>
      <c r="EQ964"/>
      <c r="ER964"/>
      <c r="ES964"/>
      <c r="ET964"/>
      <c r="EU964"/>
      <c r="EV964"/>
      <c r="EW964"/>
      <c r="EX964"/>
      <c r="EY964"/>
      <c r="EZ964"/>
      <c r="FA964"/>
      <c r="FB964"/>
      <c r="FC964"/>
      <c r="FD964"/>
      <c r="FE964"/>
      <c r="FF964"/>
      <c r="FG964"/>
      <c r="FH964"/>
      <c r="FI964"/>
      <c r="FJ964"/>
      <c r="FK964"/>
      <c r="FL964"/>
      <c r="FM964"/>
      <c r="FN964"/>
      <c r="FO964"/>
      <c r="FP964"/>
      <c r="FQ964"/>
      <c r="FR964"/>
      <c r="FS964"/>
      <c r="FT964"/>
      <c r="FU964"/>
      <c r="FV964"/>
      <c r="FW964"/>
      <c r="FX964"/>
      <c r="FY964"/>
      <c r="FZ964"/>
      <c r="GA964"/>
      <c r="GB964"/>
      <c r="GC964"/>
      <c r="GD964"/>
      <c r="GE964"/>
      <c r="GF964"/>
      <c r="GG964"/>
      <c r="GH964"/>
      <c r="GI964"/>
      <c r="GJ964"/>
      <c r="GK964"/>
      <c r="GL964"/>
      <c r="GM964"/>
      <c r="GN964"/>
      <c r="GO964"/>
      <c r="GP964"/>
      <c r="GQ964"/>
      <c r="GR964"/>
      <c r="GS964"/>
      <c r="GT964"/>
      <c r="GU964"/>
      <c r="GV964"/>
      <c r="GW964"/>
      <c r="GX964"/>
      <c r="GY964"/>
      <c r="GZ964"/>
      <c r="HA964"/>
      <c r="HB964"/>
      <c r="HC964"/>
      <c r="HD964"/>
      <c r="HE964"/>
      <c r="HF964"/>
      <c r="HG964"/>
      <c r="HH964"/>
      <c r="HI964"/>
      <c r="HJ964"/>
      <c r="HK964"/>
      <c r="HL964"/>
      <c r="HM964"/>
      <c r="HN964"/>
    </row>
    <row r="965" spans="1:222" s="18" customFormat="1" x14ac:dyDescent="0.3">
      <c r="A965" s="308">
        <v>110</v>
      </c>
      <c r="B965" s="401"/>
      <c r="C965" s="165" t="s">
        <v>515</v>
      </c>
      <c r="D965" s="171" t="s">
        <v>145</v>
      </c>
      <c r="E965" s="338"/>
      <c r="F965" s="19"/>
      <c r="G965" s="18" t="s">
        <v>50</v>
      </c>
      <c r="H965" s="193"/>
      <c r="I965" s="168" t="s">
        <v>840</v>
      </c>
      <c r="J965" s="37"/>
      <c r="K965" s="253" t="s">
        <v>1255</v>
      </c>
      <c r="L965" s="176">
        <v>1300</v>
      </c>
      <c r="M965" s="33">
        <v>500</v>
      </c>
      <c r="N965" s="35"/>
      <c r="O965" s="32" t="s">
        <v>1128</v>
      </c>
      <c r="P965" s="18">
        <v>1995</v>
      </c>
      <c r="Q965" s="559">
        <v>1</v>
      </c>
      <c r="R965" s="61" t="s">
        <v>124</v>
      </c>
      <c r="S965" s="224"/>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c r="BA965"/>
      <c r="BB965"/>
      <c r="BC965"/>
      <c r="BD965"/>
      <c r="BE965"/>
      <c r="BF965"/>
      <c r="BG965"/>
      <c r="BH965"/>
      <c r="BI965"/>
      <c r="BJ965"/>
      <c r="BK965"/>
      <c r="BL965"/>
      <c r="BM965"/>
      <c r="BN965"/>
      <c r="BO965"/>
      <c r="BP965"/>
      <c r="BQ965"/>
      <c r="BR965"/>
      <c r="BS965"/>
      <c r="BT965"/>
      <c r="BU965"/>
      <c r="BV965"/>
      <c r="BW965"/>
      <c r="BX965"/>
      <c r="BY965"/>
      <c r="BZ965"/>
      <c r="CA965"/>
      <c r="CB965"/>
      <c r="CC965"/>
      <c r="CD965"/>
      <c r="CE965"/>
      <c r="CF965"/>
      <c r="CG965"/>
      <c r="CH965"/>
      <c r="CI965"/>
      <c r="CJ965"/>
      <c r="CK965"/>
      <c r="CL965"/>
      <c r="CM965"/>
      <c r="CN965"/>
      <c r="CO965"/>
      <c r="CP965"/>
      <c r="CQ965"/>
      <c r="CR965"/>
      <c r="CS965"/>
      <c r="CT965"/>
      <c r="CU965"/>
      <c r="CV965"/>
      <c r="CW965"/>
      <c r="CX965"/>
      <c r="CY965"/>
      <c r="CZ965"/>
      <c r="DA965"/>
      <c r="DB965"/>
      <c r="DC965"/>
      <c r="DD965"/>
      <c r="DE965"/>
      <c r="DF965"/>
      <c r="DG965"/>
      <c r="DH965"/>
      <c r="DI965"/>
      <c r="DJ965"/>
      <c r="DK965"/>
      <c r="DL965"/>
      <c r="DM965"/>
      <c r="DN965"/>
      <c r="DO965"/>
      <c r="DP965"/>
      <c r="DQ965"/>
      <c r="DR965"/>
      <c r="DS965"/>
      <c r="DT965"/>
      <c r="DU965"/>
      <c r="DV965"/>
      <c r="DW965"/>
      <c r="DX965"/>
      <c r="DY965"/>
      <c r="DZ965"/>
      <c r="EA965"/>
      <c r="EB965"/>
      <c r="EC965"/>
      <c r="ED965"/>
      <c r="EE965"/>
      <c r="EF965"/>
      <c r="EG965"/>
      <c r="EH965"/>
      <c r="EI965"/>
      <c r="EJ965"/>
      <c r="EK965"/>
      <c r="EL965"/>
      <c r="EM965"/>
      <c r="EN965"/>
      <c r="EO965"/>
      <c r="EP965"/>
      <c r="EQ965"/>
      <c r="ER965"/>
      <c r="ES965"/>
      <c r="ET965"/>
      <c r="EU965"/>
      <c r="EV965"/>
      <c r="EW965"/>
      <c r="EX965"/>
      <c r="EY965"/>
      <c r="EZ965"/>
      <c r="FA965"/>
      <c r="FB965"/>
      <c r="FC965"/>
      <c r="FD965"/>
      <c r="FE965"/>
      <c r="FF965"/>
      <c r="FG965"/>
      <c r="FH965"/>
      <c r="FI965"/>
      <c r="FJ965"/>
      <c r="FK965"/>
      <c r="FL965"/>
      <c r="FM965"/>
      <c r="FN965"/>
      <c r="FO965"/>
      <c r="FP965"/>
      <c r="FQ965"/>
      <c r="FR965"/>
      <c r="FS965"/>
      <c r="FT965"/>
      <c r="FU965"/>
      <c r="FV965"/>
      <c r="FW965"/>
      <c r="FX965"/>
      <c r="FY965"/>
      <c r="FZ965"/>
      <c r="GA965"/>
      <c r="GB965"/>
      <c r="GC965"/>
      <c r="GD965"/>
      <c r="GE965"/>
      <c r="GF965"/>
      <c r="GG965"/>
      <c r="GH965"/>
      <c r="GI965"/>
      <c r="GJ965"/>
      <c r="GK965"/>
      <c r="GL965"/>
      <c r="GM965"/>
      <c r="GN965"/>
      <c r="GO965"/>
      <c r="GP965"/>
      <c r="GQ965"/>
      <c r="GR965"/>
      <c r="GS965"/>
      <c r="GT965"/>
      <c r="GU965"/>
      <c r="GV965"/>
      <c r="GW965"/>
      <c r="GX965"/>
      <c r="GY965"/>
      <c r="GZ965"/>
      <c r="HA965"/>
      <c r="HB965"/>
      <c r="HC965"/>
      <c r="HD965"/>
      <c r="HE965"/>
      <c r="HF965"/>
      <c r="HG965"/>
      <c r="HH965"/>
      <c r="HI965"/>
      <c r="HJ965"/>
      <c r="HK965"/>
      <c r="HL965"/>
      <c r="HM965"/>
      <c r="HN965"/>
    </row>
    <row r="966" spans="1:222" s="18" customFormat="1" x14ac:dyDescent="0.3">
      <c r="A966" s="308">
        <v>109</v>
      </c>
      <c r="B966" s="401"/>
      <c r="C966" s="165" t="s">
        <v>515</v>
      </c>
      <c r="D966" s="171" t="s">
        <v>94</v>
      </c>
      <c r="E966" s="338"/>
      <c r="F966" s="19"/>
      <c r="G966" s="299" t="s">
        <v>26</v>
      </c>
      <c r="H966" s="502"/>
      <c r="I966" s="168" t="s">
        <v>839</v>
      </c>
      <c r="J966" s="37"/>
      <c r="K966" s="254"/>
      <c r="L966" s="176">
        <v>1622</v>
      </c>
      <c r="M966" s="33">
        <v>750</v>
      </c>
      <c r="N966" s="35"/>
      <c r="O966" s="32" t="s">
        <v>1129</v>
      </c>
      <c r="P966" s="18">
        <v>1995</v>
      </c>
      <c r="Q966" s="559">
        <v>1</v>
      </c>
      <c r="R966" s="61" t="s">
        <v>859</v>
      </c>
      <c r="S966" s="224"/>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c r="BA966"/>
      <c r="BB966"/>
      <c r="BC966"/>
      <c r="BD966"/>
      <c r="BE966"/>
      <c r="BF966"/>
      <c r="BG966"/>
      <c r="BH966"/>
      <c r="BI966"/>
      <c r="BJ966"/>
      <c r="BK966"/>
      <c r="BL966"/>
      <c r="BM966"/>
      <c r="BN966"/>
      <c r="BO966"/>
      <c r="BP966"/>
      <c r="BQ966"/>
      <c r="BR966"/>
      <c r="BS966"/>
      <c r="BT966"/>
      <c r="BU966"/>
      <c r="BV966"/>
      <c r="BW966"/>
      <c r="BX966"/>
      <c r="BY966"/>
      <c r="BZ966"/>
      <c r="CA966"/>
      <c r="CB966"/>
      <c r="CC966"/>
      <c r="CD966"/>
      <c r="CE966"/>
      <c r="CF966"/>
      <c r="CG966"/>
      <c r="CH966"/>
      <c r="CI966"/>
      <c r="CJ966"/>
      <c r="CK966"/>
      <c r="CL966"/>
      <c r="CM966"/>
      <c r="CN966"/>
      <c r="CO966"/>
      <c r="CP966"/>
      <c r="CQ966"/>
      <c r="CR966"/>
      <c r="CS966"/>
      <c r="CT966"/>
      <c r="CU966"/>
      <c r="CV966"/>
      <c r="CW966"/>
      <c r="CX966"/>
      <c r="CY966"/>
      <c r="CZ966"/>
      <c r="DA966"/>
      <c r="DB966"/>
      <c r="DC966"/>
      <c r="DD966"/>
      <c r="DE966"/>
      <c r="DF966"/>
      <c r="DG966"/>
      <c r="DH966"/>
      <c r="DI966"/>
      <c r="DJ966"/>
      <c r="DK966"/>
      <c r="DL966"/>
      <c r="DM966"/>
      <c r="DN966"/>
      <c r="DO966"/>
      <c r="DP966"/>
      <c r="DQ966"/>
      <c r="DR966"/>
      <c r="DS966"/>
      <c r="DT966"/>
      <c r="DU966"/>
      <c r="DV966"/>
      <c r="DW966"/>
      <c r="DX966"/>
      <c r="DY966"/>
      <c r="DZ966"/>
      <c r="EA966"/>
      <c r="EB966"/>
      <c r="EC966"/>
      <c r="ED966"/>
      <c r="EE966"/>
      <c r="EF966"/>
      <c r="EG966"/>
      <c r="EH966"/>
      <c r="EI966"/>
      <c r="EJ966"/>
      <c r="EK966"/>
      <c r="EL966"/>
      <c r="EM966"/>
      <c r="EN966"/>
      <c r="EO966"/>
      <c r="EP966"/>
      <c r="EQ966"/>
      <c r="ER966"/>
      <c r="ES966"/>
      <c r="ET966"/>
      <c r="EU966"/>
      <c r="EV966"/>
      <c r="EW966"/>
      <c r="EX966"/>
      <c r="EY966"/>
      <c r="EZ966"/>
      <c r="FA966"/>
      <c r="FB966"/>
      <c r="FC966"/>
      <c r="FD966"/>
      <c r="FE966"/>
      <c r="FF966"/>
      <c r="FG966"/>
      <c r="FH966"/>
      <c r="FI966"/>
      <c r="FJ966"/>
      <c r="FK966"/>
      <c r="FL966"/>
      <c r="FM966"/>
      <c r="FN966"/>
      <c r="FO966"/>
      <c r="FP966"/>
      <c r="FQ966"/>
      <c r="FR966"/>
      <c r="FS966"/>
      <c r="FT966"/>
      <c r="FU966"/>
      <c r="FV966"/>
      <c r="FW966"/>
      <c r="FX966"/>
      <c r="FY966"/>
      <c r="FZ966"/>
      <c r="GA966"/>
      <c r="GB966"/>
      <c r="GC966"/>
      <c r="GD966"/>
      <c r="GE966"/>
      <c r="GF966"/>
      <c r="GG966"/>
      <c r="GH966"/>
      <c r="GI966"/>
      <c r="GJ966"/>
      <c r="GK966"/>
      <c r="GL966"/>
      <c r="GM966"/>
      <c r="GN966"/>
      <c r="GO966"/>
      <c r="GP966"/>
      <c r="GQ966"/>
      <c r="GR966"/>
      <c r="GS966"/>
      <c r="GT966"/>
      <c r="GU966"/>
      <c r="GV966"/>
      <c r="GW966"/>
      <c r="GX966"/>
      <c r="GY966"/>
      <c r="GZ966"/>
      <c r="HA966"/>
      <c r="HB966"/>
      <c r="HC966"/>
      <c r="HD966"/>
      <c r="HE966"/>
      <c r="HF966"/>
      <c r="HG966"/>
      <c r="HH966"/>
      <c r="HI966"/>
      <c r="HJ966"/>
      <c r="HK966"/>
      <c r="HL966"/>
      <c r="HM966"/>
      <c r="HN966"/>
    </row>
    <row r="967" spans="1:222" s="18" customFormat="1" x14ac:dyDescent="0.3">
      <c r="A967" s="308">
        <v>108</v>
      </c>
      <c r="B967" s="401"/>
      <c r="C967" s="165" t="s">
        <v>515</v>
      </c>
      <c r="D967" s="171" t="s">
        <v>93</v>
      </c>
      <c r="E967" s="338"/>
      <c r="F967" s="19"/>
      <c r="G967" s="18" t="s">
        <v>141</v>
      </c>
      <c r="H967" s="193"/>
      <c r="I967" s="168" t="s">
        <v>839</v>
      </c>
      <c r="J967" s="37"/>
      <c r="K967" s="254"/>
      <c r="L967" s="176">
        <v>1982</v>
      </c>
      <c r="M967" s="33">
        <v>1350</v>
      </c>
      <c r="N967" s="35"/>
      <c r="O967" s="32" t="s">
        <v>898</v>
      </c>
      <c r="P967" s="18">
        <v>1995</v>
      </c>
      <c r="Q967" s="559">
        <v>1</v>
      </c>
      <c r="R967" s="61" t="s">
        <v>1321</v>
      </c>
      <c r="S967" s="224"/>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c r="BA967"/>
      <c r="BB967"/>
      <c r="BC967"/>
      <c r="BD967"/>
      <c r="BE967"/>
      <c r="BF967"/>
      <c r="BG967"/>
      <c r="BH967"/>
      <c r="BI967"/>
      <c r="BJ967"/>
      <c r="BK967"/>
      <c r="BL967"/>
      <c r="BM967"/>
      <c r="BN967"/>
      <c r="BO967"/>
      <c r="BP967"/>
      <c r="BQ967"/>
      <c r="BR967"/>
      <c r="BS967"/>
      <c r="BT967"/>
      <c r="BU967"/>
      <c r="BV967"/>
      <c r="BW967"/>
      <c r="BX967"/>
      <c r="BY967"/>
      <c r="BZ967"/>
      <c r="CA967"/>
      <c r="CB967"/>
      <c r="CC967"/>
      <c r="CD967"/>
      <c r="CE967"/>
      <c r="CF967"/>
      <c r="CG967"/>
      <c r="CH967"/>
      <c r="CI967"/>
      <c r="CJ967"/>
      <c r="CK967"/>
      <c r="CL967"/>
      <c r="CM967"/>
      <c r="CN967"/>
      <c r="CO967"/>
      <c r="CP967"/>
      <c r="CQ967"/>
      <c r="CR967"/>
      <c r="CS967"/>
      <c r="CT967"/>
      <c r="CU967"/>
      <c r="CV967"/>
      <c r="CW967"/>
      <c r="CX967"/>
      <c r="CY967"/>
      <c r="CZ967"/>
      <c r="DA967"/>
      <c r="DB967"/>
      <c r="DC967"/>
      <c r="DD967"/>
      <c r="DE967"/>
      <c r="DF967"/>
      <c r="DG967"/>
      <c r="DH967"/>
      <c r="DI967"/>
      <c r="DJ967"/>
      <c r="DK967"/>
      <c r="DL967"/>
      <c r="DM967"/>
      <c r="DN967"/>
      <c r="DO967"/>
      <c r="DP967"/>
      <c r="DQ967"/>
      <c r="DR967"/>
      <c r="DS967"/>
      <c r="DT967"/>
      <c r="DU967"/>
      <c r="DV967"/>
      <c r="DW967"/>
      <c r="DX967"/>
      <c r="DY967"/>
      <c r="DZ967"/>
      <c r="EA967"/>
      <c r="EB967"/>
      <c r="EC967"/>
      <c r="ED967"/>
      <c r="EE967"/>
      <c r="EF967"/>
      <c r="EG967"/>
      <c r="EH967"/>
      <c r="EI967"/>
      <c r="EJ967"/>
      <c r="EK967"/>
      <c r="EL967"/>
      <c r="EM967"/>
      <c r="EN967"/>
      <c r="EO967"/>
      <c r="EP967"/>
      <c r="EQ967"/>
      <c r="ER967"/>
      <c r="ES967"/>
      <c r="ET967"/>
      <c r="EU967"/>
      <c r="EV967"/>
      <c r="EW967"/>
      <c r="EX967"/>
      <c r="EY967"/>
      <c r="EZ967"/>
      <c r="FA967"/>
      <c r="FB967"/>
      <c r="FC967"/>
      <c r="FD967"/>
      <c r="FE967"/>
      <c r="FF967"/>
      <c r="FG967"/>
      <c r="FH967"/>
      <c r="FI967"/>
      <c r="FJ967"/>
      <c r="FK967"/>
      <c r="FL967"/>
      <c r="FM967"/>
      <c r="FN967"/>
      <c r="FO967"/>
      <c r="FP967"/>
      <c r="FQ967"/>
      <c r="FR967"/>
      <c r="FS967"/>
      <c r="FT967"/>
      <c r="FU967"/>
      <c r="FV967"/>
      <c r="FW967"/>
      <c r="FX967"/>
      <c r="FY967"/>
      <c r="FZ967"/>
      <c r="GA967"/>
      <c r="GB967"/>
      <c r="GC967"/>
      <c r="GD967"/>
      <c r="GE967"/>
      <c r="GF967"/>
      <c r="GG967"/>
      <c r="GH967"/>
      <c r="GI967"/>
      <c r="GJ967"/>
      <c r="GK967"/>
      <c r="GL967"/>
      <c r="GM967"/>
      <c r="GN967"/>
      <c r="GO967"/>
      <c r="GP967"/>
      <c r="GQ967"/>
      <c r="GR967"/>
      <c r="GS967"/>
      <c r="GT967"/>
      <c r="GU967"/>
      <c r="GV967"/>
      <c r="GW967"/>
      <c r="GX967"/>
      <c r="GY967"/>
      <c r="GZ967"/>
      <c r="HA967"/>
      <c r="HB967"/>
      <c r="HC967"/>
      <c r="HD967"/>
      <c r="HE967"/>
      <c r="HF967"/>
      <c r="HG967"/>
      <c r="HH967"/>
      <c r="HI967"/>
      <c r="HJ967"/>
      <c r="HK967"/>
      <c r="HL967"/>
      <c r="HM967"/>
      <c r="HN967"/>
    </row>
    <row r="968" spans="1:222" s="18" customFormat="1" x14ac:dyDescent="0.3">
      <c r="A968" s="308">
        <v>107</v>
      </c>
      <c r="B968" s="401"/>
      <c r="C968" s="165" t="s">
        <v>515</v>
      </c>
      <c r="D968" s="171" t="s">
        <v>1261</v>
      </c>
      <c r="E968" s="338"/>
      <c r="F968" s="19" t="s">
        <v>1263</v>
      </c>
      <c r="G968" s="18" t="s">
        <v>50</v>
      </c>
      <c r="H968" s="193"/>
      <c r="I968" s="168" t="s">
        <v>839</v>
      </c>
      <c r="J968" s="37"/>
      <c r="K968" s="254"/>
      <c r="L968" s="176">
        <v>2192</v>
      </c>
      <c r="M968" s="33">
        <v>1105</v>
      </c>
      <c r="N968" s="35"/>
      <c r="O968" s="32" t="s">
        <v>1052</v>
      </c>
      <c r="P968" s="18">
        <v>1995</v>
      </c>
      <c r="Q968" s="559">
        <v>1</v>
      </c>
      <c r="R968" s="61" t="s">
        <v>124</v>
      </c>
      <c r="S968" s="224"/>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row>
    <row r="969" spans="1:222" x14ac:dyDescent="0.3">
      <c r="A969" s="308">
        <v>106</v>
      </c>
      <c r="B969" s="401"/>
      <c r="C969" s="165" t="s">
        <v>515</v>
      </c>
      <c r="D969" s="171" t="s">
        <v>1238</v>
      </c>
      <c r="E969" s="338"/>
      <c r="F969" s="19" t="s">
        <v>1239</v>
      </c>
      <c r="G969" s="18" t="s">
        <v>1195</v>
      </c>
      <c r="I969" s="168" t="s">
        <v>840</v>
      </c>
      <c r="K969" s="254"/>
      <c r="L969" s="176">
        <v>1741</v>
      </c>
      <c r="M969" s="33">
        <v>550</v>
      </c>
      <c r="N969" s="35"/>
      <c r="O969" s="32" t="s">
        <v>1130</v>
      </c>
      <c r="P969" s="18">
        <v>1995</v>
      </c>
      <c r="Q969" s="559">
        <v>2</v>
      </c>
      <c r="R969" s="61" t="s">
        <v>124</v>
      </c>
    </row>
    <row r="970" spans="1:222" s="18" customFormat="1" x14ac:dyDescent="0.3">
      <c r="A970" s="308">
        <v>105</v>
      </c>
      <c r="B970" s="401"/>
      <c r="C970" s="165" t="s">
        <v>515</v>
      </c>
      <c r="D970" s="171" t="s">
        <v>92</v>
      </c>
      <c r="E970" s="338"/>
      <c r="F970" s="19"/>
      <c r="G970" s="18" t="s">
        <v>50</v>
      </c>
      <c r="H970" s="193"/>
      <c r="I970" s="168" t="s">
        <v>839</v>
      </c>
      <c r="J970" s="37"/>
      <c r="K970" s="254"/>
      <c r="L970" s="176">
        <v>2122</v>
      </c>
      <c r="M970" s="33">
        <v>2981</v>
      </c>
      <c r="N970" s="35"/>
      <c r="O970" s="32" t="s">
        <v>1131</v>
      </c>
      <c r="P970" s="18">
        <v>1995</v>
      </c>
      <c r="Q970" s="559">
        <v>2</v>
      </c>
      <c r="R970" s="61" t="s">
        <v>1321</v>
      </c>
      <c r="S970" s="224"/>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row>
    <row r="971" spans="1:222" s="18" customFormat="1" x14ac:dyDescent="0.3">
      <c r="A971" s="308">
        <v>104</v>
      </c>
      <c r="B971" s="401" t="s">
        <v>515</v>
      </c>
      <c r="C971" s="165"/>
      <c r="D971" s="266" t="s">
        <v>2058</v>
      </c>
      <c r="E971" s="338"/>
      <c r="F971" s="19" t="s">
        <v>1233</v>
      </c>
      <c r="G971" s="18" t="s">
        <v>50</v>
      </c>
      <c r="H971" s="193"/>
      <c r="I971" s="168" t="s">
        <v>849</v>
      </c>
      <c r="J971" s="37"/>
      <c r="K971" s="254"/>
      <c r="L971" s="176">
        <v>2344</v>
      </c>
      <c r="M971" s="33">
        <v>4110</v>
      </c>
      <c r="N971" s="35"/>
      <c r="O971" s="32" t="s">
        <v>1132</v>
      </c>
      <c r="P971" s="18">
        <v>1995</v>
      </c>
      <c r="Q971" s="559">
        <v>4</v>
      </c>
      <c r="R971" s="61" t="s">
        <v>3257</v>
      </c>
      <c r="S971" s="224"/>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c r="BA971"/>
      <c r="BB971"/>
      <c r="BC971"/>
      <c r="BD971"/>
      <c r="BE971"/>
      <c r="BF971"/>
      <c r="BG971"/>
      <c r="BH971"/>
      <c r="BI971"/>
      <c r="BJ971"/>
      <c r="BK971"/>
      <c r="BL971"/>
      <c r="BM971"/>
      <c r="BN971"/>
      <c r="BO971"/>
      <c r="BP971"/>
      <c r="BQ971"/>
      <c r="BR971"/>
      <c r="BS971"/>
      <c r="BT971"/>
      <c r="BU971"/>
      <c r="BV971"/>
      <c r="BW971"/>
      <c r="BX971"/>
      <c r="BY971"/>
      <c r="BZ971"/>
      <c r="CA971"/>
      <c r="CB971"/>
      <c r="CC971"/>
      <c r="CD971"/>
      <c r="CE971"/>
      <c r="CF971"/>
      <c r="CG971"/>
      <c r="CH971"/>
      <c r="CI971"/>
      <c r="CJ971"/>
      <c r="CK971"/>
      <c r="CL971"/>
      <c r="CM971"/>
      <c r="CN971"/>
      <c r="CO971"/>
      <c r="CP971"/>
      <c r="CQ971"/>
      <c r="CR971"/>
      <c r="CS971"/>
      <c r="CT971"/>
      <c r="CU971"/>
      <c r="CV971"/>
      <c r="CW971"/>
      <c r="CX971"/>
      <c r="CY971"/>
      <c r="CZ971"/>
      <c r="DA971"/>
      <c r="DB971"/>
      <c r="DC971"/>
      <c r="DD971"/>
      <c r="DE971"/>
      <c r="DF971"/>
      <c r="DG971"/>
      <c r="DH971"/>
      <c r="DI971"/>
      <c r="DJ971"/>
      <c r="DK971"/>
      <c r="DL971"/>
      <c r="DM971"/>
      <c r="DN971"/>
      <c r="DO971"/>
      <c r="DP971"/>
      <c r="DQ971"/>
      <c r="DR971"/>
      <c r="DS971"/>
      <c r="DT971"/>
      <c r="DU971"/>
      <c r="DV971"/>
      <c r="DW971"/>
      <c r="DX971"/>
      <c r="DY971"/>
      <c r="DZ971"/>
      <c r="EA971"/>
      <c r="EB971"/>
      <c r="EC971"/>
      <c r="ED971"/>
      <c r="EE971"/>
      <c r="EF971"/>
      <c r="EG971"/>
      <c r="EH971"/>
      <c r="EI971"/>
      <c r="EJ971"/>
      <c r="EK971"/>
      <c r="EL971"/>
      <c r="EM971"/>
      <c r="EN971"/>
      <c r="EO971"/>
      <c r="EP971"/>
      <c r="EQ971"/>
      <c r="ER971"/>
      <c r="ES971"/>
      <c r="ET971"/>
      <c r="EU971"/>
      <c r="EV971"/>
      <c r="EW971"/>
      <c r="EX971"/>
      <c r="EY971"/>
      <c r="EZ971"/>
      <c r="FA971"/>
      <c r="FB971"/>
      <c r="FC971"/>
      <c r="FD971"/>
      <c r="FE971"/>
      <c r="FF971"/>
      <c r="FG971"/>
      <c r="FH971"/>
      <c r="FI971"/>
      <c r="FJ971"/>
      <c r="FK971"/>
      <c r="FL971"/>
      <c r="FM971"/>
      <c r="FN971"/>
      <c r="FO971"/>
      <c r="FP971"/>
      <c r="FQ971"/>
      <c r="FR971"/>
      <c r="FS971"/>
      <c r="FT971"/>
      <c r="FU971"/>
      <c r="FV971"/>
      <c r="FW971"/>
      <c r="FX971"/>
      <c r="FY971"/>
      <c r="FZ971"/>
      <c r="GA971"/>
      <c r="GB971"/>
      <c r="GC971"/>
      <c r="GD971"/>
      <c r="GE971"/>
      <c r="GF971"/>
      <c r="GG971"/>
      <c r="GH971"/>
      <c r="GI971"/>
      <c r="GJ971"/>
      <c r="GK971"/>
      <c r="GL971"/>
      <c r="GM971"/>
      <c r="GN971"/>
      <c r="GO971"/>
      <c r="GP971"/>
      <c r="GQ971"/>
      <c r="GR971"/>
      <c r="GS971"/>
      <c r="GT971"/>
      <c r="GU971"/>
      <c r="GV971"/>
      <c r="GW971"/>
      <c r="GX971"/>
      <c r="GY971"/>
      <c r="GZ971"/>
      <c r="HA971"/>
      <c r="HB971"/>
      <c r="HC971"/>
      <c r="HD971"/>
      <c r="HE971"/>
      <c r="HF971"/>
      <c r="HG971"/>
      <c r="HH971"/>
      <c r="HI971"/>
      <c r="HJ971"/>
      <c r="HK971"/>
      <c r="HL971"/>
      <c r="HM971"/>
      <c r="HN971"/>
    </row>
    <row r="972" spans="1:222" s="18" customFormat="1" x14ac:dyDescent="0.3">
      <c r="A972" s="308">
        <v>103</v>
      </c>
      <c r="B972" s="401" t="s">
        <v>515</v>
      </c>
      <c r="C972" s="165"/>
      <c r="D972" s="171" t="s">
        <v>1244</v>
      </c>
      <c r="E972" s="338"/>
      <c r="F972" s="19"/>
      <c r="G972" s="18" t="s">
        <v>13</v>
      </c>
      <c r="H972" s="193"/>
      <c r="I972" s="168" t="s">
        <v>839</v>
      </c>
      <c r="J972" s="37"/>
      <c r="K972" s="254"/>
      <c r="L972" s="176">
        <v>2541</v>
      </c>
      <c r="M972" s="33">
        <v>2500</v>
      </c>
      <c r="N972" s="35"/>
      <c r="O972" s="32" t="s">
        <v>1133</v>
      </c>
      <c r="P972" s="18">
        <v>1995</v>
      </c>
      <c r="Q972" s="559">
        <v>2</v>
      </c>
      <c r="R972" s="61"/>
      <c r="S972" s="224"/>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c r="BA972"/>
      <c r="BB972"/>
      <c r="BC972"/>
      <c r="BD972"/>
      <c r="BE972"/>
      <c r="BF972"/>
      <c r="BG972"/>
      <c r="BH972"/>
      <c r="BI972"/>
      <c r="BJ972"/>
      <c r="BK972"/>
      <c r="BL972"/>
      <c r="BM972"/>
      <c r="BN972"/>
      <c r="BO972"/>
      <c r="BP972"/>
      <c r="BQ972"/>
      <c r="BR972"/>
      <c r="BS972"/>
      <c r="BT972"/>
      <c r="BU972"/>
      <c r="BV972"/>
      <c r="BW972"/>
      <c r="BX972"/>
      <c r="BY972"/>
      <c r="BZ972"/>
      <c r="CA972"/>
      <c r="CB972"/>
      <c r="CC972"/>
      <c r="CD972"/>
      <c r="CE972"/>
      <c r="CF972"/>
      <c r="CG972"/>
      <c r="CH972"/>
      <c r="CI972"/>
      <c r="CJ972"/>
      <c r="CK972"/>
      <c r="CL972"/>
      <c r="CM972"/>
      <c r="CN972"/>
      <c r="CO972"/>
      <c r="CP972"/>
      <c r="CQ972"/>
      <c r="CR972"/>
      <c r="CS972"/>
      <c r="CT972"/>
      <c r="CU972"/>
      <c r="CV972"/>
      <c r="CW972"/>
      <c r="CX972"/>
      <c r="CY972"/>
      <c r="CZ972"/>
      <c r="DA972"/>
      <c r="DB972"/>
      <c r="DC972"/>
      <c r="DD972"/>
      <c r="DE972"/>
      <c r="DF972"/>
      <c r="DG972"/>
      <c r="DH972"/>
      <c r="DI972"/>
      <c r="DJ972"/>
      <c r="DK972"/>
      <c r="DL972"/>
      <c r="DM972"/>
      <c r="DN972"/>
      <c r="DO972"/>
      <c r="DP972"/>
      <c r="DQ972"/>
      <c r="DR972"/>
      <c r="DS972"/>
      <c r="DT972"/>
      <c r="DU972"/>
      <c r="DV972"/>
      <c r="DW972"/>
      <c r="DX972"/>
      <c r="DY972"/>
      <c r="DZ972"/>
      <c r="EA972"/>
      <c r="EB972"/>
      <c r="EC972"/>
      <c r="ED972"/>
      <c r="EE972"/>
      <c r="EF972"/>
      <c r="EG972"/>
      <c r="EH972"/>
      <c r="EI972"/>
      <c r="EJ972"/>
      <c r="EK972"/>
      <c r="EL972"/>
      <c r="EM972"/>
      <c r="EN972"/>
      <c r="EO972"/>
      <c r="EP972"/>
      <c r="EQ972"/>
      <c r="ER972"/>
      <c r="ES972"/>
      <c r="ET972"/>
      <c r="EU972"/>
      <c r="EV972"/>
      <c r="EW972"/>
      <c r="EX972"/>
      <c r="EY972"/>
      <c r="EZ972"/>
      <c r="FA972"/>
      <c r="FB972"/>
      <c r="FC972"/>
      <c r="FD972"/>
      <c r="FE972"/>
      <c r="FF972"/>
      <c r="FG972"/>
      <c r="FH972"/>
      <c r="FI972"/>
      <c r="FJ972"/>
      <c r="FK972"/>
      <c r="FL972"/>
      <c r="FM972"/>
      <c r="FN972"/>
      <c r="FO972"/>
      <c r="FP972"/>
      <c r="FQ972"/>
      <c r="FR972"/>
      <c r="FS972"/>
      <c r="FT972"/>
      <c r="FU972"/>
      <c r="FV972"/>
      <c r="FW972"/>
      <c r="FX972"/>
      <c r="FY972"/>
      <c r="FZ972"/>
      <c r="GA972"/>
      <c r="GB972"/>
      <c r="GC972"/>
      <c r="GD972"/>
      <c r="GE972"/>
      <c r="GF972"/>
      <c r="GG972"/>
      <c r="GH972"/>
      <c r="GI972"/>
      <c r="GJ972"/>
      <c r="GK972"/>
      <c r="GL972"/>
      <c r="GM972"/>
      <c r="GN972"/>
      <c r="GO972"/>
      <c r="GP972"/>
      <c r="GQ972"/>
      <c r="GR972"/>
      <c r="GS972"/>
      <c r="GT972"/>
      <c r="GU972"/>
      <c r="GV972"/>
      <c r="GW972"/>
      <c r="GX972"/>
      <c r="GY972"/>
      <c r="GZ972"/>
      <c r="HA972"/>
      <c r="HB972"/>
      <c r="HC972"/>
      <c r="HD972"/>
      <c r="HE972"/>
      <c r="HF972"/>
      <c r="HG972"/>
      <c r="HH972"/>
      <c r="HI972"/>
      <c r="HJ972"/>
      <c r="HK972"/>
      <c r="HL972"/>
      <c r="HM972"/>
      <c r="HN972"/>
    </row>
    <row r="973" spans="1:222" s="18" customFormat="1" x14ac:dyDescent="0.3">
      <c r="A973" s="308">
        <v>102</v>
      </c>
      <c r="B973" s="401" t="s">
        <v>515</v>
      </c>
      <c r="C973" s="165"/>
      <c r="D973" s="266" t="s">
        <v>3601</v>
      </c>
      <c r="E973" s="338"/>
      <c r="F973" s="19"/>
      <c r="G973" s="18" t="s">
        <v>50</v>
      </c>
      <c r="H973" s="193"/>
      <c r="I973" s="168" t="s">
        <v>839</v>
      </c>
      <c r="J973" s="37"/>
      <c r="K973" s="254"/>
      <c r="L973" s="176">
        <v>1456</v>
      </c>
      <c r="M973" s="33">
        <v>950</v>
      </c>
      <c r="N973" s="35"/>
      <c r="O973" s="32" t="s">
        <v>1134</v>
      </c>
      <c r="P973" s="18">
        <v>1995</v>
      </c>
      <c r="Q973" s="559">
        <v>1</v>
      </c>
      <c r="R973" s="61" t="s">
        <v>3255</v>
      </c>
      <c r="S973" s="224"/>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c r="BA973"/>
      <c r="BB973"/>
      <c r="BC973"/>
      <c r="BD973"/>
      <c r="BE973"/>
      <c r="BF973"/>
      <c r="BG973"/>
      <c r="BH973"/>
      <c r="BI973"/>
      <c r="BJ973"/>
      <c r="BK973"/>
      <c r="BL973"/>
      <c r="BM973"/>
      <c r="BN973"/>
      <c r="BO973"/>
      <c r="BP973"/>
      <c r="BQ973"/>
      <c r="BR973"/>
      <c r="BS973"/>
      <c r="BT973"/>
      <c r="BU973"/>
      <c r="BV973"/>
      <c r="BW973"/>
      <c r="BX973"/>
      <c r="BY973"/>
      <c r="BZ973"/>
      <c r="CA973"/>
      <c r="CB973"/>
      <c r="CC973"/>
      <c r="CD973"/>
      <c r="CE973"/>
      <c r="CF973"/>
      <c r="CG973"/>
      <c r="CH973"/>
      <c r="CI973"/>
      <c r="CJ973"/>
      <c r="CK973"/>
      <c r="CL973"/>
      <c r="CM973"/>
      <c r="CN973"/>
      <c r="CO973"/>
      <c r="CP973"/>
      <c r="CQ973"/>
      <c r="CR973"/>
      <c r="CS973"/>
      <c r="CT973"/>
      <c r="CU973"/>
      <c r="CV973"/>
      <c r="CW973"/>
      <c r="CX973"/>
      <c r="CY973"/>
      <c r="CZ973"/>
      <c r="DA973"/>
      <c r="DB973"/>
      <c r="DC973"/>
      <c r="DD973"/>
      <c r="DE973"/>
      <c r="DF973"/>
      <c r="DG973"/>
      <c r="DH973"/>
      <c r="DI973"/>
      <c r="DJ973"/>
      <c r="DK973"/>
      <c r="DL973"/>
      <c r="DM973"/>
      <c r="DN973"/>
      <c r="DO973"/>
      <c r="DP973"/>
      <c r="DQ973"/>
      <c r="DR973"/>
      <c r="DS973"/>
      <c r="DT973"/>
      <c r="DU973"/>
      <c r="DV973"/>
      <c r="DW973"/>
      <c r="DX973"/>
      <c r="DY973"/>
      <c r="DZ973"/>
      <c r="EA973"/>
      <c r="EB973"/>
      <c r="EC973"/>
      <c r="ED973"/>
      <c r="EE973"/>
      <c r="EF973"/>
      <c r="EG973"/>
      <c r="EH973"/>
      <c r="EI973"/>
      <c r="EJ973"/>
      <c r="EK973"/>
      <c r="EL973"/>
      <c r="EM973"/>
      <c r="EN973"/>
      <c r="EO973"/>
      <c r="EP973"/>
      <c r="EQ973"/>
      <c r="ER973"/>
      <c r="ES973"/>
      <c r="ET973"/>
      <c r="EU973"/>
      <c r="EV973"/>
      <c r="EW973"/>
      <c r="EX973"/>
      <c r="EY973"/>
      <c r="EZ973"/>
      <c r="FA973"/>
      <c r="FB973"/>
      <c r="FC973"/>
      <c r="FD973"/>
      <c r="FE973"/>
      <c r="FF973"/>
      <c r="FG973"/>
      <c r="FH973"/>
      <c r="FI973"/>
      <c r="FJ973"/>
      <c r="FK973"/>
      <c r="FL973"/>
      <c r="FM973"/>
      <c r="FN973"/>
      <c r="FO973"/>
      <c r="FP973"/>
      <c r="FQ973"/>
      <c r="FR973"/>
      <c r="FS973"/>
      <c r="FT973"/>
      <c r="FU973"/>
      <c r="FV973"/>
      <c r="FW973"/>
      <c r="FX973"/>
      <c r="FY973"/>
      <c r="FZ973"/>
      <c r="GA973"/>
      <c r="GB973"/>
      <c r="GC973"/>
      <c r="GD973"/>
      <c r="GE973"/>
      <c r="GF973"/>
      <c r="GG973"/>
      <c r="GH973"/>
      <c r="GI973"/>
      <c r="GJ973"/>
      <c r="GK973"/>
      <c r="GL973"/>
      <c r="GM973"/>
      <c r="GN973"/>
      <c r="GO973"/>
      <c r="GP973"/>
      <c r="GQ973"/>
      <c r="GR973"/>
      <c r="GS973"/>
      <c r="GT973"/>
      <c r="GU973"/>
      <c r="GV973"/>
      <c r="GW973"/>
      <c r="GX973"/>
      <c r="GY973"/>
      <c r="GZ973"/>
      <c r="HA973"/>
      <c r="HB973"/>
      <c r="HC973"/>
      <c r="HD973"/>
      <c r="HE973"/>
      <c r="HF973"/>
      <c r="HG973"/>
      <c r="HH973"/>
      <c r="HI973"/>
      <c r="HJ973"/>
      <c r="HK973"/>
      <c r="HL973"/>
      <c r="HM973"/>
      <c r="HN973"/>
    </row>
    <row r="974" spans="1:222" s="18" customFormat="1" x14ac:dyDescent="0.3">
      <c r="A974" s="308">
        <v>101</v>
      </c>
      <c r="B974" s="401" t="s">
        <v>515</v>
      </c>
      <c r="C974" s="165"/>
      <c r="D974" s="171" t="s">
        <v>90</v>
      </c>
      <c r="E974" s="339" t="s">
        <v>1716</v>
      </c>
      <c r="F974" s="269" t="s">
        <v>1723</v>
      </c>
      <c r="G974" s="18" t="s">
        <v>20</v>
      </c>
      <c r="H974" s="193"/>
      <c r="I974" s="168" t="s">
        <v>849</v>
      </c>
      <c r="J974" s="37"/>
      <c r="K974" s="254"/>
      <c r="L974" s="176">
        <v>2633</v>
      </c>
      <c r="M974" s="33">
        <v>1913</v>
      </c>
      <c r="N974" s="35"/>
      <c r="O974" s="32" t="s">
        <v>1135</v>
      </c>
      <c r="P974" s="18">
        <v>1995</v>
      </c>
      <c r="Q974" s="559">
        <v>2</v>
      </c>
      <c r="R974" s="61" t="s">
        <v>3254</v>
      </c>
      <c r="S974" s="22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c r="BA974"/>
      <c r="BB974"/>
      <c r="BC974"/>
      <c r="BD974"/>
      <c r="BE974"/>
      <c r="BF974"/>
      <c r="BG974"/>
      <c r="BH974"/>
      <c r="BI974"/>
      <c r="BJ974"/>
      <c r="BK974"/>
      <c r="BL974"/>
      <c r="BM974"/>
      <c r="BN974"/>
      <c r="BO974"/>
      <c r="BP974"/>
      <c r="BQ974"/>
      <c r="BR974"/>
      <c r="BS974"/>
      <c r="BT974"/>
      <c r="BU974"/>
      <c r="BV974"/>
      <c r="BW974"/>
      <c r="BX974"/>
      <c r="BY974"/>
      <c r="BZ974"/>
      <c r="CA974"/>
      <c r="CB974"/>
      <c r="CC974"/>
      <c r="CD974"/>
      <c r="CE974"/>
      <c r="CF974"/>
      <c r="CG974"/>
      <c r="CH974"/>
      <c r="CI974"/>
      <c r="CJ974"/>
      <c r="CK974"/>
      <c r="CL974"/>
      <c r="CM974"/>
      <c r="CN974"/>
      <c r="CO974"/>
      <c r="CP974"/>
      <c r="CQ974"/>
      <c r="CR974"/>
      <c r="CS974"/>
      <c r="CT974"/>
      <c r="CU974"/>
      <c r="CV974"/>
      <c r="CW974"/>
      <c r="CX974"/>
      <c r="CY974"/>
      <c r="CZ974"/>
      <c r="DA974"/>
      <c r="DB974"/>
      <c r="DC974"/>
      <c r="DD974"/>
      <c r="DE974"/>
      <c r="DF974"/>
      <c r="DG974"/>
      <c r="DH974"/>
      <c r="DI974"/>
      <c r="DJ974"/>
      <c r="DK974"/>
      <c r="DL974"/>
      <c r="DM974"/>
      <c r="DN974"/>
      <c r="DO974"/>
      <c r="DP974"/>
      <c r="DQ974"/>
      <c r="DR974"/>
      <c r="DS974"/>
      <c r="DT974"/>
      <c r="DU974"/>
      <c r="DV974"/>
      <c r="DW974"/>
      <c r="DX974"/>
      <c r="DY974"/>
      <c r="DZ974"/>
      <c r="EA974"/>
      <c r="EB974"/>
      <c r="EC974"/>
      <c r="ED974"/>
      <c r="EE974"/>
      <c r="EF974"/>
      <c r="EG974"/>
      <c r="EH974"/>
      <c r="EI974"/>
      <c r="EJ974"/>
      <c r="EK974"/>
      <c r="EL974"/>
      <c r="EM974"/>
      <c r="EN974"/>
      <c r="EO974"/>
      <c r="EP974"/>
      <c r="EQ974"/>
      <c r="ER974"/>
      <c r="ES974"/>
      <c r="ET974"/>
      <c r="EU974"/>
      <c r="EV974"/>
      <c r="EW974"/>
      <c r="EX974"/>
      <c r="EY974"/>
      <c r="EZ974"/>
      <c r="FA974"/>
      <c r="FB974"/>
      <c r="FC974"/>
      <c r="FD974"/>
      <c r="FE974"/>
      <c r="FF974"/>
      <c r="FG974"/>
      <c r="FH974"/>
      <c r="FI974"/>
      <c r="FJ974"/>
      <c r="FK974"/>
      <c r="FL974"/>
      <c r="FM974"/>
      <c r="FN974"/>
      <c r="FO974"/>
      <c r="FP974"/>
      <c r="FQ974"/>
      <c r="FR974"/>
      <c r="FS974"/>
      <c r="FT974"/>
      <c r="FU974"/>
      <c r="FV974"/>
      <c r="FW974"/>
      <c r="FX974"/>
      <c r="FY974"/>
      <c r="FZ974"/>
      <c r="GA974"/>
      <c r="GB974"/>
      <c r="GC974"/>
      <c r="GD974"/>
      <c r="GE974"/>
      <c r="GF974"/>
      <c r="GG974"/>
      <c r="GH974"/>
      <c r="GI974"/>
      <c r="GJ974"/>
      <c r="GK974"/>
      <c r="GL974"/>
      <c r="GM974"/>
      <c r="GN974"/>
      <c r="GO974"/>
      <c r="GP974"/>
      <c r="GQ974"/>
      <c r="GR974"/>
      <c r="GS974"/>
      <c r="GT974"/>
      <c r="GU974"/>
      <c r="GV974"/>
      <c r="GW974"/>
      <c r="GX974"/>
      <c r="GY974"/>
      <c r="GZ974"/>
      <c r="HA974"/>
      <c r="HB974"/>
      <c r="HC974"/>
      <c r="HD974"/>
      <c r="HE974"/>
      <c r="HF974"/>
      <c r="HG974"/>
      <c r="HH974"/>
      <c r="HI974"/>
      <c r="HJ974"/>
      <c r="HK974"/>
      <c r="HL974"/>
      <c r="HM974"/>
      <c r="HN974"/>
    </row>
    <row r="975" spans="1:222" s="18" customFormat="1" x14ac:dyDescent="0.3">
      <c r="A975" s="308">
        <v>100</v>
      </c>
      <c r="B975" s="401"/>
      <c r="C975" s="165" t="s">
        <v>515</v>
      </c>
      <c r="D975" s="171" t="s">
        <v>340</v>
      </c>
      <c r="E975" s="338"/>
      <c r="F975" s="19"/>
      <c r="G975" s="500" t="s">
        <v>1197</v>
      </c>
      <c r="H975" s="504" t="s">
        <v>1273</v>
      </c>
      <c r="I975" s="168" t="s">
        <v>839</v>
      </c>
      <c r="J975" s="37"/>
      <c r="K975" s="254"/>
      <c r="L975" s="176">
        <v>2059</v>
      </c>
      <c r="M975" s="33">
        <v>1200</v>
      </c>
      <c r="N975" s="35"/>
      <c r="O975" s="32" t="s">
        <v>938</v>
      </c>
      <c r="P975" s="18">
        <v>1995</v>
      </c>
      <c r="Q975" s="559">
        <v>1</v>
      </c>
      <c r="R975" s="61" t="s">
        <v>152</v>
      </c>
      <c r="S975" s="224"/>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c r="BA975"/>
      <c r="BB975"/>
      <c r="BC975"/>
      <c r="BD975"/>
      <c r="BE975"/>
      <c r="BF975"/>
      <c r="BG975"/>
      <c r="BH975"/>
      <c r="BI975"/>
      <c r="BJ975"/>
      <c r="BK975"/>
      <c r="BL975"/>
      <c r="BM975"/>
      <c r="BN975"/>
      <c r="BO975"/>
      <c r="BP975"/>
      <c r="BQ975"/>
      <c r="BR975"/>
      <c r="BS975"/>
      <c r="BT975"/>
      <c r="BU975"/>
      <c r="BV975"/>
      <c r="BW975"/>
      <c r="BX975"/>
      <c r="BY975"/>
      <c r="BZ975"/>
      <c r="CA975"/>
      <c r="CB975"/>
      <c r="CC975"/>
      <c r="CD975"/>
      <c r="CE975"/>
      <c r="CF975"/>
      <c r="CG975"/>
      <c r="CH975"/>
      <c r="CI975"/>
      <c r="CJ975"/>
      <c r="CK975"/>
      <c r="CL975"/>
      <c r="CM975"/>
      <c r="CN975"/>
      <c r="CO975"/>
      <c r="CP975"/>
      <c r="CQ975"/>
      <c r="CR975"/>
      <c r="CS975"/>
      <c r="CT975"/>
      <c r="CU975"/>
      <c r="CV975"/>
      <c r="CW975"/>
      <c r="CX975"/>
      <c r="CY975"/>
      <c r="CZ975"/>
      <c r="DA975"/>
      <c r="DB975"/>
      <c r="DC975"/>
      <c r="DD975"/>
      <c r="DE975"/>
      <c r="DF975"/>
      <c r="DG975"/>
      <c r="DH975"/>
      <c r="DI975"/>
      <c r="DJ975"/>
      <c r="DK975"/>
      <c r="DL975"/>
      <c r="DM975"/>
      <c r="DN975"/>
      <c r="DO975"/>
      <c r="DP975"/>
      <c r="DQ975"/>
      <c r="DR975"/>
      <c r="DS975"/>
      <c r="DT975"/>
      <c r="DU975"/>
      <c r="DV975"/>
      <c r="DW975"/>
      <c r="DX975"/>
      <c r="DY975"/>
      <c r="DZ975"/>
      <c r="EA975"/>
      <c r="EB975"/>
      <c r="EC975"/>
      <c r="ED975"/>
      <c r="EE975"/>
      <c r="EF975"/>
      <c r="EG975"/>
      <c r="EH975"/>
      <c r="EI975"/>
      <c r="EJ975"/>
      <c r="EK975"/>
      <c r="EL975"/>
      <c r="EM975"/>
      <c r="EN975"/>
      <c r="EO975"/>
      <c r="EP975"/>
      <c r="EQ975"/>
      <c r="ER975"/>
      <c r="ES975"/>
      <c r="ET975"/>
      <c r="EU975"/>
      <c r="EV975"/>
      <c r="EW975"/>
      <c r="EX975"/>
      <c r="EY975"/>
      <c r="EZ975"/>
      <c r="FA975"/>
      <c r="FB975"/>
      <c r="FC975"/>
      <c r="FD975"/>
      <c r="FE975"/>
      <c r="FF975"/>
      <c r="FG975"/>
      <c r="FH975"/>
      <c r="FI975"/>
      <c r="FJ975"/>
      <c r="FK975"/>
      <c r="FL975"/>
      <c r="FM975"/>
      <c r="FN975"/>
      <c r="FO975"/>
      <c r="FP975"/>
      <c r="FQ975"/>
      <c r="FR975"/>
      <c r="FS975"/>
      <c r="FT975"/>
      <c r="FU975"/>
      <c r="FV975"/>
      <c r="FW975"/>
      <c r="FX975"/>
      <c r="FY975"/>
      <c r="FZ975"/>
      <c r="GA975"/>
      <c r="GB975"/>
      <c r="GC975"/>
      <c r="GD975"/>
      <c r="GE975"/>
      <c r="GF975"/>
      <c r="GG975"/>
      <c r="GH975"/>
      <c r="GI975"/>
      <c r="GJ975"/>
      <c r="GK975"/>
      <c r="GL975"/>
      <c r="GM975"/>
      <c r="GN975"/>
      <c r="GO975"/>
      <c r="GP975"/>
      <c r="GQ975"/>
      <c r="GR975"/>
      <c r="GS975"/>
      <c r="GT975"/>
      <c r="GU975"/>
      <c r="GV975"/>
      <c r="GW975"/>
      <c r="GX975"/>
      <c r="GY975"/>
      <c r="GZ975"/>
      <c r="HA975"/>
      <c r="HB975"/>
      <c r="HC975"/>
      <c r="HD975"/>
      <c r="HE975"/>
      <c r="HF975"/>
      <c r="HG975"/>
      <c r="HH975"/>
      <c r="HI975"/>
      <c r="HJ975"/>
      <c r="HK975"/>
      <c r="HL975"/>
      <c r="HM975"/>
      <c r="HN975"/>
    </row>
    <row r="976" spans="1:222" s="18" customFormat="1" x14ac:dyDescent="0.3">
      <c r="A976" s="308">
        <v>99</v>
      </c>
      <c r="B976" s="401"/>
      <c r="C976" s="165" t="s">
        <v>515</v>
      </c>
      <c r="D976" s="266" t="s">
        <v>115</v>
      </c>
      <c r="E976" s="339" t="s">
        <v>1272</v>
      </c>
      <c r="F976" s="19"/>
      <c r="G976" s="500" t="s">
        <v>1197</v>
      </c>
      <c r="H976" s="504" t="s">
        <v>1273</v>
      </c>
      <c r="I976" s="168" t="s">
        <v>844</v>
      </c>
      <c r="J976" s="37"/>
      <c r="K976" s="254"/>
      <c r="L976" s="176">
        <v>565</v>
      </c>
      <c r="M976" s="33">
        <v>400</v>
      </c>
      <c r="N976" s="35"/>
      <c r="O976" s="32" t="s">
        <v>939</v>
      </c>
      <c r="P976" s="18">
        <v>1995</v>
      </c>
      <c r="Q976" s="559">
        <v>1</v>
      </c>
      <c r="R976" s="61" t="s">
        <v>1396</v>
      </c>
      <c r="S976" s="224"/>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c r="BA976"/>
      <c r="BB976"/>
      <c r="BC976"/>
      <c r="BD976"/>
      <c r="BE976"/>
      <c r="BF976"/>
      <c r="BG976"/>
      <c r="BH976"/>
      <c r="BI976"/>
      <c r="BJ976"/>
      <c r="BK976"/>
      <c r="BL976"/>
      <c r="BM976"/>
      <c r="BN976"/>
      <c r="BO976"/>
      <c r="BP976"/>
      <c r="BQ976"/>
      <c r="BR976"/>
      <c r="BS976"/>
      <c r="BT976"/>
      <c r="BU976"/>
      <c r="BV976"/>
      <c r="BW976"/>
      <c r="BX976"/>
      <c r="BY976"/>
      <c r="BZ976"/>
      <c r="CA976"/>
      <c r="CB976"/>
      <c r="CC976"/>
      <c r="CD976"/>
      <c r="CE976"/>
      <c r="CF976"/>
      <c r="CG976"/>
      <c r="CH976"/>
      <c r="CI976"/>
      <c r="CJ976"/>
      <c r="CK976"/>
      <c r="CL976"/>
      <c r="CM976"/>
      <c r="CN976"/>
      <c r="CO976"/>
      <c r="CP976"/>
      <c r="CQ976"/>
      <c r="CR976"/>
      <c r="CS976"/>
      <c r="CT976"/>
      <c r="CU976"/>
      <c r="CV976"/>
      <c r="CW976"/>
      <c r="CX976"/>
      <c r="CY976"/>
      <c r="CZ976"/>
      <c r="DA976"/>
      <c r="DB976"/>
      <c r="DC976"/>
      <c r="DD976"/>
      <c r="DE976"/>
      <c r="DF976"/>
      <c r="DG976"/>
      <c r="DH976"/>
      <c r="DI976"/>
      <c r="DJ976"/>
      <c r="DK976"/>
      <c r="DL976"/>
      <c r="DM976"/>
      <c r="DN976"/>
      <c r="DO976"/>
      <c r="DP976"/>
      <c r="DQ976"/>
      <c r="DR976"/>
      <c r="DS976"/>
      <c r="DT976"/>
      <c r="DU976"/>
      <c r="DV976"/>
      <c r="DW976"/>
      <c r="DX976"/>
      <c r="DY976"/>
      <c r="DZ976"/>
      <c r="EA976"/>
      <c r="EB976"/>
      <c r="EC976"/>
      <c r="ED976"/>
      <c r="EE976"/>
      <c r="EF976"/>
      <c r="EG976"/>
      <c r="EH976"/>
      <c r="EI976"/>
      <c r="EJ976"/>
      <c r="EK976"/>
      <c r="EL976"/>
      <c r="EM976"/>
      <c r="EN976"/>
      <c r="EO976"/>
      <c r="EP976"/>
      <c r="EQ976"/>
      <c r="ER976"/>
      <c r="ES976"/>
      <c r="ET976"/>
      <c r="EU976"/>
      <c r="EV976"/>
      <c r="EW976"/>
      <c r="EX976"/>
      <c r="EY976"/>
      <c r="EZ976"/>
      <c r="FA976"/>
      <c r="FB976"/>
      <c r="FC976"/>
      <c r="FD976"/>
      <c r="FE976"/>
      <c r="FF976"/>
      <c r="FG976"/>
      <c r="FH976"/>
      <c r="FI976"/>
      <c r="FJ976"/>
      <c r="FK976"/>
      <c r="FL976"/>
      <c r="FM976"/>
      <c r="FN976"/>
      <c r="FO976"/>
      <c r="FP976"/>
      <c r="FQ976"/>
      <c r="FR976"/>
      <c r="FS976"/>
      <c r="FT976"/>
      <c r="FU976"/>
      <c r="FV976"/>
      <c r="FW976"/>
      <c r="FX976"/>
      <c r="FY976"/>
      <c r="FZ976"/>
      <c r="GA976"/>
      <c r="GB976"/>
      <c r="GC976"/>
      <c r="GD976"/>
      <c r="GE976"/>
      <c r="GF976"/>
      <c r="GG976"/>
      <c r="GH976"/>
      <c r="GI976"/>
      <c r="GJ976"/>
      <c r="GK976"/>
      <c r="GL976"/>
      <c r="GM976"/>
      <c r="GN976"/>
      <c r="GO976"/>
      <c r="GP976"/>
      <c r="GQ976"/>
      <c r="GR976"/>
      <c r="GS976"/>
      <c r="GT976"/>
      <c r="GU976"/>
      <c r="GV976"/>
      <c r="GW976"/>
      <c r="GX976"/>
      <c r="GY976"/>
      <c r="GZ976"/>
      <c r="HA976"/>
      <c r="HB976"/>
      <c r="HC976"/>
      <c r="HD976"/>
      <c r="HE976"/>
      <c r="HF976"/>
      <c r="HG976"/>
      <c r="HH976"/>
      <c r="HI976"/>
      <c r="HJ976"/>
      <c r="HK976"/>
      <c r="HL976"/>
      <c r="HM976"/>
      <c r="HN976"/>
    </row>
    <row r="977" spans="1:222" s="18" customFormat="1" x14ac:dyDescent="0.3">
      <c r="A977" s="308">
        <v>98</v>
      </c>
      <c r="B977" s="401"/>
      <c r="C977" s="165" t="s">
        <v>515</v>
      </c>
      <c r="D977" s="266" t="s">
        <v>86</v>
      </c>
      <c r="E977" s="339" t="s">
        <v>839</v>
      </c>
      <c r="F977" s="19"/>
      <c r="G977" s="500" t="s">
        <v>1197</v>
      </c>
      <c r="H977" s="504" t="s">
        <v>1273</v>
      </c>
      <c r="I977" s="168" t="s">
        <v>844</v>
      </c>
      <c r="J977" s="37"/>
      <c r="K977" s="254"/>
      <c r="L977" s="176">
        <v>435</v>
      </c>
      <c r="M977" s="33">
        <v>400</v>
      </c>
      <c r="N977" s="35"/>
      <c r="O977" s="32" t="s">
        <v>939</v>
      </c>
      <c r="P977" s="18">
        <v>1995</v>
      </c>
      <c r="Q977" s="559">
        <v>1</v>
      </c>
      <c r="R977" s="61" t="s">
        <v>152</v>
      </c>
      <c r="S977" s="224"/>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c r="BA977"/>
      <c r="BB977"/>
      <c r="BC977"/>
      <c r="BD977"/>
      <c r="BE977"/>
      <c r="BF977"/>
      <c r="BG977"/>
      <c r="BH977"/>
      <c r="BI977"/>
      <c r="BJ977"/>
      <c r="BK977"/>
      <c r="BL977"/>
      <c r="BM977"/>
      <c r="BN977"/>
      <c r="BO977"/>
      <c r="BP977"/>
      <c r="BQ977"/>
      <c r="BR977"/>
      <c r="BS977"/>
      <c r="BT977"/>
      <c r="BU977"/>
      <c r="BV977"/>
      <c r="BW977"/>
      <c r="BX977"/>
      <c r="BY977"/>
      <c r="BZ977"/>
      <c r="CA977"/>
      <c r="CB977"/>
      <c r="CC977"/>
      <c r="CD977"/>
      <c r="CE977"/>
      <c r="CF977"/>
      <c r="CG977"/>
      <c r="CH977"/>
      <c r="CI977"/>
      <c r="CJ977"/>
      <c r="CK977"/>
      <c r="CL977"/>
      <c r="CM977"/>
      <c r="CN977"/>
      <c r="CO977"/>
      <c r="CP977"/>
      <c r="CQ977"/>
      <c r="CR977"/>
      <c r="CS977"/>
      <c r="CT977"/>
      <c r="CU977"/>
      <c r="CV977"/>
      <c r="CW977"/>
      <c r="CX977"/>
      <c r="CY977"/>
      <c r="CZ977"/>
      <c r="DA977"/>
      <c r="DB977"/>
      <c r="DC977"/>
      <c r="DD977"/>
      <c r="DE977"/>
      <c r="DF977"/>
      <c r="DG977"/>
      <c r="DH977"/>
      <c r="DI977"/>
      <c r="DJ977"/>
      <c r="DK977"/>
      <c r="DL977"/>
      <c r="DM977"/>
      <c r="DN977"/>
      <c r="DO977"/>
      <c r="DP977"/>
      <c r="DQ977"/>
      <c r="DR977"/>
      <c r="DS977"/>
      <c r="DT977"/>
      <c r="DU977"/>
      <c r="DV977"/>
      <c r="DW977"/>
      <c r="DX977"/>
      <c r="DY977"/>
      <c r="DZ977"/>
      <c r="EA977"/>
      <c r="EB977"/>
      <c r="EC977"/>
      <c r="ED977"/>
      <c r="EE977"/>
      <c r="EF977"/>
      <c r="EG977"/>
      <c r="EH977"/>
      <c r="EI977"/>
      <c r="EJ977"/>
      <c r="EK977"/>
      <c r="EL977"/>
      <c r="EM977"/>
      <c r="EN977"/>
      <c r="EO977"/>
      <c r="EP977"/>
      <c r="EQ977"/>
      <c r="ER977"/>
      <c r="ES977"/>
      <c r="ET977"/>
      <c r="EU977"/>
      <c r="EV977"/>
      <c r="EW977"/>
      <c r="EX977"/>
      <c r="EY977"/>
      <c r="EZ977"/>
      <c r="FA977"/>
      <c r="FB977"/>
      <c r="FC977"/>
      <c r="FD977"/>
      <c r="FE977"/>
      <c r="FF977"/>
      <c r="FG977"/>
      <c r="FH977"/>
      <c r="FI977"/>
      <c r="FJ977"/>
      <c r="FK977"/>
      <c r="FL977"/>
      <c r="FM977"/>
      <c r="FN977"/>
      <c r="FO977"/>
      <c r="FP977"/>
      <c r="FQ977"/>
      <c r="FR977"/>
      <c r="FS977"/>
      <c r="FT977"/>
      <c r="FU977"/>
      <c r="FV977"/>
      <c r="FW977"/>
      <c r="FX977"/>
      <c r="FY977"/>
      <c r="FZ977"/>
      <c r="GA977"/>
      <c r="GB977"/>
      <c r="GC977"/>
      <c r="GD977"/>
      <c r="GE977"/>
      <c r="GF977"/>
      <c r="GG977"/>
      <c r="GH977"/>
      <c r="GI977"/>
      <c r="GJ977"/>
      <c r="GK977"/>
      <c r="GL977"/>
      <c r="GM977"/>
      <c r="GN977"/>
      <c r="GO977"/>
      <c r="GP977"/>
      <c r="GQ977"/>
      <c r="GR977"/>
      <c r="GS977"/>
      <c r="GT977"/>
      <c r="GU977"/>
      <c r="GV977"/>
      <c r="GW977"/>
      <c r="GX977"/>
      <c r="GY977"/>
      <c r="GZ977"/>
      <c r="HA977"/>
      <c r="HB977"/>
      <c r="HC977"/>
      <c r="HD977"/>
      <c r="HE977"/>
      <c r="HF977"/>
      <c r="HG977"/>
      <c r="HH977"/>
      <c r="HI977"/>
      <c r="HJ977"/>
      <c r="HK977"/>
      <c r="HL977"/>
      <c r="HM977"/>
      <c r="HN977"/>
    </row>
    <row r="978" spans="1:222" s="18" customFormat="1" x14ac:dyDescent="0.3">
      <c r="A978" s="308">
        <v>97</v>
      </c>
      <c r="B978" s="401"/>
      <c r="C978" s="165" t="s">
        <v>515</v>
      </c>
      <c r="D978" s="266" t="s">
        <v>88</v>
      </c>
      <c r="E978" s="339" t="s">
        <v>839</v>
      </c>
      <c r="F978" s="19"/>
      <c r="G978" s="500" t="s">
        <v>1197</v>
      </c>
      <c r="H978" s="504" t="s">
        <v>1273</v>
      </c>
      <c r="I978" s="168" t="s">
        <v>844</v>
      </c>
      <c r="J978" s="37"/>
      <c r="K978" s="254"/>
      <c r="L978" s="176">
        <v>909</v>
      </c>
      <c r="M978" s="33">
        <v>770</v>
      </c>
      <c r="N978" s="35"/>
      <c r="O978" s="32" t="s">
        <v>940</v>
      </c>
      <c r="P978" s="18">
        <v>1995</v>
      </c>
      <c r="Q978" s="559">
        <v>1</v>
      </c>
      <c r="R978" s="61" t="s">
        <v>152</v>
      </c>
      <c r="S978" s="224"/>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c r="BA978"/>
      <c r="BB978"/>
      <c r="BC978"/>
      <c r="BD978"/>
      <c r="BE978"/>
      <c r="BF978"/>
      <c r="BG978"/>
      <c r="BH978"/>
      <c r="BI978"/>
      <c r="BJ978"/>
      <c r="BK978"/>
      <c r="BL978"/>
      <c r="BM978"/>
      <c r="BN978"/>
      <c r="BO978"/>
      <c r="BP978"/>
      <c r="BQ978"/>
      <c r="BR978"/>
      <c r="BS978"/>
      <c r="BT978"/>
      <c r="BU978"/>
      <c r="BV978"/>
      <c r="BW978"/>
      <c r="BX978"/>
      <c r="BY978"/>
      <c r="BZ978"/>
      <c r="CA978"/>
      <c r="CB978"/>
      <c r="CC978"/>
      <c r="CD978"/>
      <c r="CE978"/>
      <c r="CF978"/>
      <c r="CG978"/>
      <c r="CH978"/>
      <c r="CI978"/>
      <c r="CJ978"/>
      <c r="CK978"/>
      <c r="CL978"/>
      <c r="CM978"/>
      <c r="CN978"/>
      <c r="CO978"/>
      <c r="CP978"/>
      <c r="CQ978"/>
      <c r="CR978"/>
      <c r="CS978"/>
      <c r="CT978"/>
      <c r="CU978"/>
      <c r="CV978"/>
      <c r="CW978"/>
      <c r="CX978"/>
      <c r="CY978"/>
      <c r="CZ978"/>
      <c r="DA978"/>
      <c r="DB978"/>
      <c r="DC978"/>
      <c r="DD978"/>
      <c r="DE978"/>
      <c r="DF978"/>
      <c r="DG978"/>
      <c r="DH978"/>
      <c r="DI978"/>
      <c r="DJ978"/>
      <c r="DK978"/>
      <c r="DL978"/>
      <c r="DM978"/>
      <c r="DN978"/>
      <c r="DO978"/>
      <c r="DP978"/>
      <c r="DQ978"/>
      <c r="DR978"/>
      <c r="DS978"/>
      <c r="DT978"/>
      <c r="DU978"/>
      <c r="DV978"/>
      <c r="DW978"/>
      <c r="DX978"/>
      <c r="DY978"/>
      <c r="DZ978"/>
      <c r="EA978"/>
      <c r="EB978"/>
      <c r="EC978"/>
      <c r="ED978"/>
      <c r="EE978"/>
      <c r="EF978"/>
      <c r="EG978"/>
      <c r="EH978"/>
      <c r="EI978"/>
      <c r="EJ978"/>
      <c r="EK978"/>
      <c r="EL978"/>
      <c r="EM978"/>
      <c r="EN978"/>
      <c r="EO978"/>
      <c r="EP978"/>
      <c r="EQ978"/>
      <c r="ER978"/>
      <c r="ES978"/>
      <c r="ET978"/>
      <c r="EU978"/>
      <c r="EV978"/>
      <c r="EW978"/>
      <c r="EX978"/>
      <c r="EY978"/>
      <c r="EZ978"/>
      <c r="FA978"/>
      <c r="FB978"/>
      <c r="FC978"/>
      <c r="FD978"/>
      <c r="FE978"/>
      <c r="FF978"/>
      <c r="FG978"/>
      <c r="FH978"/>
      <c r="FI978"/>
      <c r="FJ978"/>
      <c r="FK978"/>
      <c r="FL978"/>
      <c r="FM978"/>
      <c r="FN978"/>
      <c r="FO978"/>
      <c r="FP978"/>
      <c r="FQ978"/>
      <c r="FR978"/>
      <c r="FS978"/>
      <c r="FT978"/>
      <c r="FU978"/>
      <c r="FV978"/>
      <c r="FW978"/>
      <c r="FX978"/>
      <c r="FY978"/>
      <c r="FZ978"/>
      <c r="GA978"/>
      <c r="GB978"/>
      <c r="GC978"/>
      <c r="GD978"/>
      <c r="GE978"/>
      <c r="GF978"/>
      <c r="GG978"/>
      <c r="GH978"/>
      <c r="GI978"/>
      <c r="GJ978"/>
      <c r="GK978"/>
      <c r="GL978"/>
      <c r="GM978"/>
      <c r="GN978"/>
      <c r="GO978"/>
      <c r="GP978"/>
      <c r="GQ978"/>
      <c r="GR978"/>
      <c r="GS978"/>
      <c r="GT978"/>
      <c r="GU978"/>
      <c r="GV978"/>
      <c r="GW978"/>
      <c r="GX978"/>
      <c r="GY978"/>
      <c r="GZ978"/>
      <c r="HA978"/>
      <c r="HB978"/>
      <c r="HC978"/>
      <c r="HD978"/>
      <c r="HE978"/>
      <c r="HF978"/>
      <c r="HG978"/>
      <c r="HH978"/>
      <c r="HI978"/>
      <c r="HJ978"/>
      <c r="HK978"/>
      <c r="HL978"/>
      <c r="HM978"/>
      <c r="HN978"/>
    </row>
    <row r="979" spans="1:222" s="18" customFormat="1" x14ac:dyDescent="0.3">
      <c r="A979" s="308">
        <v>96</v>
      </c>
      <c r="B979" s="401"/>
      <c r="C979" s="165" t="s">
        <v>515</v>
      </c>
      <c r="D979" s="266" t="s">
        <v>89</v>
      </c>
      <c r="E979" s="339" t="s">
        <v>1721</v>
      </c>
      <c r="F979" s="19"/>
      <c r="G979" s="500" t="s">
        <v>1197</v>
      </c>
      <c r="H979" s="504" t="s">
        <v>1273</v>
      </c>
      <c r="I979" s="168" t="s">
        <v>844</v>
      </c>
      <c r="J979" s="37"/>
      <c r="K979" s="253" t="s">
        <v>1255</v>
      </c>
      <c r="L979" s="176">
        <v>1150</v>
      </c>
      <c r="M979" s="33">
        <v>1000</v>
      </c>
      <c r="N979" s="35"/>
      <c r="O979" s="32" t="s">
        <v>1136</v>
      </c>
      <c r="P979" s="18">
        <v>1995</v>
      </c>
      <c r="Q979" s="559">
        <v>1</v>
      </c>
      <c r="R979" s="61" t="s">
        <v>152</v>
      </c>
      <c r="S979" s="224"/>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c r="BA979"/>
      <c r="BB979"/>
      <c r="BC979"/>
      <c r="BD979"/>
      <c r="BE979"/>
      <c r="BF979"/>
      <c r="BG979"/>
      <c r="BH979"/>
      <c r="BI979"/>
      <c r="BJ979"/>
      <c r="BK979"/>
      <c r="BL979"/>
      <c r="BM979"/>
      <c r="BN979"/>
      <c r="BO979"/>
      <c r="BP979"/>
      <c r="BQ979"/>
      <c r="BR979"/>
      <c r="BS979"/>
      <c r="BT979"/>
      <c r="BU979"/>
      <c r="BV979"/>
      <c r="BW979"/>
      <c r="BX979"/>
      <c r="BY979"/>
      <c r="BZ979"/>
      <c r="CA979"/>
      <c r="CB979"/>
      <c r="CC979"/>
      <c r="CD979"/>
      <c r="CE979"/>
      <c r="CF979"/>
      <c r="CG979"/>
      <c r="CH979"/>
      <c r="CI979"/>
      <c r="CJ979"/>
      <c r="CK979"/>
      <c r="CL979"/>
      <c r="CM979"/>
      <c r="CN979"/>
      <c r="CO979"/>
      <c r="CP979"/>
      <c r="CQ979"/>
      <c r="CR979"/>
      <c r="CS979"/>
      <c r="CT979"/>
      <c r="CU979"/>
      <c r="CV979"/>
      <c r="CW979"/>
      <c r="CX979"/>
      <c r="CY979"/>
      <c r="CZ979"/>
      <c r="DA979"/>
      <c r="DB979"/>
      <c r="DC979"/>
      <c r="DD979"/>
      <c r="DE979"/>
      <c r="DF979"/>
      <c r="DG979"/>
      <c r="DH979"/>
      <c r="DI979"/>
      <c r="DJ979"/>
      <c r="DK979"/>
      <c r="DL979"/>
      <c r="DM979"/>
      <c r="DN979"/>
      <c r="DO979"/>
      <c r="DP979"/>
      <c r="DQ979"/>
      <c r="DR979"/>
      <c r="DS979"/>
      <c r="DT979"/>
      <c r="DU979"/>
      <c r="DV979"/>
      <c r="DW979"/>
      <c r="DX979"/>
      <c r="DY979"/>
      <c r="DZ979"/>
      <c r="EA979"/>
      <c r="EB979"/>
      <c r="EC979"/>
      <c r="ED979"/>
      <c r="EE979"/>
      <c r="EF979"/>
      <c r="EG979"/>
      <c r="EH979"/>
      <c r="EI979"/>
      <c r="EJ979"/>
      <c r="EK979"/>
      <c r="EL979"/>
      <c r="EM979"/>
      <c r="EN979"/>
      <c r="EO979"/>
      <c r="EP979"/>
      <c r="EQ979"/>
      <c r="ER979"/>
      <c r="ES979"/>
      <c r="ET979"/>
      <c r="EU979"/>
      <c r="EV979"/>
      <c r="EW979"/>
      <c r="EX979"/>
      <c r="EY979"/>
      <c r="EZ979"/>
      <c r="FA979"/>
      <c r="FB979"/>
      <c r="FC979"/>
      <c r="FD979"/>
      <c r="FE979"/>
      <c r="FF979"/>
      <c r="FG979"/>
      <c r="FH979"/>
      <c r="FI979"/>
      <c r="FJ979"/>
      <c r="FK979"/>
      <c r="FL979"/>
      <c r="FM979"/>
      <c r="FN979"/>
      <c r="FO979"/>
      <c r="FP979"/>
      <c r="FQ979"/>
      <c r="FR979"/>
      <c r="FS979"/>
      <c r="FT979"/>
      <c r="FU979"/>
      <c r="FV979"/>
      <c r="FW979"/>
      <c r="FX979"/>
      <c r="FY979"/>
      <c r="FZ979"/>
      <c r="GA979"/>
      <c r="GB979"/>
      <c r="GC979"/>
      <c r="GD979"/>
      <c r="GE979"/>
      <c r="GF979"/>
      <c r="GG979"/>
      <c r="GH979"/>
      <c r="GI979"/>
      <c r="GJ979"/>
      <c r="GK979"/>
      <c r="GL979"/>
      <c r="GM979"/>
      <c r="GN979"/>
      <c r="GO979"/>
      <c r="GP979"/>
      <c r="GQ979"/>
      <c r="GR979"/>
      <c r="GS979"/>
      <c r="GT979"/>
      <c r="GU979"/>
      <c r="GV979"/>
      <c r="GW979"/>
      <c r="GX979"/>
      <c r="GY979"/>
      <c r="GZ979"/>
      <c r="HA979"/>
      <c r="HB979"/>
      <c r="HC979"/>
      <c r="HD979"/>
      <c r="HE979"/>
      <c r="HF979"/>
      <c r="HG979"/>
      <c r="HH979"/>
      <c r="HI979"/>
      <c r="HJ979"/>
      <c r="HK979"/>
      <c r="HL979"/>
      <c r="HM979"/>
      <c r="HN979"/>
    </row>
    <row r="980" spans="1:222" s="18" customFormat="1" x14ac:dyDescent="0.3">
      <c r="A980" s="308">
        <v>95</v>
      </c>
      <c r="B980" s="401"/>
      <c r="C980" s="165" t="s">
        <v>515</v>
      </c>
      <c r="D980" s="266" t="s">
        <v>87</v>
      </c>
      <c r="E980" s="339" t="s">
        <v>1719</v>
      </c>
      <c r="F980" s="19"/>
      <c r="G980" s="500" t="s">
        <v>1197</v>
      </c>
      <c r="H980" s="504" t="s">
        <v>1273</v>
      </c>
      <c r="I980" s="168" t="s">
        <v>844</v>
      </c>
      <c r="J980" s="37"/>
      <c r="K980" s="254"/>
      <c r="L980" s="176">
        <v>1276</v>
      </c>
      <c r="M980" s="33">
        <v>1175</v>
      </c>
      <c r="N980" s="35"/>
      <c r="O980" s="32" t="s">
        <v>1021</v>
      </c>
      <c r="P980" s="18">
        <v>1995</v>
      </c>
      <c r="Q980" s="559">
        <v>1</v>
      </c>
      <c r="R980" s="61" t="s">
        <v>152</v>
      </c>
      <c r="S980" s="224"/>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c r="BA980"/>
      <c r="BB980"/>
      <c r="BC980"/>
      <c r="BD980"/>
      <c r="BE980"/>
      <c r="BF980"/>
      <c r="BG980"/>
      <c r="BH980"/>
      <c r="BI980"/>
      <c r="BJ980"/>
      <c r="BK980"/>
      <c r="BL980"/>
      <c r="BM980"/>
      <c r="BN980"/>
      <c r="BO980"/>
      <c r="BP980"/>
      <c r="BQ980"/>
      <c r="BR980"/>
      <c r="BS980"/>
      <c r="BT980"/>
      <c r="BU980"/>
      <c r="BV980"/>
      <c r="BW980"/>
      <c r="BX980"/>
      <c r="BY980"/>
      <c r="BZ980"/>
      <c r="CA980"/>
      <c r="CB980"/>
      <c r="CC980"/>
      <c r="CD980"/>
      <c r="CE980"/>
      <c r="CF980"/>
      <c r="CG980"/>
      <c r="CH980"/>
      <c r="CI980"/>
      <c r="CJ980"/>
      <c r="CK980"/>
      <c r="CL980"/>
      <c r="CM980"/>
      <c r="CN980"/>
      <c r="CO980"/>
      <c r="CP980"/>
      <c r="CQ980"/>
      <c r="CR980"/>
      <c r="CS980"/>
      <c r="CT980"/>
      <c r="CU980"/>
      <c r="CV980"/>
      <c r="CW980"/>
      <c r="CX980"/>
      <c r="CY980"/>
      <c r="CZ980"/>
      <c r="DA980"/>
      <c r="DB980"/>
      <c r="DC980"/>
      <c r="DD980"/>
      <c r="DE980"/>
      <c r="DF980"/>
      <c r="DG980"/>
      <c r="DH980"/>
      <c r="DI980"/>
      <c r="DJ980"/>
      <c r="DK980"/>
      <c r="DL980"/>
      <c r="DM980"/>
      <c r="DN980"/>
      <c r="DO980"/>
      <c r="DP980"/>
      <c r="DQ980"/>
      <c r="DR980"/>
      <c r="DS980"/>
      <c r="DT980"/>
      <c r="DU980"/>
      <c r="DV980"/>
      <c r="DW980"/>
      <c r="DX980"/>
      <c r="DY980"/>
      <c r="DZ980"/>
      <c r="EA980"/>
      <c r="EB980"/>
      <c r="EC980"/>
      <c r="ED980"/>
      <c r="EE980"/>
      <c r="EF980"/>
      <c r="EG980"/>
      <c r="EH980"/>
      <c r="EI980"/>
      <c r="EJ980"/>
      <c r="EK980"/>
      <c r="EL980"/>
      <c r="EM980"/>
      <c r="EN980"/>
      <c r="EO980"/>
      <c r="EP980"/>
      <c r="EQ980"/>
      <c r="ER980"/>
      <c r="ES980"/>
      <c r="ET980"/>
      <c r="EU980"/>
      <c r="EV980"/>
      <c r="EW980"/>
      <c r="EX980"/>
      <c r="EY980"/>
      <c r="EZ980"/>
      <c r="FA980"/>
      <c r="FB980"/>
      <c r="FC980"/>
      <c r="FD980"/>
      <c r="FE980"/>
      <c r="FF980"/>
      <c r="FG980"/>
      <c r="FH980"/>
      <c r="FI980"/>
      <c r="FJ980"/>
      <c r="FK980"/>
      <c r="FL980"/>
      <c r="FM980"/>
      <c r="FN980"/>
      <c r="FO980"/>
      <c r="FP980"/>
      <c r="FQ980"/>
      <c r="FR980"/>
      <c r="FS980"/>
      <c r="FT980"/>
      <c r="FU980"/>
      <c r="FV980"/>
      <c r="FW980"/>
      <c r="FX980"/>
      <c r="FY980"/>
      <c r="FZ980"/>
      <c r="GA980"/>
      <c r="GB980"/>
      <c r="GC980"/>
      <c r="GD980"/>
      <c r="GE980"/>
      <c r="GF980"/>
      <c r="GG980"/>
      <c r="GH980"/>
      <c r="GI980"/>
      <c r="GJ980"/>
      <c r="GK980"/>
      <c r="GL980"/>
      <c r="GM980"/>
      <c r="GN980"/>
      <c r="GO980"/>
      <c r="GP980"/>
      <c r="GQ980"/>
      <c r="GR980"/>
      <c r="GS980"/>
      <c r="GT980"/>
      <c r="GU980"/>
      <c r="GV980"/>
      <c r="GW980"/>
      <c r="GX980"/>
      <c r="GY980"/>
      <c r="GZ980"/>
      <c r="HA980"/>
      <c r="HB980"/>
      <c r="HC980"/>
      <c r="HD980"/>
      <c r="HE980"/>
      <c r="HF980"/>
      <c r="HG980"/>
      <c r="HH980"/>
      <c r="HI980"/>
      <c r="HJ980"/>
      <c r="HK980"/>
      <c r="HL980"/>
      <c r="HM980"/>
      <c r="HN980"/>
    </row>
    <row r="981" spans="1:222" s="18" customFormat="1" x14ac:dyDescent="0.3">
      <c r="A981" s="308">
        <v>94</v>
      </c>
      <c r="B981" s="401"/>
      <c r="C981" s="165" t="s">
        <v>515</v>
      </c>
      <c r="D981" s="266" t="s">
        <v>86</v>
      </c>
      <c r="E981" s="339" t="s">
        <v>839</v>
      </c>
      <c r="F981" s="19"/>
      <c r="G981" s="500" t="s">
        <v>1197</v>
      </c>
      <c r="H981" s="504" t="s">
        <v>1273</v>
      </c>
      <c r="I981" s="168" t="s">
        <v>844</v>
      </c>
      <c r="J981" s="37"/>
      <c r="K981" s="253" t="s">
        <v>1255</v>
      </c>
      <c r="L981" s="176">
        <v>400</v>
      </c>
      <c r="M981" s="33">
        <v>308</v>
      </c>
      <c r="N981" s="35"/>
      <c r="O981" s="32" t="s">
        <v>941</v>
      </c>
      <c r="P981" s="18">
        <v>1995</v>
      </c>
      <c r="Q981" s="559">
        <v>1</v>
      </c>
      <c r="R981" s="61" t="s">
        <v>152</v>
      </c>
      <c r="S981" s="224"/>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c r="BA981"/>
      <c r="BB981"/>
      <c r="BC981"/>
      <c r="BD981"/>
      <c r="BE981"/>
      <c r="BF981"/>
      <c r="BG981"/>
      <c r="BH981"/>
      <c r="BI981"/>
      <c r="BJ981"/>
      <c r="BK981"/>
      <c r="BL981"/>
      <c r="BM981"/>
      <c r="BN981"/>
      <c r="BO981"/>
      <c r="BP981"/>
      <c r="BQ981"/>
      <c r="BR981"/>
      <c r="BS981"/>
      <c r="BT981"/>
      <c r="BU981"/>
      <c r="BV981"/>
      <c r="BW981"/>
      <c r="BX981"/>
      <c r="BY981"/>
      <c r="BZ981"/>
      <c r="CA981"/>
      <c r="CB981"/>
      <c r="CC981"/>
      <c r="CD981"/>
      <c r="CE981"/>
      <c r="CF981"/>
      <c r="CG981"/>
      <c r="CH981"/>
      <c r="CI981"/>
      <c r="CJ981"/>
      <c r="CK981"/>
      <c r="CL981"/>
      <c r="CM981"/>
      <c r="CN981"/>
      <c r="CO981"/>
      <c r="CP981"/>
      <c r="CQ981"/>
      <c r="CR981"/>
      <c r="CS981"/>
      <c r="CT981"/>
      <c r="CU981"/>
      <c r="CV981"/>
      <c r="CW981"/>
      <c r="CX981"/>
      <c r="CY981"/>
      <c r="CZ981"/>
      <c r="DA981"/>
      <c r="DB981"/>
      <c r="DC981"/>
      <c r="DD981"/>
      <c r="DE981"/>
      <c r="DF981"/>
      <c r="DG981"/>
      <c r="DH981"/>
      <c r="DI981"/>
      <c r="DJ981"/>
      <c r="DK981"/>
      <c r="DL981"/>
      <c r="DM981"/>
      <c r="DN981"/>
      <c r="DO981"/>
      <c r="DP981"/>
      <c r="DQ981"/>
      <c r="DR981"/>
      <c r="DS981"/>
      <c r="DT981"/>
      <c r="DU981"/>
      <c r="DV981"/>
      <c r="DW981"/>
      <c r="DX981"/>
      <c r="DY981"/>
      <c r="DZ981"/>
      <c r="EA981"/>
      <c r="EB981"/>
      <c r="EC981"/>
      <c r="ED981"/>
      <c r="EE981"/>
      <c r="EF981"/>
      <c r="EG981"/>
      <c r="EH981"/>
      <c r="EI981"/>
      <c r="EJ981"/>
      <c r="EK981"/>
      <c r="EL981"/>
      <c r="EM981"/>
      <c r="EN981"/>
      <c r="EO981"/>
      <c r="EP981"/>
      <c r="EQ981"/>
      <c r="ER981"/>
      <c r="ES981"/>
      <c r="ET981"/>
      <c r="EU981"/>
      <c r="EV981"/>
      <c r="EW981"/>
      <c r="EX981"/>
      <c r="EY981"/>
      <c r="EZ981"/>
      <c r="FA981"/>
      <c r="FB981"/>
      <c r="FC981"/>
      <c r="FD981"/>
      <c r="FE981"/>
      <c r="FF981"/>
      <c r="FG981"/>
      <c r="FH981"/>
      <c r="FI981"/>
      <c r="FJ981"/>
      <c r="FK981"/>
      <c r="FL981"/>
      <c r="FM981"/>
      <c r="FN981"/>
      <c r="FO981"/>
      <c r="FP981"/>
      <c r="FQ981"/>
      <c r="FR981"/>
      <c r="FS981"/>
      <c r="FT981"/>
      <c r="FU981"/>
      <c r="FV981"/>
      <c r="FW981"/>
      <c r="FX981"/>
      <c r="FY981"/>
      <c r="FZ981"/>
      <c r="GA981"/>
      <c r="GB981"/>
      <c r="GC981"/>
      <c r="GD981"/>
      <c r="GE981"/>
      <c r="GF981"/>
      <c r="GG981"/>
      <c r="GH981"/>
      <c r="GI981"/>
      <c r="GJ981"/>
      <c r="GK981"/>
      <c r="GL981"/>
      <c r="GM981"/>
      <c r="GN981"/>
      <c r="GO981"/>
      <c r="GP981"/>
      <c r="GQ981"/>
      <c r="GR981"/>
      <c r="GS981"/>
      <c r="GT981"/>
      <c r="GU981"/>
      <c r="GV981"/>
      <c r="GW981"/>
      <c r="GX981"/>
      <c r="GY981"/>
      <c r="GZ981"/>
      <c r="HA981"/>
      <c r="HB981"/>
      <c r="HC981"/>
      <c r="HD981"/>
      <c r="HE981"/>
      <c r="HF981"/>
      <c r="HG981"/>
      <c r="HH981"/>
      <c r="HI981"/>
      <c r="HJ981"/>
      <c r="HK981"/>
      <c r="HL981"/>
      <c r="HM981"/>
      <c r="HN981"/>
    </row>
    <row r="982" spans="1:222" x14ac:dyDescent="0.3">
      <c r="A982" s="308">
        <v>93</v>
      </c>
      <c r="B982" s="401" t="s">
        <v>515</v>
      </c>
      <c r="C982" s="165"/>
      <c r="D982" s="171" t="s">
        <v>54</v>
      </c>
      <c r="E982" s="338"/>
      <c r="G982" s="18" t="s">
        <v>1195</v>
      </c>
      <c r="I982" s="168" t="s">
        <v>839</v>
      </c>
      <c r="K982" s="254"/>
      <c r="L982" s="176">
        <v>2713</v>
      </c>
      <c r="M982" s="33">
        <v>2300</v>
      </c>
      <c r="N982" s="35"/>
      <c r="O982" s="32" t="s">
        <v>1060</v>
      </c>
      <c r="P982" s="18">
        <v>1995</v>
      </c>
      <c r="Q982" s="559">
        <v>2</v>
      </c>
      <c r="R982" s="61" t="s">
        <v>1321</v>
      </c>
    </row>
    <row r="983" spans="1:222" s="18" customFormat="1" x14ac:dyDescent="0.3">
      <c r="A983" s="308">
        <v>92</v>
      </c>
      <c r="B983" s="401"/>
      <c r="C983" s="165" t="s">
        <v>515</v>
      </c>
      <c r="D983" s="171" t="s">
        <v>137</v>
      </c>
      <c r="E983" s="338"/>
      <c r="F983" s="19" t="s">
        <v>1222</v>
      </c>
      <c r="G983" s="18" t="s">
        <v>135</v>
      </c>
      <c r="H983" s="193"/>
      <c r="I983" s="168" t="s">
        <v>847</v>
      </c>
      <c r="J983" s="42" t="s">
        <v>1183</v>
      </c>
      <c r="K983" s="253" t="s">
        <v>1255</v>
      </c>
      <c r="L983" s="176">
        <v>1600</v>
      </c>
      <c r="M983" s="33">
        <v>800</v>
      </c>
      <c r="N983" s="35"/>
      <c r="O983" s="32" t="s">
        <v>1062</v>
      </c>
      <c r="P983" s="18">
        <v>1995</v>
      </c>
      <c r="Q983" s="559">
        <v>2</v>
      </c>
      <c r="R983" s="61" t="s">
        <v>859</v>
      </c>
      <c r="S983" s="224"/>
      <c r="T983"/>
      <c r="U983"/>
      <c r="V983"/>
      <c r="W983"/>
      <c r="X983"/>
      <c r="Y983"/>
      <c r="Z983"/>
      <c r="AA983"/>
      <c r="AB983"/>
      <c r="AC983"/>
      <c r="AD983"/>
      <c r="AE983"/>
      <c r="AF983"/>
      <c r="AG983"/>
      <c r="AH983"/>
      <c r="AI983"/>
      <c r="AJ983"/>
      <c r="AK983"/>
      <c r="AL983"/>
      <c r="AM983"/>
      <c r="AN983"/>
      <c r="AO983"/>
      <c r="AP983"/>
      <c r="AQ983"/>
      <c r="AR983"/>
      <c r="AS983"/>
      <c r="AT983"/>
      <c r="AU983"/>
      <c r="AV983"/>
      <c r="AW983"/>
      <c r="AX983"/>
      <c r="AY983"/>
      <c r="AZ983"/>
      <c r="BA983"/>
      <c r="BB983"/>
      <c r="BC983"/>
      <c r="BD983"/>
      <c r="BE983"/>
      <c r="BF983"/>
      <c r="BG983"/>
      <c r="BH983"/>
      <c r="BI983"/>
      <c r="BJ983"/>
      <c r="BK983"/>
      <c r="BL983"/>
      <c r="BM983"/>
      <c r="BN983"/>
      <c r="BO983"/>
      <c r="BP983"/>
      <c r="BQ983"/>
      <c r="BR983"/>
      <c r="BS983"/>
      <c r="BT983"/>
      <c r="BU983"/>
      <c r="BV983"/>
      <c r="BW983"/>
      <c r="BX983"/>
      <c r="BY983"/>
      <c r="BZ983"/>
      <c r="CA983"/>
      <c r="CB983"/>
      <c r="CC983"/>
      <c r="CD983"/>
      <c r="CE983"/>
      <c r="CF983"/>
      <c r="CG983"/>
      <c r="CH983"/>
      <c r="CI983"/>
      <c r="CJ983"/>
      <c r="CK983"/>
      <c r="CL983"/>
      <c r="CM983"/>
      <c r="CN983"/>
      <c r="CO983"/>
      <c r="CP983"/>
      <c r="CQ983"/>
      <c r="CR983"/>
      <c r="CS983"/>
      <c r="CT983"/>
      <c r="CU983"/>
      <c r="CV983"/>
      <c r="CW983"/>
      <c r="CX983"/>
      <c r="CY983"/>
      <c r="CZ983"/>
      <c r="DA983"/>
      <c r="DB983"/>
      <c r="DC983"/>
      <c r="DD983"/>
      <c r="DE983"/>
      <c r="DF983"/>
      <c r="DG983"/>
      <c r="DH983"/>
      <c r="DI983"/>
      <c r="DJ983"/>
      <c r="DK983"/>
      <c r="DL983"/>
      <c r="DM983"/>
      <c r="DN983"/>
      <c r="DO983"/>
      <c r="DP983"/>
      <c r="DQ983"/>
      <c r="DR983"/>
      <c r="DS983"/>
      <c r="DT983"/>
      <c r="DU983"/>
      <c r="DV983"/>
      <c r="DW983"/>
      <c r="DX983"/>
      <c r="DY983"/>
      <c r="DZ983"/>
      <c r="EA983"/>
      <c r="EB983"/>
      <c r="EC983"/>
      <c r="ED983"/>
      <c r="EE983"/>
      <c r="EF983"/>
      <c r="EG983"/>
      <c r="EH983"/>
      <c r="EI983"/>
      <c r="EJ983"/>
      <c r="EK983"/>
      <c r="EL983"/>
      <c r="EM983"/>
      <c r="EN983"/>
      <c r="EO983"/>
      <c r="EP983"/>
      <c r="EQ983"/>
      <c r="ER983"/>
      <c r="ES983"/>
      <c r="ET983"/>
      <c r="EU983"/>
      <c r="EV983"/>
      <c r="EW983"/>
      <c r="EX983"/>
      <c r="EY983"/>
      <c r="EZ983"/>
      <c r="FA983"/>
      <c r="FB983"/>
      <c r="FC983"/>
      <c r="FD983"/>
      <c r="FE983"/>
      <c r="FF983"/>
      <c r="FG983"/>
      <c r="FH983"/>
      <c r="FI983"/>
      <c r="FJ983"/>
      <c r="FK983"/>
      <c r="FL983"/>
      <c r="FM983"/>
      <c r="FN983"/>
      <c r="FO983"/>
      <c r="FP983"/>
      <c r="FQ983"/>
      <c r="FR983"/>
      <c r="FS983"/>
      <c r="FT983"/>
      <c r="FU983"/>
      <c r="FV983"/>
      <c r="FW983"/>
      <c r="FX983"/>
      <c r="FY983"/>
      <c r="FZ983"/>
      <c r="GA983"/>
      <c r="GB983"/>
      <c r="GC983"/>
      <c r="GD983"/>
      <c r="GE983"/>
      <c r="GF983"/>
      <c r="GG983"/>
      <c r="GH983"/>
      <c r="GI983"/>
      <c r="GJ983"/>
      <c r="GK983"/>
      <c r="GL983"/>
      <c r="GM983"/>
      <c r="GN983"/>
      <c r="GO983"/>
      <c r="GP983"/>
      <c r="GQ983"/>
      <c r="GR983"/>
      <c r="GS983"/>
      <c r="GT983"/>
      <c r="GU983"/>
      <c r="GV983"/>
      <c r="GW983"/>
      <c r="GX983"/>
      <c r="GY983"/>
      <c r="GZ983"/>
      <c r="HA983"/>
      <c r="HB983"/>
      <c r="HC983"/>
      <c r="HD983"/>
      <c r="HE983"/>
      <c r="HF983"/>
      <c r="HG983"/>
      <c r="HH983"/>
      <c r="HI983"/>
      <c r="HJ983"/>
      <c r="HK983"/>
      <c r="HL983"/>
      <c r="HM983"/>
      <c r="HN983"/>
    </row>
    <row r="984" spans="1:222" s="18" customFormat="1" x14ac:dyDescent="0.3">
      <c r="A984" s="308">
        <v>91</v>
      </c>
      <c r="B984" s="401" t="s">
        <v>515</v>
      </c>
      <c r="C984" s="276" t="s">
        <v>1698</v>
      </c>
      <c r="D984" s="266" t="s">
        <v>86</v>
      </c>
      <c r="E984" s="339" t="s">
        <v>839</v>
      </c>
      <c r="F984" s="19"/>
      <c r="G984" s="500" t="s">
        <v>1197</v>
      </c>
      <c r="H984" s="504" t="s">
        <v>1273</v>
      </c>
      <c r="I984" s="168" t="s">
        <v>844</v>
      </c>
      <c r="J984" s="37"/>
      <c r="K984" s="253" t="s">
        <v>1255</v>
      </c>
      <c r="L984" s="176">
        <v>400</v>
      </c>
      <c r="M984" s="33">
        <v>308</v>
      </c>
      <c r="N984" s="35"/>
      <c r="O984" s="32" t="s">
        <v>1063</v>
      </c>
      <c r="P984" s="18">
        <v>1995</v>
      </c>
      <c r="Q984" s="559">
        <v>1</v>
      </c>
      <c r="R984" s="61" t="s">
        <v>360</v>
      </c>
      <c r="S984" s="224"/>
      <c r="T984"/>
      <c r="U984"/>
      <c r="V984"/>
      <c r="W984"/>
      <c r="X984"/>
      <c r="Y984"/>
      <c r="Z984"/>
      <c r="AA984"/>
      <c r="AB984"/>
      <c r="AC984"/>
      <c r="AD984"/>
      <c r="AE984"/>
      <c r="AF984"/>
      <c r="AG984"/>
      <c r="AH984"/>
      <c r="AI984"/>
      <c r="AJ984"/>
      <c r="AK984"/>
      <c r="AL984"/>
      <c r="AM984"/>
      <c r="AN984"/>
      <c r="AO984"/>
      <c r="AP984"/>
      <c r="AQ984"/>
      <c r="AR984"/>
      <c r="AS984"/>
      <c r="AT984"/>
      <c r="AU984"/>
      <c r="AV984"/>
      <c r="AW984"/>
      <c r="AX984"/>
      <c r="AY984"/>
      <c r="AZ984"/>
      <c r="BA984"/>
      <c r="BB984"/>
      <c r="BC984"/>
      <c r="BD984"/>
      <c r="BE984"/>
      <c r="BF984"/>
      <c r="BG984"/>
      <c r="BH984"/>
      <c r="BI984"/>
      <c r="BJ984"/>
      <c r="BK984"/>
      <c r="BL984"/>
      <c r="BM984"/>
      <c r="BN984"/>
      <c r="BO984"/>
      <c r="BP984"/>
      <c r="BQ984"/>
      <c r="BR984"/>
      <c r="BS984"/>
      <c r="BT984"/>
      <c r="BU984"/>
      <c r="BV984"/>
      <c r="BW984"/>
      <c r="BX984"/>
      <c r="BY984"/>
      <c r="BZ984"/>
      <c r="CA984"/>
      <c r="CB984"/>
      <c r="CC984"/>
      <c r="CD984"/>
      <c r="CE984"/>
      <c r="CF984"/>
      <c r="CG984"/>
      <c r="CH984"/>
      <c r="CI984"/>
      <c r="CJ984"/>
      <c r="CK984"/>
      <c r="CL984"/>
      <c r="CM984"/>
      <c r="CN984"/>
      <c r="CO984"/>
      <c r="CP984"/>
      <c r="CQ984"/>
      <c r="CR984"/>
      <c r="CS984"/>
      <c r="CT984"/>
      <c r="CU984"/>
      <c r="CV984"/>
      <c r="CW984"/>
      <c r="CX984"/>
      <c r="CY984"/>
      <c r="CZ984"/>
      <c r="DA984"/>
      <c r="DB984"/>
      <c r="DC984"/>
      <c r="DD984"/>
      <c r="DE984"/>
      <c r="DF984"/>
      <c r="DG984"/>
      <c r="DH984"/>
      <c r="DI984"/>
      <c r="DJ984"/>
      <c r="DK984"/>
      <c r="DL984"/>
      <c r="DM984"/>
      <c r="DN984"/>
      <c r="DO984"/>
      <c r="DP984"/>
      <c r="DQ984"/>
      <c r="DR984"/>
      <c r="DS984"/>
      <c r="DT984"/>
      <c r="DU984"/>
      <c r="DV984"/>
      <c r="DW984"/>
      <c r="DX984"/>
      <c r="DY984"/>
      <c r="DZ984"/>
      <c r="EA984"/>
      <c r="EB984"/>
      <c r="EC984"/>
      <c r="ED984"/>
      <c r="EE984"/>
      <c r="EF984"/>
      <c r="EG984"/>
      <c r="EH984"/>
      <c r="EI984"/>
      <c r="EJ984"/>
      <c r="EK984"/>
      <c r="EL984"/>
      <c r="EM984"/>
      <c r="EN984"/>
      <c r="EO984"/>
      <c r="EP984"/>
      <c r="EQ984"/>
      <c r="ER984"/>
      <c r="ES984"/>
      <c r="ET984"/>
      <c r="EU984"/>
      <c r="EV984"/>
      <c r="EW984"/>
      <c r="EX984"/>
      <c r="EY984"/>
      <c r="EZ984"/>
      <c r="FA984"/>
      <c r="FB984"/>
      <c r="FC984"/>
      <c r="FD984"/>
      <c r="FE984"/>
      <c r="FF984"/>
      <c r="FG984"/>
      <c r="FH984"/>
      <c r="FI984"/>
      <c r="FJ984"/>
      <c r="FK984"/>
      <c r="FL984"/>
      <c r="FM984"/>
      <c r="FN984"/>
      <c r="FO984"/>
      <c r="FP984"/>
      <c r="FQ984"/>
      <c r="FR984"/>
      <c r="FS984"/>
      <c r="FT984"/>
      <c r="FU984"/>
      <c r="FV984"/>
      <c r="FW984"/>
      <c r="FX984"/>
      <c r="FY984"/>
      <c r="FZ984"/>
      <c r="GA984"/>
      <c r="GB984"/>
      <c r="GC984"/>
      <c r="GD984"/>
      <c r="GE984"/>
      <c r="GF984"/>
      <c r="GG984"/>
      <c r="GH984"/>
      <c r="GI984"/>
      <c r="GJ984"/>
      <c r="GK984"/>
      <c r="GL984"/>
      <c r="GM984"/>
      <c r="GN984"/>
      <c r="GO984"/>
      <c r="GP984"/>
      <c r="GQ984"/>
      <c r="GR984"/>
      <c r="GS984"/>
      <c r="GT984"/>
      <c r="GU984"/>
      <c r="GV984"/>
      <c r="GW984"/>
      <c r="GX984"/>
      <c r="GY984"/>
      <c r="GZ984"/>
      <c r="HA984"/>
      <c r="HB984"/>
      <c r="HC984"/>
      <c r="HD984"/>
      <c r="HE984"/>
      <c r="HF984"/>
      <c r="HG984"/>
      <c r="HH984"/>
      <c r="HI984"/>
      <c r="HJ984"/>
      <c r="HK984"/>
      <c r="HL984"/>
      <c r="HM984"/>
      <c r="HN984"/>
    </row>
    <row r="985" spans="1:222" s="18" customFormat="1" x14ac:dyDescent="0.3">
      <c r="A985" s="308">
        <v>90</v>
      </c>
      <c r="B985" s="401"/>
      <c r="C985" s="165" t="s">
        <v>515</v>
      </c>
      <c r="D985" s="266" t="s">
        <v>89</v>
      </c>
      <c r="E985" s="339" t="s">
        <v>1721</v>
      </c>
      <c r="F985" s="19"/>
      <c r="G985" s="500" t="s">
        <v>1197</v>
      </c>
      <c r="H985" s="504" t="s">
        <v>1273</v>
      </c>
      <c r="I985" s="168" t="s">
        <v>844</v>
      </c>
      <c r="J985" s="37"/>
      <c r="K985" s="253" t="s">
        <v>1255</v>
      </c>
      <c r="L985" s="176">
        <v>1150</v>
      </c>
      <c r="M985" s="33">
        <v>450</v>
      </c>
      <c r="N985" s="35"/>
      <c r="O985" s="32" t="s">
        <v>1137</v>
      </c>
      <c r="P985" s="18">
        <v>1995</v>
      </c>
      <c r="Q985" s="559">
        <v>1</v>
      </c>
      <c r="R985" s="61" t="s">
        <v>360</v>
      </c>
      <c r="S985" s="224"/>
      <c r="T985"/>
      <c r="U985"/>
      <c r="V985"/>
      <c r="W985"/>
      <c r="X985"/>
      <c r="Y985"/>
      <c r="Z985"/>
      <c r="AA985"/>
      <c r="AB985"/>
      <c r="AC985"/>
      <c r="AD985"/>
      <c r="AE985"/>
      <c r="AF985"/>
      <c r="AG985"/>
      <c r="AH985"/>
      <c r="AI985"/>
      <c r="AJ985"/>
      <c r="AK985"/>
      <c r="AL985"/>
      <c r="AM985"/>
      <c r="AN985"/>
      <c r="AO985"/>
      <c r="AP985"/>
      <c r="AQ985"/>
      <c r="AR985"/>
      <c r="AS985"/>
      <c r="AT985"/>
      <c r="AU985"/>
      <c r="AV985"/>
      <c r="AW985"/>
      <c r="AX985"/>
      <c r="AY985"/>
      <c r="AZ985"/>
      <c r="BA985"/>
      <c r="BB985"/>
      <c r="BC985"/>
      <c r="BD985"/>
      <c r="BE985"/>
      <c r="BF985"/>
      <c r="BG985"/>
      <c r="BH985"/>
      <c r="BI985"/>
      <c r="BJ985"/>
      <c r="BK985"/>
      <c r="BL985"/>
      <c r="BM985"/>
      <c r="BN985"/>
      <c r="BO985"/>
      <c r="BP985"/>
      <c r="BQ985"/>
      <c r="BR985"/>
      <c r="BS985"/>
      <c r="BT985"/>
      <c r="BU985"/>
      <c r="BV985"/>
      <c r="BW985"/>
      <c r="BX985"/>
      <c r="BY985"/>
      <c r="BZ985"/>
      <c r="CA985"/>
      <c r="CB985"/>
      <c r="CC985"/>
      <c r="CD985"/>
      <c r="CE985"/>
      <c r="CF985"/>
      <c r="CG985"/>
      <c r="CH985"/>
      <c r="CI985"/>
      <c r="CJ985"/>
      <c r="CK985"/>
      <c r="CL985"/>
      <c r="CM985"/>
      <c r="CN985"/>
      <c r="CO985"/>
      <c r="CP985"/>
      <c r="CQ985"/>
      <c r="CR985"/>
      <c r="CS985"/>
      <c r="CT985"/>
      <c r="CU985"/>
      <c r="CV985"/>
      <c r="CW985"/>
      <c r="CX985"/>
      <c r="CY985"/>
      <c r="CZ985"/>
      <c r="DA985"/>
      <c r="DB985"/>
      <c r="DC985"/>
      <c r="DD985"/>
      <c r="DE985"/>
      <c r="DF985"/>
      <c r="DG985"/>
      <c r="DH985"/>
      <c r="DI985"/>
      <c r="DJ985"/>
      <c r="DK985"/>
      <c r="DL985"/>
      <c r="DM985"/>
      <c r="DN985"/>
      <c r="DO985"/>
      <c r="DP985"/>
      <c r="DQ985"/>
      <c r="DR985"/>
      <c r="DS985"/>
      <c r="DT985"/>
      <c r="DU985"/>
      <c r="DV985"/>
      <c r="DW985"/>
      <c r="DX985"/>
      <c r="DY985"/>
      <c r="DZ985"/>
      <c r="EA985"/>
      <c r="EB985"/>
      <c r="EC985"/>
      <c r="ED985"/>
      <c r="EE985"/>
      <c r="EF985"/>
      <c r="EG985"/>
      <c r="EH985"/>
      <c r="EI985"/>
      <c r="EJ985"/>
      <c r="EK985"/>
      <c r="EL985"/>
      <c r="EM985"/>
      <c r="EN985"/>
      <c r="EO985"/>
      <c r="EP985"/>
      <c r="EQ985"/>
      <c r="ER985"/>
      <c r="ES985"/>
      <c r="ET985"/>
      <c r="EU985"/>
      <c r="EV985"/>
      <c r="EW985"/>
      <c r="EX985"/>
      <c r="EY985"/>
      <c r="EZ985"/>
      <c r="FA985"/>
      <c r="FB985"/>
      <c r="FC985"/>
      <c r="FD985"/>
      <c r="FE985"/>
      <c r="FF985"/>
      <c r="FG985"/>
      <c r="FH985"/>
      <c r="FI985"/>
      <c r="FJ985"/>
      <c r="FK985"/>
      <c r="FL985"/>
      <c r="FM985"/>
      <c r="FN985"/>
      <c r="FO985"/>
      <c r="FP985"/>
      <c r="FQ985"/>
      <c r="FR985"/>
      <c r="FS985"/>
      <c r="FT985"/>
      <c r="FU985"/>
      <c r="FV985"/>
      <c r="FW985"/>
      <c r="FX985"/>
      <c r="FY985"/>
      <c r="FZ985"/>
      <c r="GA985"/>
      <c r="GB985"/>
      <c r="GC985"/>
      <c r="GD985"/>
      <c r="GE985"/>
      <c r="GF985"/>
      <c r="GG985"/>
      <c r="GH985"/>
      <c r="GI985"/>
      <c r="GJ985"/>
      <c r="GK985"/>
      <c r="GL985"/>
      <c r="GM985"/>
      <c r="GN985"/>
      <c r="GO985"/>
      <c r="GP985"/>
      <c r="GQ985"/>
      <c r="GR985"/>
      <c r="GS985"/>
      <c r="GT985"/>
      <c r="GU985"/>
      <c r="GV985"/>
      <c r="GW985"/>
      <c r="GX985"/>
      <c r="GY985"/>
      <c r="GZ985"/>
      <c r="HA985"/>
      <c r="HB985"/>
      <c r="HC985"/>
      <c r="HD985"/>
      <c r="HE985"/>
      <c r="HF985"/>
      <c r="HG985"/>
      <c r="HH985"/>
      <c r="HI985"/>
      <c r="HJ985"/>
      <c r="HK985"/>
      <c r="HL985"/>
      <c r="HM985"/>
      <c r="HN985"/>
    </row>
    <row r="986" spans="1:222" s="18" customFormat="1" x14ac:dyDescent="0.3">
      <c r="A986" s="308">
        <v>89</v>
      </c>
      <c r="B986" s="401"/>
      <c r="C986" s="165" t="s">
        <v>515</v>
      </c>
      <c r="D986" s="266" t="s">
        <v>88</v>
      </c>
      <c r="E986" s="339" t="s">
        <v>839</v>
      </c>
      <c r="F986" s="19"/>
      <c r="G986" s="500" t="s">
        <v>1197</v>
      </c>
      <c r="H986" s="504" t="s">
        <v>1273</v>
      </c>
      <c r="I986" s="168" t="s">
        <v>844</v>
      </c>
      <c r="J986" s="37"/>
      <c r="K986" s="254"/>
      <c r="L986" s="176">
        <v>909</v>
      </c>
      <c r="M986" s="33">
        <v>770</v>
      </c>
      <c r="N986" s="35"/>
      <c r="O986" s="32" t="s">
        <v>914</v>
      </c>
      <c r="P986" s="18">
        <v>1995</v>
      </c>
      <c r="Q986" s="559">
        <v>1</v>
      </c>
      <c r="R986" s="61" t="s">
        <v>360</v>
      </c>
      <c r="S986" s="224"/>
      <c r="T986"/>
      <c r="U986"/>
      <c r="V986"/>
      <c r="W986"/>
      <c r="X986"/>
      <c r="Y986"/>
      <c r="Z986"/>
      <c r="AA986"/>
      <c r="AB986"/>
      <c r="AC986"/>
      <c r="AD986"/>
      <c r="AE986"/>
      <c r="AF986"/>
      <c r="AG986"/>
      <c r="AH986"/>
      <c r="AI986"/>
      <c r="AJ986"/>
      <c r="AK986"/>
      <c r="AL986"/>
      <c r="AM986"/>
      <c r="AN986"/>
      <c r="AO986"/>
      <c r="AP986"/>
      <c r="AQ986"/>
      <c r="AR986"/>
      <c r="AS986"/>
      <c r="AT986"/>
      <c r="AU986"/>
      <c r="AV986"/>
      <c r="AW986"/>
      <c r="AX986"/>
      <c r="AY986"/>
      <c r="AZ986"/>
      <c r="BA986"/>
      <c r="BB986"/>
      <c r="BC986"/>
      <c r="BD986"/>
      <c r="BE986"/>
      <c r="BF986"/>
      <c r="BG986"/>
      <c r="BH986"/>
      <c r="BI986"/>
      <c r="BJ986"/>
      <c r="BK986"/>
      <c r="BL986"/>
      <c r="BM986"/>
      <c r="BN986"/>
      <c r="BO986"/>
      <c r="BP986"/>
      <c r="BQ986"/>
      <c r="BR986"/>
      <c r="BS986"/>
      <c r="BT986"/>
      <c r="BU986"/>
      <c r="BV986"/>
      <c r="BW986"/>
      <c r="BX986"/>
      <c r="BY986"/>
      <c r="BZ986"/>
      <c r="CA986"/>
      <c r="CB986"/>
      <c r="CC986"/>
      <c r="CD986"/>
      <c r="CE986"/>
      <c r="CF986"/>
      <c r="CG986"/>
      <c r="CH986"/>
      <c r="CI986"/>
      <c r="CJ986"/>
      <c r="CK986"/>
      <c r="CL986"/>
      <c r="CM986"/>
      <c r="CN986"/>
      <c r="CO986"/>
      <c r="CP986"/>
      <c r="CQ986"/>
      <c r="CR986"/>
      <c r="CS986"/>
      <c r="CT986"/>
      <c r="CU986"/>
      <c r="CV986"/>
      <c r="CW986"/>
      <c r="CX986"/>
      <c r="CY986"/>
      <c r="CZ986"/>
      <c r="DA986"/>
      <c r="DB986"/>
      <c r="DC986"/>
      <c r="DD986"/>
      <c r="DE986"/>
      <c r="DF986"/>
      <c r="DG986"/>
      <c r="DH986"/>
      <c r="DI986"/>
      <c r="DJ986"/>
      <c r="DK986"/>
      <c r="DL986"/>
      <c r="DM986"/>
      <c r="DN986"/>
      <c r="DO986"/>
      <c r="DP986"/>
      <c r="DQ986"/>
      <c r="DR986"/>
      <c r="DS986"/>
      <c r="DT986"/>
      <c r="DU986"/>
      <c r="DV986"/>
      <c r="DW986"/>
      <c r="DX986"/>
      <c r="DY986"/>
      <c r="DZ986"/>
      <c r="EA986"/>
      <c r="EB986"/>
      <c r="EC986"/>
      <c r="ED986"/>
      <c r="EE986"/>
      <c r="EF986"/>
      <c r="EG986"/>
      <c r="EH986"/>
      <c r="EI986"/>
      <c r="EJ986"/>
      <c r="EK986"/>
      <c r="EL986"/>
      <c r="EM986"/>
      <c r="EN986"/>
      <c r="EO986"/>
      <c r="EP986"/>
      <c r="EQ986"/>
      <c r="ER986"/>
      <c r="ES986"/>
      <c r="ET986"/>
      <c r="EU986"/>
      <c r="EV986"/>
      <c r="EW986"/>
      <c r="EX986"/>
      <c r="EY986"/>
      <c r="EZ986"/>
      <c r="FA986"/>
      <c r="FB986"/>
      <c r="FC986"/>
      <c r="FD986"/>
      <c r="FE986"/>
      <c r="FF986"/>
      <c r="FG986"/>
      <c r="FH986"/>
      <c r="FI986"/>
      <c r="FJ986"/>
      <c r="FK986"/>
      <c r="FL986"/>
      <c r="FM986"/>
      <c r="FN986"/>
      <c r="FO986"/>
      <c r="FP986"/>
      <c r="FQ986"/>
      <c r="FR986"/>
      <c r="FS986"/>
      <c r="FT986"/>
      <c r="FU986"/>
      <c r="FV986"/>
      <c r="FW986"/>
      <c r="FX986"/>
      <c r="FY986"/>
      <c r="FZ986"/>
      <c r="GA986"/>
      <c r="GB986"/>
      <c r="GC986"/>
      <c r="GD986"/>
      <c r="GE986"/>
      <c r="GF986"/>
      <c r="GG986"/>
      <c r="GH986"/>
      <c r="GI986"/>
      <c r="GJ986"/>
      <c r="GK986"/>
      <c r="GL986"/>
      <c r="GM986"/>
      <c r="GN986"/>
      <c r="GO986"/>
      <c r="GP986"/>
      <c r="GQ986"/>
      <c r="GR986"/>
      <c r="GS986"/>
      <c r="GT986"/>
      <c r="GU986"/>
      <c r="GV986"/>
      <c r="GW986"/>
      <c r="GX986"/>
      <c r="GY986"/>
      <c r="GZ986"/>
      <c r="HA986"/>
      <c r="HB986"/>
      <c r="HC986"/>
      <c r="HD986"/>
      <c r="HE986"/>
      <c r="HF986"/>
      <c r="HG986"/>
      <c r="HH986"/>
      <c r="HI986"/>
      <c r="HJ986"/>
      <c r="HK986"/>
      <c r="HL986"/>
      <c r="HM986"/>
      <c r="HN986"/>
    </row>
    <row r="987" spans="1:222" s="18" customFormat="1" x14ac:dyDescent="0.3">
      <c r="A987" s="308">
        <v>88</v>
      </c>
      <c r="B987" s="401"/>
      <c r="C987" s="165" t="s">
        <v>515</v>
      </c>
      <c r="D987" s="266" t="s">
        <v>87</v>
      </c>
      <c r="E987" s="339" t="s">
        <v>1719</v>
      </c>
      <c r="F987" s="19"/>
      <c r="G987" s="500" t="s">
        <v>1197</v>
      </c>
      <c r="H987" s="504" t="s">
        <v>1273</v>
      </c>
      <c r="I987" s="168" t="s">
        <v>844</v>
      </c>
      <c r="J987" s="37"/>
      <c r="K987" s="254"/>
      <c r="L987" s="176">
        <v>1276</v>
      </c>
      <c r="M987" s="33">
        <v>1175</v>
      </c>
      <c r="N987" s="35"/>
      <c r="O987" s="32" t="s">
        <v>1025</v>
      </c>
      <c r="P987" s="18">
        <v>1995</v>
      </c>
      <c r="Q987" s="559">
        <v>1</v>
      </c>
      <c r="R987" s="61" t="s">
        <v>360</v>
      </c>
      <c r="S987" s="224"/>
      <c r="T987"/>
      <c r="U987"/>
      <c r="V987"/>
      <c r="W987"/>
      <c r="X987"/>
      <c r="Y987"/>
      <c r="Z987"/>
      <c r="AA987"/>
      <c r="AB987"/>
      <c r="AC987"/>
      <c r="AD987"/>
      <c r="AE987"/>
      <c r="AF987"/>
      <c r="AG987"/>
      <c r="AH987"/>
      <c r="AI987"/>
      <c r="AJ987"/>
      <c r="AK987"/>
      <c r="AL987"/>
      <c r="AM987"/>
      <c r="AN987"/>
      <c r="AO987"/>
      <c r="AP987"/>
      <c r="AQ987"/>
      <c r="AR987"/>
      <c r="AS987"/>
      <c r="AT987"/>
      <c r="AU987"/>
      <c r="AV987"/>
      <c r="AW987"/>
      <c r="AX987"/>
      <c r="AY987"/>
      <c r="AZ987"/>
      <c r="BA987"/>
      <c r="BB987"/>
      <c r="BC987"/>
      <c r="BD987"/>
      <c r="BE987"/>
      <c r="BF987"/>
      <c r="BG987"/>
      <c r="BH987"/>
      <c r="BI987"/>
      <c r="BJ987"/>
      <c r="BK987"/>
      <c r="BL987"/>
      <c r="BM987"/>
      <c r="BN987"/>
      <c r="BO987"/>
      <c r="BP987"/>
      <c r="BQ987"/>
      <c r="BR987"/>
      <c r="BS987"/>
      <c r="BT987"/>
      <c r="BU987"/>
      <c r="BV987"/>
      <c r="BW987"/>
      <c r="BX987"/>
      <c r="BY987"/>
      <c r="BZ987"/>
      <c r="CA987"/>
      <c r="CB987"/>
      <c r="CC987"/>
      <c r="CD987"/>
      <c r="CE987"/>
      <c r="CF987"/>
      <c r="CG987"/>
      <c r="CH987"/>
      <c r="CI987"/>
      <c r="CJ987"/>
      <c r="CK987"/>
      <c r="CL987"/>
      <c r="CM987"/>
      <c r="CN987"/>
      <c r="CO987"/>
      <c r="CP987"/>
      <c r="CQ987"/>
      <c r="CR987"/>
      <c r="CS987"/>
      <c r="CT987"/>
      <c r="CU987"/>
      <c r="CV987"/>
      <c r="CW987"/>
      <c r="CX987"/>
      <c r="CY987"/>
      <c r="CZ987"/>
      <c r="DA987"/>
      <c r="DB987"/>
      <c r="DC987"/>
      <c r="DD987"/>
      <c r="DE987"/>
      <c r="DF987"/>
      <c r="DG987"/>
      <c r="DH987"/>
      <c r="DI987"/>
      <c r="DJ987"/>
      <c r="DK987"/>
      <c r="DL987"/>
      <c r="DM987"/>
      <c r="DN987"/>
      <c r="DO987"/>
      <c r="DP987"/>
      <c r="DQ987"/>
      <c r="DR987"/>
      <c r="DS987"/>
      <c r="DT987"/>
      <c r="DU987"/>
      <c r="DV987"/>
      <c r="DW987"/>
      <c r="DX987"/>
      <c r="DY987"/>
      <c r="DZ987"/>
      <c r="EA987"/>
      <c r="EB987"/>
      <c r="EC987"/>
      <c r="ED987"/>
      <c r="EE987"/>
      <c r="EF987"/>
      <c r="EG987"/>
      <c r="EH987"/>
      <c r="EI987"/>
      <c r="EJ987"/>
      <c r="EK987"/>
      <c r="EL987"/>
      <c r="EM987"/>
      <c r="EN987"/>
      <c r="EO987"/>
      <c r="EP987"/>
      <c r="EQ987"/>
      <c r="ER987"/>
      <c r="ES987"/>
      <c r="ET987"/>
      <c r="EU987"/>
      <c r="EV987"/>
      <c r="EW987"/>
      <c r="EX987"/>
      <c r="EY987"/>
      <c r="EZ987"/>
      <c r="FA987"/>
      <c r="FB987"/>
      <c r="FC987"/>
      <c r="FD987"/>
      <c r="FE987"/>
      <c r="FF987"/>
      <c r="FG987"/>
      <c r="FH987"/>
      <c r="FI987"/>
      <c r="FJ987"/>
      <c r="FK987"/>
      <c r="FL987"/>
      <c r="FM987"/>
      <c r="FN987"/>
      <c r="FO987"/>
      <c r="FP987"/>
      <c r="FQ987"/>
      <c r="FR987"/>
      <c r="FS987"/>
      <c r="FT987"/>
      <c r="FU987"/>
      <c r="FV987"/>
      <c r="FW987"/>
      <c r="FX987"/>
      <c r="FY987"/>
      <c r="FZ987"/>
      <c r="GA987"/>
      <c r="GB987"/>
      <c r="GC987"/>
      <c r="GD987"/>
      <c r="GE987"/>
      <c r="GF987"/>
      <c r="GG987"/>
      <c r="GH987"/>
      <c r="GI987"/>
      <c r="GJ987"/>
      <c r="GK987"/>
      <c r="GL987"/>
      <c r="GM987"/>
      <c r="GN987"/>
      <c r="GO987"/>
      <c r="GP987"/>
      <c r="GQ987"/>
      <c r="GR987"/>
      <c r="GS987"/>
      <c r="GT987"/>
      <c r="GU987"/>
      <c r="GV987"/>
      <c r="GW987"/>
      <c r="GX987"/>
      <c r="GY987"/>
      <c r="GZ987"/>
      <c r="HA987"/>
      <c r="HB987"/>
      <c r="HC987"/>
      <c r="HD987"/>
      <c r="HE987"/>
      <c r="HF987"/>
      <c r="HG987"/>
      <c r="HH987"/>
      <c r="HI987"/>
      <c r="HJ987"/>
      <c r="HK987"/>
      <c r="HL987"/>
      <c r="HM987"/>
      <c r="HN987"/>
    </row>
    <row r="988" spans="1:222" s="18" customFormat="1" x14ac:dyDescent="0.3">
      <c r="A988" s="308">
        <v>87</v>
      </c>
      <c r="B988" s="401"/>
      <c r="C988" s="165" t="s">
        <v>515</v>
      </c>
      <c r="D988" s="266" t="s">
        <v>86</v>
      </c>
      <c r="E988" s="339" t="s">
        <v>839</v>
      </c>
      <c r="F988" s="19"/>
      <c r="G988" s="500" t="s">
        <v>1197</v>
      </c>
      <c r="H988" s="504" t="s">
        <v>1273</v>
      </c>
      <c r="I988" s="168" t="s">
        <v>844</v>
      </c>
      <c r="J988" s="37"/>
      <c r="K988" s="253" t="s">
        <v>1255</v>
      </c>
      <c r="L988" s="176">
        <v>400</v>
      </c>
      <c r="M988" s="33">
        <v>308</v>
      </c>
      <c r="N988" s="35"/>
      <c r="O988" s="32" t="s">
        <v>1138</v>
      </c>
      <c r="P988" s="18">
        <v>1995</v>
      </c>
      <c r="Q988" s="559">
        <v>1</v>
      </c>
      <c r="R988" s="61" t="s">
        <v>360</v>
      </c>
      <c r="S988" s="224"/>
      <c r="T988"/>
      <c r="U988"/>
      <c r="V988"/>
      <c r="W988"/>
      <c r="X988"/>
      <c r="Y988"/>
      <c r="Z988"/>
      <c r="AA988"/>
      <c r="AB988"/>
      <c r="AC988"/>
      <c r="AD988"/>
      <c r="AE988"/>
      <c r="AF988"/>
      <c r="AG988"/>
      <c r="AH988"/>
      <c r="AI988"/>
      <c r="AJ988"/>
      <c r="AK988"/>
      <c r="AL988"/>
      <c r="AM988"/>
      <c r="AN988"/>
      <c r="AO988"/>
      <c r="AP988"/>
      <c r="AQ988"/>
      <c r="AR988"/>
      <c r="AS988"/>
      <c r="AT988"/>
      <c r="AU988"/>
      <c r="AV988"/>
      <c r="AW988"/>
      <c r="AX988"/>
      <c r="AY988"/>
      <c r="AZ988"/>
      <c r="BA988"/>
      <c r="BB988"/>
      <c r="BC988"/>
      <c r="BD988"/>
      <c r="BE988"/>
      <c r="BF988"/>
      <c r="BG988"/>
      <c r="BH988"/>
      <c r="BI988"/>
      <c r="BJ988"/>
      <c r="BK988"/>
      <c r="BL988"/>
      <c r="BM988"/>
      <c r="BN988"/>
      <c r="BO988"/>
      <c r="BP988"/>
      <c r="BQ988"/>
      <c r="BR988"/>
      <c r="BS988"/>
      <c r="BT988"/>
      <c r="BU988"/>
      <c r="BV988"/>
      <c r="BW988"/>
      <c r="BX988"/>
      <c r="BY988"/>
      <c r="BZ988"/>
      <c r="CA988"/>
      <c r="CB988"/>
      <c r="CC988"/>
      <c r="CD988"/>
      <c r="CE988"/>
      <c r="CF988"/>
      <c r="CG988"/>
      <c r="CH988"/>
      <c r="CI988"/>
      <c r="CJ988"/>
      <c r="CK988"/>
      <c r="CL988"/>
      <c r="CM988"/>
      <c r="CN988"/>
      <c r="CO988"/>
      <c r="CP988"/>
      <c r="CQ988"/>
      <c r="CR988"/>
      <c r="CS988"/>
      <c r="CT988"/>
      <c r="CU988"/>
      <c r="CV988"/>
      <c r="CW988"/>
      <c r="CX988"/>
      <c r="CY988"/>
      <c r="CZ988"/>
      <c r="DA988"/>
      <c r="DB988"/>
      <c r="DC988"/>
      <c r="DD988"/>
      <c r="DE988"/>
      <c r="DF988"/>
      <c r="DG988"/>
      <c r="DH988"/>
      <c r="DI988"/>
      <c r="DJ988"/>
      <c r="DK988"/>
      <c r="DL988"/>
      <c r="DM988"/>
      <c r="DN988"/>
      <c r="DO988"/>
      <c r="DP988"/>
      <c r="DQ988"/>
      <c r="DR988"/>
      <c r="DS988"/>
      <c r="DT988"/>
      <c r="DU988"/>
      <c r="DV988"/>
      <c r="DW988"/>
      <c r="DX988"/>
      <c r="DY988"/>
      <c r="DZ988"/>
      <c r="EA988"/>
      <c r="EB988"/>
      <c r="EC988"/>
      <c r="ED988"/>
      <c r="EE988"/>
      <c r="EF988"/>
      <c r="EG988"/>
      <c r="EH988"/>
      <c r="EI988"/>
      <c r="EJ988"/>
      <c r="EK988"/>
      <c r="EL988"/>
      <c r="EM988"/>
      <c r="EN988"/>
      <c r="EO988"/>
      <c r="EP988"/>
      <c r="EQ988"/>
      <c r="ER988"/>
      <c r="ES988"/>
      <c r="ET988"/>
      <c r="EU988"/>
      <c r="EV988"/>
      <c r="EW988"/>
      <c r="EX988"/>
      <c r="EY988"/>
      <c r="EZ988"/>
      <c r="FA988"/>
      <c r="FB988"/>
      <c r="FC988"/>
      <c r="FD988"/>
      <c r="FE988"/>
      <c r="FF988"/>
      <c r="FG988"/>
      <c r="FH988"/>
      <c r="FI988"/>
      <c r="FJ988"/>
      <c r="FK988"/>
      <c r="FL988"/>
      <c r="FM988"/>
      <c r="FN988"/>
      <c r="FO988"/>
      <c r="FP988"/>
      <c r="FQ988"/>
      <c r="FR988"/>
      <c r="FS988"/>
      <c r="FT988"/>
      <c r="FU988"/>
      <c r="FV988"/>
      <c r="FW988"/>
      <c r="FX988"/>
      <c r="FY988"/>
      <c r="FZ988"/>
      <c r="GA988"/>
      <c r="GB988"/>
      <c r="GC988"/>
      <c r="GD988"/>
      <c r="GE988"/>
      <c r="GF988"/>
      <c r="GG988"/>
      <c r="GH988"/>
      <c r="GI988"/>
      <c r="GJ988"/>
      <c r="GK988"/>
      <c r="GL988"/>
      <c r="GM988"/>
      <c r="GN988"/>
      <c r="GO988"/>
      <c r="GP988"/>
      <c r="GQ988"/>
      <c r="GR988"/>
      <c r="GS988"/>
      <c r="GT988"/>
      <c r="GU988"/>
      <c r="GV988"/>
      <c r="GW988"/>
      <c r="GX988"/>
      <c r="GY988"/>
      <c r="GZ988"/>
      <c r="HA988"/>
      <c r="HB988"/>
      <c r="HC988"/>
      <c r="HD988"/>
      <c r="HE988"/>
      <c r="HF988"/>
      <c r="HG988"/>
      <c r="HH988"/>
      <c r="HI988"/>
      <c r="HJ988"/>
      <c r="HK988"/>
      <c r="HL988"/>
      <c r="HM988"/>
      <c r="HN988"/>
    </row>
    <row r="989" spans="1:222" s="18" customFormat="1" x14ac:dyDescent="0.3">
      <c r="A989" s="308">
        <v>86</v>
      </c>
      <c r="B989" s="401" t="s">
        <v>515</v>
      </c>
      <c r="C989" s="165"/>
      <c r="D989" s="171" t="s">
        <v>85</v>
      </c>
      <c r="E989" s="338"/>
      <c r="F989" s="19"/>
      <c r="G989" s="18" t="s">
        <v>50</v>
      </c>
      <c r="H989" s="193"/>
      <c r="I989" s="168" t="s">
        <v>839</v>
      </c>
      <c r="J989" s="37"/>
      <c r="K989" s="254"/>
      <c r="L989" s="176">
        <v>1810</v>
      </c>
      <c r="M989" s="33">
        <v>1950</v>
      </c>
      <c r="N989" s="35"/>
      <c r="O989" s="32" t="s">
        <v>1139</v>
      </c>
      <c r="P989" s="18">
        <v>1995</v>
      </c>
      <c r="Q989" s="559">
        <v>2</v>
      </c>
      <c r="R989" s="61" t="s">
        <v>3256</v>
      </c>
      <c r="S989" s="224"/>
      <c r="T989"/>
      <c r="U989"/>
      <c r="V989"/>
      <c r="W989"/>
      <c r="X989"/>
      <c r="Y989"/>
      <c r="Z989"/>
      <c r="AA989"/>
      <c r="AB989"/>
      <c r="AC989"/>
      <c r="AD989"/>
      <c r="AE989"/>
      <c r="AF989"/>
      <c r="AG989"/>
      <c r="AH989"/>
      <c r="AI989"/>
      <c r="AJ989"/>
      <c r="AK989"/>
      <c r="AL989"/>
      <c r="AM989"/>
      <c r="AN989"/>
      <c r="AO989"/>
      <c r="AP989"/>
      <c r="AQ989"/>
      <c r="AR989"/>
      <c r="AS989"/>
      <c r="AT989"/>
      <c r="AU989"/>
      <c r="AV989"/>
      <c r="AW989"/>
      <c r="AX989"/>
      <c r="AY989"/>
      <c r="AZ989"/>
      <c r="BA989"/>
      <c r="BB989"/>
      <c r="BC989"/>
      <c r="BD989"/>
      <c r="BE989"/>
      <c r="BF989"/>
      <c r="BG989"/>
      <c r="BH989"/>
      <c r="BI989"/>
      <c r="BJ989"/>
      <c r="BK989"/>
      <c r="BL989"/>
      <c r="BM989"/>
      <c r="BN989"/>
      <c r="BO989"/>
      <c r="BP989"/>
      <c r="BQ989"/>
      <c r="BR989"/>
      <c r="BS989"/>
      <c r="BT989"/>
      <c r="BU989"/>
      <c r="BV989"/>
      <c r="BW989"/>
      <c r="BX989"/>
      <c r="BY989"/>
      <c r="BZ989"/>
      <c r="CA989"/>
      <c r="CB989"/>
      <c r="CC989"/>
      <c r="CD989"/>
      <c r="CE989"/>
      <c r="CF989"/>
      <c r="CG989"/>
      <c r="CH989"/>
      <c r="CI989"/>
      <c r="CJ989"/>
      <c r="CK989"/>
      <c r="CL989"/>
      <c r="CM989"/>
      <c r="CN989"/>
      <c r="CO989"/>
      <c r="CP989"/>
      <c r="CQ989"/>
      <c r="CR989"/>
      <c r="CS989"/>
      <c r="CT989"/>
      <c r="CU989"/>
      <c r="CV989"/>
      <c r="CW989"/>
      <c r="CX989"/>
      <c r="CY989"/>
      <c r="CZ989"/>
      <c r="DA989"/>
      <c r="DB989"/>
      <c r="DC989"/>
      <c r="DD989"/>
      <c r="DE989"/>
      <c r="DF989"/>
      <c r="DG989"/>
      <c r="DH989"/>
      <c r="DI989"/>
      <c r="DJ989"/>
      <c r="DK989"/>
      <c r="DL989"/>
      <c r="DM989"/>
      <c r="DN989"/>
      <c r="DO989"/>
      <c r="DP989"/>
      <c r="DQ989"/>
      <c r="DR989"/>
      <c r="DS989"/>
      <c r="DT989"/>
      <c r="DU989"/>
      <c r="DV989"/>
      <c r="DW989"/>
      <c r="DX989"/>
      <c r="DY989"/>
      <c r="DZ989"/>
      <c r="EA989"/>
      <c r="EB989"/>
      <c r="EC989"/>
      <c r="ED989"/>
      <c r="EE989"/>
      <c r="EF989"/>
      <c r="EG989"/>
      <c r="EH989"/>
      <c r="EI989"/>
      <c r="EJ989"/>
      <c r="EK989"/>
      <c r="EL989"/>
      <c r="EM989"/>
      <c r="EN989"/>
      <c r="EO989"/>
      <c r="EP989"/>
      <c r="EQ989"/>
      <c r="ER989"/>
      <c r="ES989"/>
      <c r="ET989"/>
      <c r="EU989"/>
      <c r="EV989"/>
      <c r="EW989"/>
      <c r="EX989"/>
      <c r="EY989"/>
      <c r="EZ989"/>
      <c r="FA989"/>
      <c r="FB989"/>
      <c r="FC989"/>
      <c r="FD989"/>
      <c r="FE989"/>
      <c r="FF989"/>
      <c r="FG989"/>
      <c r="FH989"/>
      <c r="FI989"/>
      <c r="FJ989"/>
      <c r="FK989"/>
      <c r="FL989"/>
      <c r="FM989"/>
      <c r="FN989"/>
      <c r="FO989"/>
      <c r="FP989"/>
      <c r="FQ989"/>
      <c r="FR989"/>
      <c r="FS989"/>
      <c r="FT989"/>
      <c r="FU989"/>
      <c r="FV989"/>
      <c r="FW989"/>
      <c r="FX989"/>
      <c r="FY989"/>
      <c r="FZ989"/>
      <c r="GA989"/>
      <c r="GB989"/>
      <c r="GC989"/>
      <c r="GD989"/>
      <c r="GE989"/>
      <c r="GF989"/>
      <c r="GG989"/>
      <c r="GH989"/>
      <c r="GI989"/>
      <c r="GJ989"/>
      <c r="GK989"/>
      <c r="GL989"/>
      <c r="GM989"/>
      <c r="GN989"/>
      <c r="GO989"/>
      <c r="GP989"/>
      <c r="GQ989"/>
      <c r="GR989"/>
      <c r="GS989"/>
      <c r="GT989"/>
      <c r="GU989"/>
      <c r="GV989"/>
      <c r="GW989"/>
      <c r="GX989"/>
      <c r="GY989"/>
      <c r="GZ989"/>
      <c r="HA989"/>
      <c r="HB989"/>
      <c r="HC989"/>
      <c r="HD989"/>
      <c r="HE989"/>
      <c r="HF989"/>
      <c r="HG989"/>
      <c r="HH989"/>
      <c r="HI989"/>
      <c r="HJ989"/>
      <c r="HK989"/>
      <c r="HL989"/>
      <c r="HM989"/>
      <c r="HN989"/>
    </row>
    <row r="990" spans="1:222" x14ac:dyDescent="0.3">
      <c r="A990" s="308">
        <v>85</v>
      </c>
      <c r="B990" s="401" t="s">
        <v>515</v>
      </c>
      <c r="C990" s="165"/>
      <c r="D990" s="171" t="s">
        <v>1268</v>
      </c>
      <c r="E990" s="338"/>
      <c r="F990" s="19" t="s">
        <v>1274</v>
      </c>
      <c r="G990" s="18" t="s">
        <v>1195</v>
      </c>
      <c r="I990" s="168" t="s">
        <v>839</v>
      </c>
      <c r="K990" s="254"/>
      <c r="L990" s="176">
        <v>1972</v>
      </c>
      <c r="M990" s="33">
        <v>1500</v>
      </c>
      <c r="N990" s="35"/>
      <c r="O990" s="32" t="s">
        <v>1122</v>
      </c>
      <c r="P990" s="18">
        <v>1995</v>
      </c>
      <c r="Q990" s="559">
        <v>2</v>
      </c>
    </row>
    <row r="991" spans="1:222" s="18" customFormat="1" x14ac:dyDescent="0.3">
      <c r="A991" s="308">
        <v>84</v>
      </c>
      <c r="B991" s="401" t="s">
        <v>515</v>
      </c>
      <c r="C991" s="165"/>
      <c r="D991" s="171" t="s">
        <v>83</v>
      </c>
      <c r="E991" s="338"/>
      <c r="F991" s="19"/>
      <c r="G991" s="18" t="s">
        <v>141</v>
      </c>
      <c r="H991" s="193"/>
      <c r="I991" s="168" t="s">
        <v>839</v>
      </c>
      <c r="J991" s="37"/>
      <c r="K991" s="254"/>
      <c r="L991" s="176">
        <v>2048</v>
      </c>
      <c r="M991" s="33">
        <v>1175</v>
      </c>
      <c r="N991" s="35"/>
      <c r="O991" s="32" t="s">
        <v>920</v>
      </c>
      <c r="P991" s="18">
        <v>1995</v>
      </c>
      <c r="Q991" s="559">
        <v>1</v>
      </c>
      <c r="R991" s="61" t="s">
        <v>359</v>
      </c>
      <c r="S991" s="224"/>
      <c r="T991"/>
      <c r="U991"/>
      <c r="V991"/>
      <c r="W991"/>
      <c r="X991"/>
      <c r="Y991"/>
      <c r="Z991"/>
      <c r="AA991"/>
      <c r="AB991"/>
      <c r="AC991"/>
      <c r="AD991"/>
      <c r="AE991"/>
      <c r="AF991"/>
      <c r="AG991"/>
      <c r="AH991"/>
      <c r="AI991"/>
      <c r="AJ991"/>
      <c r="AK991"/>
      <c r="AL991"/>
      <c r="AM991"/>
      <c r="AN991"/>
      <c r="AO991"/>
      <c r="AP991"/>
      <c r="AQ991"/>
      <c r="AR991"/>
      <c r="AS991"/>
      <c r="AT991"/>
      <c r="AU991"/>
      <c r="AV991"/>
      <c r="AW991"/>
      <c r="AX991"/>
      <c r="AY991"/>
      <c r="AZ991"/>
      <c r="BA991"/>
      <c r="BB991"/>
      <c r="BC991"/>
      <c r="BD991"/>
      <c r="BE991"/>
      <c r="BF991"/>
      <c r="BG991"/>
      <c r="BH991"/>
      <c r="BI991"/>
      <c r="BJ991"/>
      <c r="BK991"/>
      <c r="BL991"/>
      <c r="BM991"/>
      <c r="BN991"/>
      <c r="BO991"/>
      <c r="BP991"/>
      <c r="BQ991"/>
      <c r="BR991"/>
      <c r="BS991"/>
      <c r="BT991"/>
      <c r="BU991"/>
      <c r="BV991"/>
      <c r="BW991"/>
      <c r="BX991"/>
      <c r="BY991"/>
      <c r="BZ991"/>
      <c r="CA991"/>
      <c r="CB991"/>
      <c r="CC991"/>
      <c r="CD991"/>
      <c r="CE991"/>
      <c r="CF991"/>
      <c r="CG991"/>
      <c r="CH991"/>
      <c r="CI991"/>
      <c r="CJ991"/>
      <c r="CK991"/>
      <c r="CL991"/>
      <c r="CM991"/>
      <c r="CN991"/>
      <c r="CO991"/>
      <c r="CP991"/>
      <c r="CQ991"/>
      <c r="CR991"/>
      <c r="CS991"/>
      <c r="CT991"/>
      <c r="CU991"/>
      <c r="CV991"/>
      <c r="CW991"/>
      <c r="CX991"/>
      <c r="CY991"/>
      <c r="CZ991"/>
      <c r="DA991"/>
      <c r="DB991"/>
      <c r="DC991"/>
      <c r="DD991"/>
      <c r="DE991"/>
      <c r="DF991"/>
      <c r="DG991"/>
      <c r="DH991"/>
      <c r="DI991"/>
      <c r="DJ991"/>
      <c r="DK991"/>
      <c r="DL991"/>
      <c r="DM991"/>
      <c r="DN991"/>
      <c r="DO991"/>
      <c r="DP991"/>
      <c r="DQ991"/>
      <c r="DR991"/>
      <c r="DS991"/>
      <c r="DT991"/>
      <c r="DU991"/>
      <c r="DV991"/>
      <c r="DW991"/>
      <c r="DX991"/>
      <c r="DY991"/>
      <c r="DZ991"/>
      <c r="EA991"/>
      <c r="EB991"/>
      <c r="EC991"/>
      <c r="ED991"/>
      <c r="EE991"/>
      <c r="EF991"/>
      <c r="EG991"/>
      <c r="EH991"/>
      <c r="EI991"/>
      <c r="EJ991"/>
      <c r="EK991"/>
      <c r="EL991"/>
      <c r="EM991"/>
      <c r="EN991"/>
      <c r="EO991"/>
      <c r="EP991"/>
      <c r="EQ991"/>
      <c r="ER991"/>
      <c r="ES991"/>
      <c r="ET991"/>
      <c r="EU991"/>
      <c r="EV991"/>
      <c r="EW991"/>
      <c r="EX991"/>
      <c r="EY991"/>
      <c r="EZ991"/>
      <c r="FA991"/>
      <c r="FB991"/>
      <c r="FC991"/>
      <c r="FD991"/>
      <c r="FE991"/>
      <c r="FF991"/>
      <c r="FG991"/>
      <c r="FH991"/>
      <c r="FI991"/>
      <c r="FJ991"/>
      <c r="FK991"/>
      <c r="FL991"/>
      <c r="FM991"/>
      <c r="FN991"/>
      <c r="FO991"/>
      <c r="FP991"/>
      <c r="FQ991"/>
      <c r="FR991"/>
      <c r="FS991"/>
      <c r="FT991"/>
      <c r="FU991"/>
      <c r="FV991"/>
      <c r="FW991"/>
      <c r="FX991"/>
      <c r="FY991"/>
      <c r="FZ991"/>
      <c r="GA991"/>
      <c r="GB991"/>
      <c r="GC991"/>
      <c r="GD991"/>
      <c r="GE991"/>
      <c r="GF991"/>
      <c r="GG991"/>
      <c r="GH991"/>
      <c r="GI991"/>
      <c r="GJ991"/>
      <c r="GK991"/>
      <c r="GL991"/>
      <c r="GM991"/>
      <c r="GN991"/>
      <c r="GO991"/>
      <c r="GP991"/>
      <c r="GQ991"/>
      <c r="GR991"/>
      <c r="GS991"/>
      <c r="GT991"/>
      <c r="GU991"/>
      <c r="GV991"/>
      <c r="GW991"/>
      <c r="GX991"/>
      <c r="GY991"/>
      <c r="GZ991"/>
      <c r="HA991"/>
      <c r="HB991"/>
      <c r="HC991"/>
      <c r="HD991"/>
      <c r="HE991"/>
      <c r="HF991"/>
      <c r="HG991"/>
      <c r="HH991"/>
      <c r="HI991"/>
      <c r="HJ991"/>
      <c r="HK991"/>
      <c r="HL991"/>
      <c r="HM991"/>
      <c r="HN991"/>
    </row>
    <row r="992" spans="1:222" s="18" customFormat="1" x14ac:dyDescent="0.3">
      <c r="A992" s="308">
        <v>83</v>
      </c>
      <c r="B992" s="401"/>
      <c r="C992" s="165" t="s">
        <v>515</v>
      </c>
      <c r="D992" s="171" t="s">
        <v>82</v>
      </c>
      <c r="E992" s="338"/>
      <c r="F992" s="19"/>
      <c r="G992" s="18" t="s">
        <v>135</v>
      </c>
      <c r="H992" s="193"/>
      <c r="I992" s="168" t="s">
        <v>839</v>
      </c>
      <c r="J992" s="37"/>
      <c r="K992" s="254"/>
      <c r="L992" s="176">
        <v>1765</v>
      </c>
      <c r="M992" s="33">
        <v>1051</v>
      </c>
      <c r="N992" s="35"/>
      <c r="O992" s="32" t="s">
        <v>952</v>
      </c>
      <c r="P992" s="18">
        <v>1995</v>
      </c>
      <c r="Q992" s="559">
        <v>1</v>
      </c>
      <c r="R992" s="61" t="s">
        <v>1199</v>
      </c>
      <c r="S992" s="224"/>
      <c r="T992"/>
      <c r="U992"/>
      <c r="V992"/>
      <c r="W992"/>
      <c r="X992"/>
      <c r="Y992"/>
      <c r="Z992"/>
      <c r="AA992"/>
      <c r="AB992"/>
      <c r="AC992"/>
      <c r="AD992"/>
      <c r="AE992"/>
      <c r="AF992"/>
      <c r="AG992"/>
      <c r="AH992"/>
      <c r="AI992"/>
      <c r="AJ992"/>
      <c r="AK992"/>
      <c r="AL992"/>
      <c r="AM992"/>
      <c r="AN992"/>
      <c r="AO992"/>
      <c r="AP992"/>
      <c r="AQ992"/>
      <c r="AR992"/>
      <c r="AS992"/>
      <c r="AT992"/>
      <c r="AU992"/>
      <c r="AV992"/>
      <c r="AW992"/>
      <c r="AX992"/>
      <c r="AY992"/>
      <c r="AZ992"/>
      <c r="BA992"/>
      <c r="BB992"/>
      <c r="BC992"/>
      <c r="BD992"/>
      <c r="BE992"/>
      <c r="BF992"/>
      <c r="BG992"/>
      <c r="BH992"/>
      <c r="BI992"/>
      <c r="BJ992"/>
      <c r="BK992"/>
      <c r="BL992"/>
      <c r="BM992"/>
      <c r="BN992"/>
      <c r="BO992"/>
      <c r="BP992"/>
      <c r="BQ992"/>
      <c r="BR992"/>
      <c r="BS992"/>
      <c r="BT992"/>
      <c r="BU992"/>
      <c r="BV992"/>
      <c r="BW992"/>
      <c r="BX992"/>
      <c r="BY992"/>
      <c r="BZ992"/>
      <c r="CA992"/>
      <c r="CB992"/>
      <c r="CC992"/>
      <c r="CD992"/>
      <c r="CE992"/>
      <c r="CF992"/>
      <c r="CG992"/>
      <c r="CH992"/>
      <c r="CI992"/>
      <c r="CJ992"/>
      <c r="CK992"/>
      <c r="CL992"/>
      <c r="CM992"/>
      <c r="CN992"/>
      <c r="CO992"/>
      <c r="CP992"/>
      <c r="CQ992"/>
      <c r="CR992"/>
      <c r="CS992"/>
      <c r="CT992"/>
      <c r="CU992"/>
      <c r="CV992"/>
      <c r="CW992"/>
      <c r="CX992"/>
      <c r="CY992"/>
      <c r="CZ992"/>
      <c r="DA992"/>
      <c r="DB992"/>
      <c r="DC992"/>
      <c r="DD992"/>
      <c r="DE992"/>
      <c r="DF992"/>
      <c r="DG992"/>
      <c r="DH992"/>
      <c r="DI992"/>
      <c r="DJ992"/>
      <c r="DK992"/>
      <c r="DL992"/>
      <c r="DM992"/>
      <c r="DN992"/>
      <c r="DO992"/>
      <c r="DP992"/>
      <c r="DQ992"/>
      <c r="DR992"/>
      <c r="DS992"/>
      <c r="DT992"/>
      <c r="DU992"/>
      <c r="DV992"/>
      <c r="DW992"/>
      <c r="DX992"/>
      <c r="DY992"/>
      <c r="DZ992"/>
      <c r="EA992"/>
      <c r="EB992"/>
      <c r="EC992"/>
      <c r="ED992"/>
      <c r="EE992"/>
      <c r="EF992"/>
      <c r="EG992"/>
      <c r="EH992"/>
      <c r="EI992"/>
      <c r="EJ992"/>
      <c r="EK992"/>
      <c r="EL992"/>
      <c r="EM992"/>
      <c r="EN992"/>
      <c r="EO992"/>
      <c r="EP992"/>
      <c r="EQ992"/>
      <c r="ER992"/>
      <c r="ES992"/>
      <c r="ET992"/>
      <c r="EU992"/>
      <c r="EV992"/>
      <c r="EW992"/>
      <c r="EX992"/>
      <c r="EY992"/>
      <c r="EZ992"/>
      <c r="FA992"/>
      <c r="FB992"/>
      <c r="FC992"/>
      <c r="FD992"/>
      <c r="FE992"/>
      <c r="FF992"/>
      <c r="FG992"/>
      <c r="FH992"/>
      <c r="FI992"/>
      <c r="FJ992"/>
      <c r="FK992"/>
      <c r="FL992"/>
      <c r="FM992"/>
      <c r="FN992"/>
      <c r="FO992"/>
      <c r="FP992"/>
      <c r="FQ992"/>
      <c r="FR992"/>
      <c r="FS992"/>
      <c r="FT992"/>
      <c r="FU992"/>
      <c r="FV992"/>
      <c r="FW992"/>
      <c r="FX992"/>
      <c r="FY992"/>
      <c r="FZ992"/>
      <c r="GA992"/>
      <c r="GB992"/>
      <c r="GC992"/>
      <c r="GD992"/>
      <c r="GE992"/>
      <c r="GF992"/>
      <c r="GG992"/>
      <c r="GH992"/>
      <c r="GI992"/>
      <c r="GJ992"/>
      <c r="GK992"/>
      <c r="GL992"/>
      <c r="GM992"/>
      <c r="GN992"/>
      <c r="GO992"/>
      <c r="GP992"/>
      <c r="GQ992"/>
      <c r="GR992"/>
      <c r="GS992"/>
      <c r="GT992"/>
      <c r="GU992"/>
      <c r="GV992"/>
      <c r="GW992"/>
      <c r="GX992"/>
      <c r="GY992"/>
      <c r="GZ992"/>
      <c r="HA992"/>
      <c r="HB992"/>
      <c r="HC992"/>
      <c r="HD992"/>
      <c r="HE992"/>
      <c r="HF992"/>
      <c r="HG992"/>
      <c r="HH992"/>
      <c r="HI992"/>
      <c r="HJ992"/>
      <c r="HK992"/>
      <c r="HL992"/>
      <c r="HM992"/>
      <c r="HN992"/>
    </row>
    <row r="993" spans="1:222" s="18" customFormat="1" x14ac:dyDescent="0.3">
      <c r="A993" s="308">
        <v>82</v>
      </c>
      <c r="B993" s="401" t="s">
        <v>515</v>
      </c>
      <c r="C993" s="165"/>
      <c r="D993" s="171" t="s">
        <v>80</v>
      </c>
      <c r="E993" s="338"/>
      <c r="F993" s="19"/>
      <c r="G993" s="18" t="s">
        <v>81</v>
      </c>
      <c r="H993" s="193"/>
      <c r="I993" s="168" t="s">
        <v>840</v>
      </c>
      <c r="J993" s="37"/>
      <c r="K993" s="254"/>
      <c r="L993" s="176">
        <v>1278</v>
      </c>
      <c r="M993" s="33">
        <v>425</v>
      </c>
      <c r="N993" s="35"/>
      <c r="O993" s="32" t="s">
        <v>1140</v>
      </c>
      <c r="P993" s="18">
        <v>1995</v>
      </c>
      <c r="Q993" s="559">
        <v>7</v>
      </c>
      <c r="R993" s="61" t="s">
        <v>3253</v>
      </c>
      <c r="S993" s="224"/>
      <c r="T993"/>
      <c r="U993"/>
      <c r="V993"/>
      <c r="W993"/>
      <c r="X993"/>
      <c r="Y993"/>
      <c r="Z993"/>
      <c r="AA993"/>
      <c r="AB993"/>
      <c r="AC993"/>
      <c r="AD993"/>
      <c r="AE993"/>
      <c r="AF993"/>
      <c r="AG993"/>
      <c r="AH993"/>
      <c r="AI993"/>
      <c r="AJ993"/>
      <c r="AK993"/>
      <c r="AL993"/>
      <c r="AM993"/>
      <c r="AN993"/>
      <c r="AO993"/>
      <c r="AP993"/>
      <c r="AQ993"/>
      <c r="AR993"/>
      <c r="AS993"/>
      <c r="AT993"/>
      <c r="AU993"/>
      <c r="AV993"/>
      <c r="AW993"/>
      <c r="AX993"/>
      <c r="AY993"/>
      <c r="AZ993"/>
      <c r="BA993"/>
      <c r="BB993"/>
      <c r="BC993"/>
      <c r="BD993"/>
      <c r="BE993"/>
      <c r="BF993"/>
      <c r="BG993"/>
      <c r="BH993"/>
      <c r="BI993"/>
      <c r="BJ993"/>
      <c r="BK993"/>
      <c r="BL993"/>
      <c r="BM993"/>
      <c r="BN993"/>
      <c r="BO993"/>
      <c r="BP993"/>
      <c r="BQ993"/>
      <c r="BR993"/>
      <c r="BS993"/>
      <c r="BT993"/>
      <c r="BU993"/>
      <c r="BV993"/>
      <c r="BW993"/>
      <c r="BX993"/>
      <c r="BY993"/>
      <c r="BZ993"/>
      <c r="CA993"/>
      <c r="CB993"/>
      <c r="CC993"/>
      <c r="CD993"/>
      <c r="CE993"/>
      <c r="CF993"/>
      <c r="CG993"/>
      <c r="CH993"/>
      <c r="CI993"/>
      <c r="CJ993"/>
      <c r="CK993"/>
      <c r="CL993"/>
      <c r="CM993"/>
      <c r="CN993"/>
      <c r="CO993"/>
      <c r="CP993"/>
      <c r="CQ993"/>
      <c r="CR993"/>
      <c r="CS993"/>
      <c r="CT993"/>
      <c r="CU993"/>
      <c r="CV993"/>
      <c r="CW993"/>
      <c r="CX993"/>
      <c r="CY993"/>
      <c r="CZ993"/>
      <c r="DA993"/>
      <c r="DB993"/>
      <c r="DC993"/>
      <c r="DD993"/>
      <c r="DE993"/>
      <c r="DF993"/>
      <c r="DG993"/>
      <c r="DH993"/>
      <c r="DI993"/>
      <c r="DJ993"/>
      <c r="DK993"/>
      <c r="DL993"/>
      <c r="DM993"/>
      <c r="DN993"/>
      <c r="DO993"/>
      <c r="DP993"/>
      <c r="DQ993"/>
      <c r="DR993"/>
      <c r="DS993"/>
      <c r="DT993"/>
      <c r="DU993"/>
      <c r="DV993"/>
      <c r="DW993"/>
      <c r="DX993"/>
      <c r="DY993"/>
      <c r="DZ993"/>
      <c r="EA993"/>
      <c r="EB993"/>
      <c r="EC993"/>
      <c r="ED993"/>
      <c r="EE993"/>
      <c r="EF993"/>
      <c r="EG993"/>
      <c r="EH993"/>
      <c r="EI993"/>
      <c r="EJ993"/>
      <c r="EK993"/>
      <c r="EL993"/>
      <c r="EM993"/>
      <c r="EN993"/>
      <c r="EO993"/>
      <c r="EP993"/>
      <c r="EQ993"/>
      <c r="ER993"/>
      <c r="ES993"/>
      <c r="ET993"/>
      <c r="EU993"/>
      <c r="EV993"/>
      <c r="EW993"/>
      <c r="EX993"/>
      <c r="EY993"/>
      <c r="EZ993"/>
      <c r="FA993"/>
      <c r="FB993"/>
      <c r="FC993"/>
      <c r="FD993"/>
      <c r="FE993"/>
      <c r="FF993"/>
      <c r="FG993"/>
      <c r="FH993"/>
      <c r="FI993"/>
      <c r="FJ993"/>
      <c r="FK993"/>
      <c r="FL993"/>
      <c r="FM993"/>
      <c r="FN993"/>
      <c r="FO993"/>
      <c r="FP993"/>
      <c r="FQ993"/>
      <c r="FR993"/>
      <c r="FS993"/>
      <c r="FT993"/>
      <c r="FU993"/>
      <c r="FV993"/>
      <c r="FW993"/>
      <c r="FX993"/>
      <c r="FY993"/>
      <c r="FZ993"/>
      <c r="GA993"/>
      <c r="GB993"/>
      <c r="GC993"/>
      <c r="GD993"/>
      <c r="GE993"/>
      <c r="GF993"/>
      <c r="GG993"/>
      <c r="GH993"/>
      <c r="GI993"/>
      <c r="GJ993"/>
      <c r="GK993"/>
      <c r="GL993"/>
      <c r="GM993"/>
      <c r="GN993"/>
      <c r="GO993"/>
      <c r="GP993"/>
      <c r="GQ993"/>
      <c r="GR993"/>
      <c r="GS993"/>
      <c r="GT993"/>
      <c r="GU993"/>
      <c r="GV993"/>
      <c r="GW993"/>
      <c r="GX993"/>
      <c r="GY993"/>
      <c r="GZ993"/>
      <c r="HA993"/>
      <c r="HB993"/>
      <c r="HC993"/>
      <c r="HD993"/>
      <c r="HE993"/>
      <c r="HF993"/>
      <c r="HG993"/>
      <c r="HH993"/>
      <c r="HI993"/>
      <c r="HJ993"/>
      <c r="HK993"/>
      <c r="HL993"/>
      <c r="HM993"/>
      <c r="HN993"/>
    </row>
    <row r="994" spans="1:222" x14ac:dyDescent="0.3">
      <c r="A994" s="308">
        <v>81</v>
      </c>
      <c r="B994" s="401" t="s">
        <v>515</v>
      </c>
      <c r="C994" s="165"/>
      <c r="D994" s="171" t="s">
        <v>79</v>
      </c>
      <c r="E994" s="338"/>
      <c r="G994" s="18" t="s">
        <v>1195</v>
      </c>
      <c r="I994" s="168" t="s">
        <v>840</v>
      </c>
      <c r="K994" s="254"/>
      <c r="L994" s="176">
        <v>1420</v>
      </c>
      <c r="M994" s="33">
        <v>875</v>
      </c>
      <c r="N994" s="35"/>
      <c r="O994" s="32" t="s">
        <v>892</v>
      </c>
      <c r="P994" s="18">
        <v>1995</v>
      </c>
      <c r="Q994" s="559">
        <v>1</v>
      </c>
      <c r="R994" s="61" t="s">
        <v>138</v>
      </c>
    </row>
    <row r="995" spans="1:222" s="18" customFormat="1" x14ac:dyDescent="0.3">
      <c r="A995" s="308">
        <v>80</v>
      </c>
      <c r="B995" s="403"/>
      <c r="C995" s="170" t="s">
        <v>515</v>
      </c>
      <c r="D995" s="171" t="s">
        <v>1207</v>
      </c>
      <c r="E995" s="339" t="s">
        <v>1718</v>
      </c>
      <c r="F995" s="19" t="s">
        <v>1208</v>
      </c>
      <c r="G995" s="18" t="s">
        <v>13</v>
      </c>
      <c r="H995" s="193"/>
      <c r="I995" s="168" t="s">
        <v>844</v>
      </c>
      <c r="J995" s="37"/>
      <c r="K995" s="254"/>
      <c r="L995" s="176">
        <v>820</v>
      </c>
      <c r="M995" s="33">
        <v>150</v>
      </c>
      <c r="N995" s="35"/>
      <c r="O995" s="32" t="s">
        <v>1141</v>
      </c>
      <c r="P995" s="18">
        <v>1995</v>
      </c>
      <c r="Q995" s="559">
        <v>1</v>
      </c>
      <c r="R995" s="61" t="s">
        <v>164</v>
      </c>
      <c r="S995" s="224"/>
      <c r="T995"/>
      <c r="U995"/>
      <c r="V995"/>
      <c r="W995"/>
      <c r="X995"/>
      <c r="Y995"/>
      <c r="Z995"/>
      <c r="AA995"/>
      <c r="AB995"/>
      <c r="AC995"/>
      <c r="AD995"/>
      <c r="AE995"/>
      <c r="AF995"/>
      <c r="AG995"/>
      <c r="AH995"/>
      <c r="AI995"/>
      <c r="AJ995"/>
      <c r="AK995"/>
      <c r="AL995"/>
      <c r="AM995"/>
      <c r="AN995"/>
      <c r="AO995"/>
      <c r="AP995"/>
      <c r="AQ995"/>
      <c r="AR995"/>
      <c r="AS995"/>
      <c r="AT995"/>
      <c r="AU995"/>
      <c r="AV995"/>
      <c r="AW995"/>
      <c r="AX995"/>
      <c r="AY995"/>
      <c r="AZ995"/>
      <c r="BA995"/>
      <c r="BB995"/>
      <c r="BC995"/>
      <c r="BD995"/>
      <c r="BE995"/>
      <c r="BF995"/>
      <c r="BG995"/>
      <c r="BH995"/>
      <c r="BI995"/>
      <c r="BJ995"/>
      <c r="BK995"/>
      <c r="BL995"/>
      <c r="BM995"/>
      <c r="BN995"/>
      <c r="BO995"/>
      <c r="BP995"/>
      <c r="BQ995"/>
      <c r="BR995"/>
      <c r="BS995"/>
      <c r="BT995"/>
      <c r="BU995"/>
      <c r="BV995"/>
      <c r="BW995"/>
      <c r="BX995"/>
      <c r="BY995"/>
      <c r="BZ995"/>
      <c r="CA995"/>
      <c r="CB995"/>
      <c r="CC995"/>
      <c r="CD995"/>
      <c r="CE995"/>
      <c r="CF995"/>
      <c r="CG995"/>
      <c r="CH995"/>
      <c r="CI995"/>
      <c r="CJ995"/>
      <c r="CK995"/>
      <c r="CL995"/>
      <c r="CM995"/>
      <c r="CN995"/>
      <c r="CO995"/>
      <c r="CP995"/>
      <c r="CQ995"/>
      <c r="CR995"/>
      <c r="CS995"/>
      <c r="CT995"/>
      <c r="CU995"/>
      <c r="CV995"/>
      <c r="CW995"/>
      <c r="CX995"/>
      <c r="CY995"/>
      <c r="CZ995"/>
      <c r="DA995"/>
      <c r="DB995"/>
      <c r="DC995"/>
      <c r="DD995"/>
      <c r="DE995"/>
      <c r="DF995"/>
      <c r="DG995"/>
      <c r="DH995"/>
      <c r="DI995"/>
      <c r="DJ995"/>
      <c r="DK995"/>
      <c r="DL995"/>
      <c r="DM995"/>
      <c r="DN995"/>
      <c r="DO995"/>
      <c r="DP995"/>
      <c r="DQ995"/>
      <c r="DR995"/>
      <c r="DS995"/>
      <c r="DT995"/>
      <c r="DU995"/>
      <c r="DV995"/>
      <c r="DW995"/>
      <c r="DX995"/>
      <c r="DY995"/>
      <c r="DZ995"/>
      <c r="EA995"/>
      <c r="EB995"/>
      <c r="EC995"/>
      <c r="ED995"/>
      <c r="EE995"/>
      <c r="EF995"/>
      <c r="EG995"/>
      <c r="EH995"/>
      <c r="EI995"/>
      <c r="EJ995"/>
      <c r="EK995"/>
      <c r="EL995"/>
      <c r="EM995"/>
      <c r="EN995"/>
      <c r="EO995"/>
      <c r="EP995"/>
      <c r="EQ995"/>
      <c r="ER995"/>
      <c r="ES995"/>
      <c r="ET995"/>
      <c r="EU995"/>
      <c r="EV995"/>
      <c r="EW995"/>
      <c r="EX995"/>
      <c r="EY995"/>
      <c r="EZ995"/>
      <c r="FA995"/>
      <c r="FB995"/>
      <c r="FC995"/>
      <c r="FD995"/>
      <c r="FE995"/>
      <c r="FF995"/>
      <c r="FG995"/>
      <c r="FH995"/>
      <c r="FI995"/>
      <c r="FJ995"/>
      <c r="FK995"/>
      <c r="FL995"/>
      <c r="FM995"/>
      <c r="FN995"/>
      <c r="FO995"/>
      <c r="FP995"/>
      <c r="FQ995"/>
      <c r="FR995"/>
      <c r="FS995"/>
      <c r="FT995"/>
      <c r="FU995"/>
      <c r="FV995"/>
      <c r="FW995"/>
      <c r="FX995"/>
      <c r="FY995"/>
      <c r="FZ995"/>
      <c r="GA995"/>
      <c r="GB995"/>
      <c r="GC995"/>
      <c r="GD995"/>
      <c r="GE995"/>
      <c r="GF995"/>
      <c r="GG995"/>
      <c r="GH995"/>
      <c r="GI995"/>
      <c r="GJ995"/>
      <c r="GK995"/>
      <c r="GL995"/>
      <c r="GM995"/>
      <c r="GN995"/>
      <c r="GO995"/>
      <c r="GP995"/>
      <c r="GQ995"/>
      <c r="GR995"/>
      <c r="GS995"/>
      <c r="GT995"/>
      <c r="GU995"/>
      <c r="GV995"/>
      <c r="GW995"/>
      <c r="GX995"/>
      <c r="GY995"/>
      <c r="GZ995"/>
      <c r="HA995"/>
      <c r="HB995"/>
      <c r="HC995"/>
      <c r="HD995"/>
      <c r="HE995"/>
      <c r="HF995"/>
      <c r="HG995"/>
      <c r="HH995"/>
      <c r="HI995"/>
      <c r="HJ995"/>
      <c r="HK995"/>
      <c r="HL995"/>
      <c r="HM995"/>
      <c r="HN995"/>
    </row>
    <row r="996" spans="1:222" x14ac:dyDescent="0.3">
      <c r="A996" s="308">
        <v>79</v>
      </c>
      <c r="B996" s="401"/>
      <c r="C996" s="165" t="s">
        <v>515</v>
      </c>
      <c r="D996" s="171" t="s">
        <v>29</v>
      </c>
      <c r="E996" s="338"/>
      <c r="G996" s="18" t="s">
        <v>135</v>
      </c>
      <c r="I996" s="168" t="s">
        <v>839</v>
      </c>
      <c r="J996" s="37" t="s">
        <v>838</v>
      </c>
      <c r="K996" s="254"/>
      <c r="L996" s="176">
        <v>1338</v>
      </c>
      <c r="M996" s="33">
        <v>838</v>
      </c>
      <c r="N996" s="35"/>
      <c r="O996" s="32" t="s">
        <v>1142</v>
      </c>
      <c r="P996" s="18">
        <v>1995</v>
      </c>
      <c r="Q996" s="559">
        <v>1</v>
      </c>
      <c r="R996" s="61" t="s">
        <v>1578</v>
      </c>
    </row>
    <row r="997" spans="1:222" ht="13.5" thickBot="1" x14ac:dyDescent="0.35">
      <c r="A997" s="308">
        <v>78</v>
      </c>
      <c r="B997" s="400" t="s">
        <v>515</v>
      </c>
      <c r="C997" s="166"/>
      <c r="D997" s="177" t="s">
        <v>78</v>
      </c>
      <c r="E997" s="340"/>
      <c r="F997" s="178"/>
      <c r="G997" s="47" t="s">
        <v>1195</v>
      </c>
      <c r="H997" s="194"/>
      <c r="I997" s="169" t="s">
        <v>840</v>
      </c>
      <c r="J997" s="57"/>
      <c r="K997" s="257"/>
      <c r="L997" s="179">
        <v>1327</v>
      </c>
      <c r="M997" s="49">
        <v>702</v>
      </c>
      <c r="N997" s="50"/>
      <c r="O997" s="51" t="s">
        <v>1019</v>
      </c>
      <c r="P997" s="47">
        <v>1995</v>
      </c>
      <c r="Q997" s="558">
        <v>1</v>
      </c>
      <c r="R997" s="60" t="s">
        <v>3250</v>
      </c>
      <c r="S997" s="225"/>
    </row>
    <row r="998" spans="1:222" s="18" customFormat="1" x14ac:dyDescent="0.3">
      <c r="A998" s="308">
        <v>77</v>
      </c>
      <c r="B998" s="401" t="s">
        <v>515</v>
      </c>
      <c r="C998" s="165"/>
      <c r="D998" s="171" t="s">
        <v>1210</v>
      </c>
      <c r="E998" s="338"/>
      <c r="F998" s="19" t="s">
        <v>1211</v>
      </c>
      <c r="G998" s="18" t="s">
        <v>1195</v>
      </c>
      <c r="H998" s="193"/>
      <c r="I998" s="168" t="s">
        <v>839</v>
      </c>
      <c r="J998" s="56" t="s">
        <v>842</v>
      </c>
      <c r="K998" s="254"/>
      <c r="L998" s="176">
        <v>1736</v>
      </c>
      <c r="M998" s="33">
        <v>1106</v>
      </c>
      <c r="N998" s="35"/>
      <c r="O998" s="32" t="s">
        <v>1096</v>
      </c>
      <c r="P998" s="18">
        <v>1995</v>
      </c>
      <c r="Q998" s="559">
        <v>2</v>
      </c>
      <c r="R998" s="61" t="s">
        <v>152</v>
      </c>
      <c r="S998" s="224"/>
      <c r="T998"/>
      <c r="U998"/>
      <c r="V998"/>
      <c r="W998"/>
      <c r="X998"/>
      <c r="Y998"/>
      <c r="Z998"/>
      <c r="AA998"/>
      <c r="AB998"/>
      <c r="AC998"/>
      <c r="AD998"/>
      <c r="AE998"/>
      <c r="AF998"/>
      <c r="AG998"/>
      <c r="AH998"/>
      <c r="AI998"/>
      <c r="AJ998"/>
      <c r="AK998"/>
      <c r="AL998"/>
      <c r="AM998"/>
      <c r="AN998"/>
      <c r="AO998"/>
      <c r="AP998"/>
      <c r="AQ998"/>
      <c r="AR998"/>
      <c r="AS998"/>
      <c r="AT998"/>
      <c r="AU998"/>
      <c r="AV998"/>
      <c r="AW998"/>
      <c r="AX998"/>
      <c r="AY998"/>
      <c r="AZ998"/>
      <c r="BA998"/>
      <c r="BB998"/>
      <c r="BC998"/>
      <c r="BD998"/>
      <c r="BE998"/>
      <c r="BF998"/>
      <c r="BG998"/>
      <c r="BH998"/>
      <c r="BI998"/>
      <c r="BJ998"/>
      <c r="BK998"/>
      <c r="BL998"/>
      <c r="BM998"/>
      <c r="BN998"/>
      <c r="BO998"/>
      <c r="BP998"/>
      <c r="BQ998"/>
      <c r="BR998"/>
      <c r="BS998"/>
      <c r="BT998"/>
      <c r="BU998"/>
      <c r="BV998"/>
      <c r="BW998"/>
      <c r="BX998"/>
      <c r="BY998"/>
      <c r="BZ998"/>
      <c r="CA998"/>
      <c r="CB998"/>
      <c r="CC998"/>
      <c r="CD998"/>
      <c r="CE998"/>
      <c r="CF998"/>
      <c r="CG998"/>
      <c r="CH998"/>
      <c r="CI998"/>
      <c r="CJ998"/>
      <c r="CK998"/>
      <c r="CL998"/>
      <c r="CM998"/>
      <c r="CN998"/>
      <c r="CO998"/>
      <c r="CP998"/>
      <c r="CQ998"/>
      <c r="CR998"/>
      <c r="CS998"/>
      <c r="CT998"/>
      <c r="CU998"/>
      <c r="CV998"/>
      <c r="CW998"/>
      <c r="CX998"/>
      <c r="CY998"/>
      <c r="CZ998"/>
      <c r="DA998"/>
      <c r="DB998"/>
      <c r="DC998"/>
      <c r="DD998"/>
      <c r="DE998"/>
      <c r="DF998"/>
      <c r="DG998"/>
      <c r="DH998"/>
      <c r="DI998"/>
      <c r="DJ998"/>
      <c r="DK998"/>
      <c r="DL998"/>
      <c r="DM998"/>
      <c r="DN998"/>
      <c r="DO998"/>
      <c r="DP998"/>
      <c r="DQ998"/>
      <c r="DR998"/>
      <c r="DS998"/>
      <c r="DT998"/>
      <c r="DU998"/>
      <c r="DV998"/>
      <c r="DW998"/>
      <c r="DX998"/>
      <c r="DY998"/>
      <c r="DZ998"/>
      <c r="EA998"/>
      <c r="EB998"/>
      <c r="EC998"/>
      <c r="ED998"/>
      <c r="EE998"/>
      <c r="EF998"/>
      <c r="EG998"/>
      <c r="EH998"/>
      <c r="EI998"/>
      <c r="EJ998"/>
      <c r="EK998"/>
      <c r="EL998"/>
      <c r="EM998"/>
      <c r="EN998"/>
      <c r="EO998"/>
      <c r="EP998"/>
      <c r="EQ998"/>
      <c r="ER998"/>
      <c r="ES998"/>
      <c r="ET998"/>
      <c r="EU998"/>
      <c r="EV998"/>
      <c r="EW998"/>
      <c r="EX998"/>
      <c r="EY998"/>
      <c r="EZ998"/>
      <c r="FA998"/>
      <c r="FB998"/>
      <c r="FC998"/>
      <c r="FD998"/>
      <c r="FE998"/>
      <c r="FF998"/>
      <c r="FG998"/>
      <c r="FH998"/>
      <c r="FI998"/>
      <c r="FJ998"/>
      <c r="FK998"/>
      <c r="FL998"/>
      <c r="FM998"/>
      <c r="FN998"/>
      <c r="FO998"/>
      <c r="FP998"/>
      <c r="FQ998"/>
      <c r="FR998"/>
      <c r="FS998"/>
      <c r="FT998"/>
      <c r="FU998"/>
      <c r="FV998"/>
      <c r="FW998"/>
      <c r="FX998"/>
      <c r="FY998"/>
      <c r="FZ998"/>
      <c r="GA998"/>
      <c r="GB998"/>
      <c r="GC998"/>
      <c r="GD998"/>
      <c r="GE998"/>
      <c r="GF998"/>
      <c r="GG998"/>
      <c r="GH998"/>
      <c r="GI998"/>
      <c r="GJ998"/>
      <c r="GK998"/>
      <c r="GL998"/>
      <c r="GM998"/>
      <c r="GN998"/>
      <c r="GO998"/>
      <c r="GP998"/>
      <c r="GQ998"/>
      <c r="GR998"/>
      <c r="GS998"/>
      <c r="GT998"/>
      <c r="GU998"/>
      <c r="GV998"/>
      <c r="GW998"/>
      <c r="GX998"/>
      <c r="GY998"/>
      <c r="GZ998"/>
      <c r="HA998"/>
      <c r="HB998"/>
      <c r="HC998"/>
      <c r="HD998"/>
      <c r="HE998"/>
      <c r="HF998"/>
      <c r="HG998"/>
      <c r="HH998"/>
      <c r="HI998"/>
      <c r="HJ998"/>
      <c r="HK998"/>
      <c r="HL998"/>
      <c r="HM998"/>
      <c r="HN998"/>
    </row>
    <row r="999" spans="1:222" s="18" customFormat="1" x14ac:dyDescent="0.3">
      <c r="A999" s="308">
        <v>76</v>
      </c>
      <c r="B999" s="401" t="s">
        <v>515</v>
      </c>
      <c r="C999" s="165"/>
      <c r="D999" s="171" t="s">
        <v>77</v>
      </c>
      <c r="E999" s="338"/>
      <c r="F999" s="19"/>
      <c r="G999" s="18" t="s">
        <v>26</v>
      </c>
      <c r="H999" s="193"/>
      <c r="I999" s="168" t="s">
        <v>839</v>
      </c>
      <c r="J999" s="37"/>
      <c r="K999" s="254"/>
      <c r="L999" s="176">
        <v>1885</v>
      </c>
      <c r="M999" s="33">
        <v>850</v>
      </c>
      <c r="N999" s="35"/>
      <c r="O999" s="32" t="s">
        <v>1143</v>
      </c>
      <c r="P999" s="18">
        <v>1994</v>
      </c>
      <c r="Q999" s="559">
        <v>1</v>
      </c>
      <c r="R999" s="61" t="s">
        <v>1321</v>
      </c>
      <c r="S999" s="224"/>
      <c r="T999"/>
      <c r="U999"/>
      <c r="V999"/>
      <c r="W999"/>
      <c r="X999"/>
      <c r="Y999"/>
      <c r="Z999"/>
      <c r="AA999"/>
      <c r="AB999"/>
      <c r="AC999"/>
      <c r="AD999"/>
      <c r="AE999"/>
      <c r="AF999"/>
      <c r="AG999"/>
      <c r="AH999"/>
      <c r="AI999"/>
      <c r="AJ999"/>
      <c r="AK999"/>
      <c r="AL999"/>
      <c r="AM999"/>
      <c r="AN999"/>
      <c r="AO999"/>
      <c r="AP999"/>
      <c r="AQ999"/>
      <c r="AR999"/>
      <c r="AS999"/>
      <c r="AT999"/>
      <c r="AU999"/>
      <c r="AV999"/>
      <c r="AW999"/>
      <c r="AX999"/>
      <c r="AY999"/>
      <c r="AZ999"/>
      <c r="BA999"/>
      <c r="BB999"/>
      <c r="BC999"/>
      <c r="BD999"/>
      <c r="BE999"/>
      <c r="BF999"/>
      <c r="BG999"/>
      <c r="BH999"/>
      <c r="BI999"/>
      <c r="BJ999"/>
      <c r="BK999"/>
      <c r="BL999"/>
      <c r="BM999"/>
      <c r="BN999"/>
      <c r="BO999"/>
      <c r="BP999"/>
      <c r="BQ999"/>
      <c r="BR999"/>
      <c r="BS999"/>
      <c r="BT999"/>
      <c r="BU999"/>
      <c r="BV999"/>
      <c r="BW999"/>
      <c r="BX999"/>
      <c r="BY999"/>
      <c r="BZ999"/>
      <c r="CA999"/>
      <c r="CB999"/>
      <c r="CC999"/>
      <c r="CD999"/>
      <c r="CE999"/>
      <c r="CF999"/>
      <c r="CG999"/>
      <c r="CH999"/>
      <c r="CI999"/>
      <c r="CJ999"/>
      <c r="CK999"/>
      <c r="CL999"/>
      <c r="CM999"/>
      <c r="CN999"/>
      <c r="CO999"/>
      <c r="CP999"/>
      <c r="CQ999"/>
      <c r="CR999"/>
      <c r="CS999"/>
      <c r="CT999"/>
      <c r="CU999"/>
      <c r="CV999"/>
      <c r="CW999"/>
      <c r="CX999"/>
      <c r="CY999"/>
      <c r="CZ999"/>
      <c r="DA999"/>
      <c r="DB999"/>
      <c r="DC999"/>
      <c r="DD999"/>
      <c r="DE999"/>
      <c r="DF999"/>
      <c r="DG999"/>
      <c r="DH999"/>
      <c r="DI999"/>
      <c r="DJ999"/>
      <c r="DK999"/>
      <c r="DL999"/>
      <c r="DM999"/>
      <c r="DN999"/>
      <c r="DO999"/>
      <c r="DP999"/>
      <c r="DQ999"/>
      <c r="DR999"/>
      <c r="DS999"/>
      <c r="DT999"/>
      <c r="DU999"/>
      <c r="DV999"/>
      <c r="DW999"/>
      <c r="DX999"/>
      <c r="DY999"/>
      <c r="DZ999"/>
      <c r="EA999"/>
      <c r="EB999"/>
      <c r="EC999"/>
      <c r="ED999"/>
      <c r="EE999"/>
      <c r="EF999"/>
      <c r="EG999"/>
      <c r="EH999"/>
      <c r="EI999"/>
      <c r="EJ999"/>
      <c r="EK999"/>
      <c r="EL999"/>
      <c r="EM999"/>
      <c r="EN999"/>
      <c r="EO999"/>
      <c r="EP999"/>
      <c r="EQ999"/>
      <c r="ER999"/>
      <c r="ES999"/>
      <c r="ET999"/>
      <c r="EU999"/>
      <c r="EV999"/>
      <c r="EW999"/>
      <c r="EX999"/>
      <c r="EY999"/>
      <c r="EZ999"/>
      <c r="FA999"/>
      <c r="FB999"/>
      <c r="FC999"/>
      <c r="FD999"/>
      <c r="FE999"/>
      <c r="FF999"/>
      <c r="FG999"/>
      <c r="FH999"/>
      <c r="FI999"/>
      <c r="FJ999"/>
      <c r="FK999"/>
      <c r="FL999"/>
      <c r="FM999"/>
      <c r="FN999"/>
      <c r="FO999"/>
      <c r="FP999"/>
      <c r="FQ999"/>
      <c r="FR999"/>
      <c r="FS999"/>
      <c r="FT999"/>
      <c r="FU999"/>
      <c r="FV999"/>
      <c r="FW999"/>
      <c r="FX999"/>
      <c r="FY999"/>
      <c r="FZ999"/>
      <c r="GA999"/>
      <c r="GB999"/>
      <c r="GC999"/>
      <c r="GD999"/>
      <c r="GE999"/>
      <c r="GF999"/>
      <c r="GG999"/>
      <c r="GH999"/>
      <c r="GI999"/>
      <c r="GJ999"/>
      <c r="GK999"/>
      <c r="GL999"/>
      <c r="GM999"/>
      <c r="GN999"/>
      <c r="GO999"/>
      <c r="GP999"/>
      <c r="GQ999"/>
      <c r="GR999"/>
      <c r="GS999"/>
      <c r="GT999"/>
      <c r="GU999"/>
      <c r="GV999"/>
      <c r="GW999"/>
      <c r="GX999"/>
      <c r="GY999"/>
      <c r="GZ999"/>
      <c r="HA999"/>
      <c r="HB999"/>
      <c r="HC999"/>
      <c r="HD999"/>
      <c r="HE999"/>
      <c r="HF999"/>
      <c r="HG999"/>
      <c r="HH999"/>
      <c r="HI999"/>
      <c r="HJ999"/>
      <c r="HK999"/>
      <c r="HL999"/>
      <c r="HM999"/>
      <c r="HN999"/>
    </row>
    <row r="1000" spans="1:222" s="18" customFormat="1" x14ac:dyDescent="0.3">
      <c r="A1000" s="308">
        <v>75</v>
      </c>
      <c r="B1000" s="401"/>
      <c r="C1000" s="165" t="s">
        <v>515</v>
      </c>
      <c r="D1000" s="171" t="s">
        <v>76</v>
      </c>
      <c r="E1000" s="338"/>
      <c r="F1000" s="19"/>
      <c r="G1000" s="18" t="s">
        <v>135</v>
      </c>
      <c r="H1000" s="193"/>
      <c r="I1000" s="168" t="s">
        <v>839</v>
      </c>
      <c r="J1000" s="37"/>
      <c r="K1000" s="254"/>
      <c r="L1000" s="176">
        <v>1808</v>
      </c>
      <c r="M1000" s="33">
        <v>1088</v>
      </c>
      <c r="N1000" s="35"/>
      <c r="O1000" s="32" t="s">
        <v>901</v>
      </c>
      <c r="P1000" s="18">
        <v>1994</v>
      </c>
      <c r="Q1000" s="559">
        <v>1</v>
      </c>
      <c r="R1000" s="61" t="s">
        <v>1791</v>
      </c>
      <c r="S1000" s="224"/>
      <c r="T1000"/>
      <c r="U1000"/>
      <c r="V1000"/>
      <c r="W1000"/>
      <c r="X1000"/>
      <c r="Y1000"/>
      <c r="Z1000"/>
      <c r="AA1000"/>
      <c r="AB1000"/>
      <c r="AC1000"/>
      <c r="AD1000"/>
      <c r="AE1000"/>
      <c r="AF1000"/>
      <c r="AG1000"/>
      <c r="AH1000"/>
      <c r="AI1000"/>
      <c r="AJ1000"/>
      <c r="AK1000"/>
      <c r="AL1000"/>
      <c r="AM1000"/>
      <c r="AN1000"/>
      <c r="AO1000"/>
      <c r="AP1000"/>
      <c r="AQ1000"/>
      <c r="AR1000"/>
      <c r="AS1000"/>
      <c r="AT1000"/>
      <c r="AU1000"/>
      <c r="AV1000"/>
      <c r="AW1000"/>
      <c r="AX1000"/>
      <c r="AY1000"/>
      <c r="AZ1000"/>
      <c r="BA1000"/>
      <c r="BB1000"/>
      <c r="BC1000"/>
      <c r="BD1000"/>
      <c r="BE1000"/>
      <c r="BF1000"/>
      <c r="BG1000"/>
      <c r="BH1000"/>
      <c r="BI1000"/>
      <c r="BJ1000"/>
      <c r="BK1000"/>
      <c r="BL1000"/>
      <c r="BM1000"/>
      <c r="BN1000"/>
      <c r="BO1000"/>
      <c r="BP1000"/>
      <c r="BQ1000"/>
      <c r="BR1000"/>
      <c r="BS1000"/>
      <c r="BT1000"/>
      <c r="BU1000"/>
      <c r="BV1000"/>
      <c r="BW1000"/>
      <c r="BX1000"/>
      <c r="BY1000"/>
      <c r="BZ1000"/>
      <c r="CA1000"/>
      <c r="CB1000"/>
      <c r="CC1000"/>
      <c r="CD1000"/>
      <c r="CE1000"/>
      <c r="CF1000"/>
      <c r="CG1000"/>
      <c r="CH1000"/>
      <c r="CI1000"/>
      <c r="CJ1000"/>
      <c r="CK1000"/>
      <c r="CL1000"/>
      <c r="CM1000"/>
      <c r="CN1000"/>
      <c r="CO1000"/>
      <c r="CP1000"/>
      <c r="CQ1000"/>
      <c r="CR1000"/>
      <c r="CS1000"/>
      <c r="CT1000"/>
      <c r="CU1000"/>
      <c r="CV1000"/>
      <c r="CW1000"/>
      <c r="CX1000"/>
      <c r="CY1000"/>
      <c r="CZ1000"/>
      <c r="DA1000"/>
      <c r="DB1000"/>
      <c r="DC1000"/>
      <c r="DD1000"/>
      <c r="DE1000"/>
      <c r="DF1000"/>
      <c r="DG1000"/>
      <c r="DH1000"/>
      <c r="DI1000"/>
      <c r="DJ1000"/>
      <c r="DK1000"/>
      <c r="DL1000"/>
      <c r="DM1000"/>
      <c r="DN1000"/>
      <c r="DO1000"/>
      <c r="DP1000"/>
      <c r="DQ1000"/>
      <c r="DR1000"/>
      <c r="DS1000"/>
      <c r="DT1000"/>
      <c r="DU1000"/>
      <c r="DV1000"/>
      <c r="DW1000"/>
      <c r="DX1000"/>
      <c r="DY1000"/>
      <c r="DZ1000"/>
      <c r="EA1000"/>
      <c r="EB1000"/>
      <c r="EC1000"/>
      <c r="ED1000"/>
      <c r="EE1000"/>
      <c r="EF1000"/>
      <c r="EG1000"/>
      <c r="EH1000"/>
      <c r="EI1000"/>
      <c r="EJ1000"/>
      <c r="EK1000"/>
      <c r="EL1000"/>
      <c r="EM1000"/>
      <c r="EN1000"/>
      <c r="EO1000"/>
      <c r="EP1000"/>
      <c r="EQ1000"/>
      <c r="ER1000"/>
      <c r="ES1000"/>
      <c r="ET1000"/>
      <c r="EU1000"/>
      <c r="EV1000"/>
      <c r="EW1000"/>
      <c r="EX1000"/>
      <c r="EY1000"/>
      <c r="EZ1000"/>
      <c r="FA1000"/>
      <c r="FB1000"/>
      <c r="FC1000"/>
      <c r="FD1000"/>
      <c r="FE1000"/>
      <c r="FF1000"/>
      <c r="FG1000"/>
      <c r="FH1000"/>
      <c r="FI1000"/>
      <c r="FJ1000"/>
      <c r="FK1000"/>
      <c r="FL1000"/>
      <c r="FM1000"/>
      <c r="FN1000"/>
      <c r="FO1000"/>
      <c r="FP1000"/>
      <c r="FQ1000"/>
      <c r="FR1000"/>
      <c r="FS1000"/>
      <c r="FT1000"/>
      <c r="FU1000"/>
      <c r="FV1000"/>
      <c r="FW1000"/>
      <c r="FX1000"/>
      <c r="FY1000"/>
      <c r="FZ1000"/>
      <c r="GA1000"/>
      <c r="GB1000"/>
      <c r="GC1000"/>
      <c r="GD1000"/>
      <c r="GE1000"/>
      <c r="GF1000"/>
      <c r="GG1000"/>
      <c r="GH1000"/>
      <c r="GI1000"/>
      <c r="GJ1000"/>
      <c r="GK1000"/>
      <c r="GL1000"/>
      <c r="GM1000"/>
      <c r="GN1000"/>
      <c r="GO1000"/>
      <c r="GP1000"/>
      <c r="GQ1000"/>
      <c r="GR1000"/>
      <c r="GS1000"/>
      <c r="GT1000"/>
      <c r="GU1000"/>
      <c r="GV1000"/>
      <c r="GW1000"/>
      <c r="GX1000"/>
      <c r="GY1000"/>
      <c r="GZ1000"/>
      <c r="HA1000"/>
      <c r="HB1000"/>
      <c r="HC1000"/>
      <c r="HD1000"/>
      <c r="HE1000"/>
      <c r="HF1000"/>
      <c r="HG1000"/>
      <c r="HH1000"/>
      <c r="HI1000"/>
      <c r="HJ1000"/>
      <c r="HK1000"/>
      <c r="HL1000"/>
      <c r="HM1000"/>
      <c r="HN1000"/>
    </row>
    <row r="1001" spans="1:222" s="18" customFormat="1" x14ac:dyDescent="0.3">
      <c r="A1001" s="308">
        <v>74</v>
      </c>
      <c r="B1001" s="401"/>
      <c r="C1001" s="276" t="s">
        <v>1698</v>
      </c>
      <c r="D1001" s="171" t="s">
        <v>75</v>
      </c>
      <c r="E1001" s="338"/>
      <c r="F1001" s="19"/>
      <c r="G1001" s="18" t="s">
        <v>13</v>
      </c>
      <c r="H1001" s="193"/>
      <c r="I1001" s="168" t="s">
        <v>840</v>
      </c>
      <c r="J1001" s="37"/>
      <c r="K1001" s="254"/>
      <c r="L1001" s="176">
        <v>1794</v>
      </c>
      <c r="M1001" s="33">
        <v>866</v>
      </c>
      <c r="N1001" s="35"/>
      <c r="O1001" s="32" t="s">
        <v>1144</v>
      </c>
      <c r="P1001" s="18">
        <v>1994</v>
      </c>
      <c r="Q1001" s="559">
        <v>1</v>
      </c>
      <c r="R1001" s="61" t="s">
        <v>3252</v>
      </c>
      <c r="S1001" s="224"/>
      <c r="T1001"/>
      <c r="U1001"/>
      <c r="V1001"/>
      <c r="W1001"/>
      <c r="X1001"/>
      <c r="Y1001"/>
      <c r="Z1001"/>
      <c r="AA1001"/>
      <c r="AB1001"/>
      <c r="AC1001"/>
      <c r="AD1001"/>
      <c r="AE1001"/>
      <c r="AF1001"/>
      <c r="AG1001"/>
      <c r="AH1001"/>
      <c r="AI1001"/>
      <c r="AJ1001"/>
      <c r="AK1001"/>
      <c r="AL1001"/>
      <c r="AM1001"/>
      <c r="AN1001"/>
      <c r="AO1001"/>
      <c r="AP1001"/>
      <c r="AQ1001"/>
      <c r="AR1001"/>
      <c r="AS1001"/>
      <c r="AT1001"/>
      <c r="AU1001"/>
      <c r="AV1001"/>
      <c r="AW1001"/>
      <c r="AX1001"/>
      <c r="AY1001"/>
      <c r="AZ1001"/>
      <c r="BA1001"/>
      <c r="BB1001"/>
      <c r="BC1001"/>
      <c r="BD1001"/>
      <c r="BE1001"/>
      <c r="BF1001"/>
      <c r="BG1001"/>
      <c r="BH1001"/>
      <c r="BI1001"/>
      <c r="BJ1001"/>
      <c r="BK1001"/>
      <c r="BL1001"/>
      <c r="BM1001"/>
      <c r="BN1001"/>
      <c r="BO1001"/>
      <c r="BP1001"/>
      <c r="BQ1001"/>
      <c r="BR1001"/>
      <c r="BS1001"/>
      <c r="BT1001"/>
      <c r="BU1001"/>
      <c r="BV1001"/>
      <c r="BW1001"/>
      <c r="BX1001"/>
      <c r="BY1001"/>
      <c r="BZ1001"/>
      <c r="CA1001"/>
      <c r="CB1001"/>
      <c r="CC1001"/>
      <c r="CD1001"/>
      <c r="CE1001"/>
      <c r="CF1001"/>
      <c r="CG1001"/>
      <c r="CH1001"/>
      <c r="CI1001"/>
      <c r="CJ1001"/>
      <c r="CK1001"/>
      <c r="CL1001"/>
      <c r="CM1001"/>
      <c r="CN1001"/>
      <c r="CO1001"/>
      <c r="CP1001"/>
      <c r="CQ1001"/>
      <c r="CR1001"/>
      <c r="CS1001"/>
      <c r="CT1001"/>
      <c r="CU1001"/>
      <c r="CV1001"/>
      <c r="CW1001"/>
      <c r="CX1001"/>
      <c r="CY1001"/>
      <c r="CZ1001"/>
      <c r="DA1001"/>
      <c r="DB1001"/>
      <c r="DC1001"/>
      <c r="DD1001"/>
      <c r="DE1001"/>
      <c r="DF1001"/>
      <c r="DG1001"/>
      <c r="DH1001"/>
      <c r="DI1001"/>
      <c r="DJ1001"/>
      <c r="DK1001"/>
      <c r="DL1001"/>
      <c r="DM1001"/>
      <c r="DN1001"/>
      <c r="DO1001"/>
      <c r="DP1001"/>
      <c r="DQ1001"/>
      <c r="DR1001"/>
      <c r="DS1001"/>
      <c r="DT1001"/>
      <c r="DU1001"/>
      <c r="DV1001"/>
      <c r="DW1001"/>
      <c r="DX1001"/>
      <c r="DY1001"/>
      <c r="DZ1001"/>
      <c r="EA1001"/>
      <c r="EB1001"/>
      <c r="EC1001"/>
      <c r="ED1001"/>
      <c r="EE1001"/>
      <c r="EF1001"/>
      <c r="EG1001"/>
      <c r="EH1001"/>
      <c r="EI1001"/>
      <c r="EJ1001"/>
      <c r="EK1001"/>
      <c r="EL1001"/>
      <c r="EM1001"/>
      <c r="EN1001"/>
      <c r="EO1001"/>
      <c r="EP1001"/>
      <c r="EQ1001"/>
      <c r="ER1001"/>
      <c r="ES1001"/>
      <c r="ET1001"/>
      <c r="EU1001"/>
      <c r="EV1001"/>
      <c r="EW1001"/>
      <c r="EX1001"/>
      <c r="EY1001"/>
      <c r="EZ1001"/>
      <c r="FA1001"/>
      <c r="FB1001"/>
      <c r="FC1001"/>
      <c r="FD1001"/>
      <c r="FE1001"/>
      <c r="FF1001"/>
      <c r="FG1001"/>
      <c r="FH1001"/>
      <c r="FI1001"/>
      <c r="FJ1001"/>
      <c r="FK1001"/>
      <c r="FL1001"/>
      <c r="FM1001"/>
      <c r="FN1001"/>
      <c r="FO1001"/>
      <c r="FP1001"/>
      <c r="FQ1001"/>
      <c r="FR1001"/>
      <c r="FS1001"/>
      <c r="FT1001"/>
      <c r="FU1001"/>
      <c r="FV1001"/>
      <c r="FW1001"/>
      <c r="FX1001"/>
      <c r="FY1001"/>
      <c r="FZ1001"/>
      <c r="GA1001"/>
      <c r="GB1001"/>
      <c r="GC1001"/>
      <c r="GD1001"/>
      <c r="GE1001"/>
      <c r="GF1001"/>
      <c r="GG1001"/>
      <c r="GH1001"/>
      <c r="GI1001"/>
      <c r="GJ1001"/>
      <c r="GK1001"/>
      <c r="GL1001"/>
      <c r="GM1001"/>
      <c r="GN1001"/>
      <c r="GO1001"/>
      <c r="GP1001"/>
      <c r="GQ1001"/>
      <c r="GR1001"/>
      <c r="GS1001"/>
      <c r="GT1001"/>
      <c r="GU1001"/>
      <c r="GV1001"/>
      <c r="GW1001"/>
      <c r="GX1001"/>
      <c r="GY1001"/>
      <c r="GZ1001"/>
      <c r="HA1001"/>
      <c r="HB1001"/>
      <c r="HC1001"/>
      <c r="HD1001"/>
      <c r="HE1001"/>
      <c r="HF1001"/>
      <c r="HG1001"/>
      <c r="HH1001"/>
      <c r="HI1001"/>
      <c r="HJ1001"/>
      <c r="HK1001"/>
      <c r="HL1001"/>
      <c r="HM1001"/>
      <c r="HN1001"/>
    </row>
    <row r="1002" spans="1:222" s="18" customFormat="1" x14ac:dyDescent="0.3">
      <c r="A1002" s="308">
        <v>73</v>
      </c>
      <c r="B1002" s="403"/>
      <c r="C1002" s="170" t="s">
        <v>515</v>
      </c>
      <c r="D1002" s="171" t="s">
        <v>1207</v>
      </c>
      <c r="E1002" s="339" t="s">
        <v>856</v>
      </c>
      <c r="F1002" s="19" t="s">
        <v>1209</v>
      </c>
      <c r="G1002" s="18" t="s">
        <v>13</v>
      </c>
      <c r="H1002" s="193"/>
      <c r="I1002" s="168" t="s">
        <v>844</v>
      </c>
      <c r="J1002" s="37"/>
      <c r="K1002" s="254"/>
      <c r="L1002" s="176">
        <v>1020</v>
      </c>
      <c r="M1002" s="33">
        <v>350</v>
      </c>
      <c r="N1002" s="35"/>
      <c r="O1002" s="32" t="s">
        <v>1145</v>
      </c>
      <c r="P1002" s="18">
        <v>1994</v>
      </c>
      <c r="Q1002" s="559">
        <v>1</v>
      </c>
      <c r="R1002" s="61" t="s">
        <v>164</v>
      </c>
      <c r="S1002" s="224"/>
      <c r="T1002"/>
      <c r="U1002"/>
      <c r="V1002"/>
      <c r="W1002"/>
      <c r="X1002"/>
      <c r="Y1002"/>
      <c r="Z1002"/>
      <c r="AA1002"/>
      <c r="AB1002"/>
      <c r="AC1002"/>
      <c r="AD1002"/>
      <c r="AE1002"/>
      <c r="AF1002"/>
      <c r="AG1002"/>
      <c r="AH1002"/>
      <c r="AI1002"/>
      <c r="AJ1002"/>
      <c r="AK1002"/>
      <c r="AL1002"/>
      <c r="AM1002"/>
      <c r="AN1002"/>
      <c r="AO1002"/>
      <c r="AP1002"/>
      <c r="AQ1002"/>
      <c r="AR1002"/>
      <c r="AS1002"/>
      <c r="AT1002"/>
      <c r="AU1002"/>
      <c r="AV1002"/>
      <c r="AW1002"/>
      <c r="AX1002"/>
      <c r="AY1002"/>
      <c r="AZ1002"/>
      <c r="BA1002"/>
      <c r="BB1002"/>
      <c r="BC1002"/>
      <c r="BD1002"/>
      <c r="BE1002"/>
      <c r="BF1002"/>
      <c r="BG1002"/>
      <c r="BH1002"/>
      <c r="BI1002"/>
      <c r="BJ1002"/>
      <c r="BK1002"/>
      <c r="BL1002"/>
      <c r="BM1002"/>
      <c r="BN1002"/>
      <c r="BO1002"/>
      <c r="BP1002"/>
      <c r="BQ1002"/>
      <c r="BR1002"/>
      <c r="BS1002"/>
      <c r="BT1002"/>
      <c r="BU1002"/>
      <c r="BV1002"/>
      <c r="BW1002"/>
      <c r="BX1002"/>
      <c r="BY1002"/>
      <c r="BZ1002"/>
      <c r="CA1002"/>
      <c r="CB1002"/>
      <c r="CC1002"/>
      <c r="CD1002"/>
      <c r="CE1002"/>
      <c r="CF1002"/>
      <c r="CG1002"/>
      <c r="CH1002"/>
      <c r="CI1002"/>
      <c r="CJ1002"/>
      <c r="CK1002"/>
      <c r="CL1002"/>
      <c r="CM1002"/>
      <c r="CN1002"/>
      <c r="CO1002"/>
      <c r="CP1002"/>
      <c r="CQ1002"/>
      <c r="CR1002"/>
      <c r="CS1002"/>
      <c r="CT1002"/>
      <c r="CU1002"/>
      <c r="CV1002"/>
      <c r="CW1002"/>
      <c r="CX1002"/>
      <c r="CY1002"/>
      <c r="CZ1002"/>
      <c r="DA1002"/>
      <c r="DB1002"/>
      <c r="DC1002"/>
      <c r="DD1002"/>
      <c r="DE1002"/>
      <c r="DF1002"/>
      <c r="DG1002"/>
      <c r="DH1002"/>
      <c r="DI1002"/>
      <c r="DJ1002"/>
      <c r="DK1002"/>
      <c r="DL1002"/>
      <c r="DM1002"/>
      <c r="DN1002"/>
      <c r="DO1002"/>
      <c r="DP1002"/>
      <c r="DQ1002"/>
      <c r="DR1002"/>
      <c r="DS1002"/>
      <c r="DT1002"/>
      <c r="DU1002"/>
      <c r="DV1002"/>
      <c r="DW1002"/>
      <c r="DX1002"/>
      <c r="DY1002"/>
      <c r="DZ1002"/>
      <c r="EA1002"/>
      <c r="EB1002"/>
      <c r="EC1002"/>
      <c r="ED1002"/>
      <c r="EE1002"/>
      <c r="EF1002"/>
      <c r="EG1002"/>
      <c r="EH1002"/>
      <c r="EI1002"/>
      <c r="EJ1002"/>
      <c r="EK1002"/>
      <c r="EL1002"/>
      <c r="EM1002"/>
      <c r="EN1002"/>
      <c r="EO1002"/>
      <c r="EP1002"/>
      <c r="EQ1002"/>
      <c r="ER1002"/>
      <c r="ES1002"/>
      <c r="ET1002"/>
      <c r="EU1002"/>
      <c r="EV1002"/>
      <c r="EW1002"/>
      <c r="EX1002"/>
      <c r="EY1002"/>
      <c r="EZ1002"/>
      <c r="FA1002"/>
      <c r="FB1002"/>
      <c r="FC1002"/>
      <c r="FD1002"/>
      <c r="FE1002"/>
      <c r="FF1002"/>
      <c r="FG1002"/>
      <c r="FH1002"/>
      <c r="FI1002"/>
      <c r="FJ1002"/>
      <c r="FK1002"/>
      <c r="FL1002"/>
      <c r="FM1002"/>
      <c r="FN1002"/>
      <c r="FO1002"/>
      <c r="FP1002"/>
      <c r="FQ1002"/>
      <c r="FR1002"/>
      <c r="FS1002"/>
      <c r="FT1002"/>
      <c r="FU1002"/>
      <c r="FV1002"/>
      <c r="FW1002"/>
      <c r="FX1002"/>
      <c r="FY1002"/>
      <c r="FZ1002"/>
      <c r="GA1002"/>
      <c r="GB1002"/>
      <c r="GC1002"/>
      <c r="GD1002"/>
      <c r="GE1002"/>
      <c r="GF1002"/>
      <c r="GG1002"/>
      <c r="GH1002"/>
      <c r="GI1002"/>
      <c r="GJ1002"/>
      <c r="GK1002"/>
      <c r="GL1002"/>
      <c r="GM1002"/>
      <c r="GN1002"/>
      <c r="GO1002"/>
      <c r="GP1002"/>
      <c r="GQ1002"/>
      <c r="GR1002"/>
      <c r="GS1002"/>
      <c r="GT1002"/>
      <c r="GU1002"/>
      <c r="GV1002"/>
      <c r="GW1002"/>
      <c r="GX1002"/>
      <c r="GY1002"/>
      <c r="GZ1002"/>
      <c r="HA1002"/>
      <c r="HB1002"/>
      <c r="HC1002"/>
      <c r="HD1002"/>
      <c r="HE1002"/>
      <c r="HF1002"/>
      <c r="HG1002"/>
      <c r="HH1002"/>
      <c r="HI1002"/>
      <c r="HJ1002"/>
      <c r="HK1002"/>
      <c r="HL1002"/>
      <c r="HM1002"/>
      <c r="HN1002"/>
    </row>
    <row r="1003" spans="1:222" s="18" customFormat="1" x14ac:dyDescent="0.3">
      <c r="A1003" s="308">
        <v>72</v>
      </c>
      <c r="B1003" s="401" t="s">
        <v>515</v>
      </c>
      <c r="C1003" s="165"/>
      <c r="D1003" s="266" t="s">
        <v>2856</v>
      </c>
      <c r="E1003" s="339" t="s">
        <v>1718</v>
      </c>
      <c r="F1003" s="171" t="s">
        <v>74</v>
      </c>
      <c r="G1003" s="18" t="s">
        <v>73</v>
      </c>
      <c r="H1003" s="193"/>
      <c r="I1003" s="168" t="s">
        <v>844</v>
      </c>
      <c r="J1003" s="37"/>
      <c r="K1003" s="254"/>
      <c r="L1003" s="176">
        <v>2700</v>
      </c>
      <c r="M1003" s="33">
        <v>1100</v>
      </c>
      <c r="N1003" s="35"/>
      <c r="O1003" s="32" t="s">
        <v>1146</v>
      </c>
      <c r="P1003" s="18">
        <v>1994</v>
      </c>
      <c r="Q1003" s="559">
        <v>1</v>
      </c>
      <c r="R1003" s="61" t="s">
        <v>164</v>
      </c>
      <c r="S1003" s="224"/>
      <c r="T1003"/>
      <c r="U1003"/>
      <c r="V1003"/>
      <c r="W1003"/>
      <c r="X1003"/>
      <c r="Y1003"/>
      <c r="Z1003"/>
      <c r="AA1003"/>
      <c r="AB1003"/>
      <c r="AC1003"/>
      <c r="AD1003"/>
      <c r="AE1003"/>
      <c r="AF1003"/>
      <c r="AG1003"/>
      <c r="AH1003"/>
      <c r="AI1003"/>
      <c r="AJ1003"/>
      <c r="AK1003"/>
      <c r="AL1003"/>
      <c r="AM1003"/>
      <c r="AN1003"/>
      <c r="AO1003"/>
      <c r="AP1003"/>
      <c r="AQ1003"/>
      <c r="AR1003"/>
      <c r="AS1003"/>
      <c r="AT1003"/>
      <c r="AU1003"/>
      <c r="AV1003"/>
      <c r="AW1003"/>
      <c r="AX1003"/>
      <c r="AY1003"/>
      <c r="AZ1003"/>
      <c r="BA1003"/>
      <c r="BB1003"/>
      <c r="BC1003"/>
      <c r="BD1003"/>
      <c r="BE1003"/>
      <c r="BF1003"/>
      <c r="BG1003"/>
      <c r="BH1003"/>
      <c r="BI1003"/>
      <c r="BJ1003"/>
      <c r="BK1003"/>
      <c r="BL1003"/>
      <c r="BM1003"/>
      <c r="BN1003"/>
      <c r="BO1003"/>
      <c r="BP1003"/>
      <c r="BQ1003"/>
      <c r="BR1003"/>
      <c r="BS1003"/>
      <c r="BT1003"/>
      <c r="BU1003"/>
      <c r="BV1003"/>
      <c r="BW1003"/>
      <c r="BX1003"/>
      <c r="BY1003"/>
      <c r="BZ1003"/>
      <c r="CA1003"/>
      <c r="CB1003"/>
      <c r="CC1003"/>
      <c r="CD1003"/>
      <c r="CE1003"/>
      <c r="CF1003"/>
      <c r="CG1003"/>
      <c r="CH1003"/>
      <c r="CI1003"/>
      <c r="CJ1003"/>
      <c r="CK1003"/>
      <c r="CL1003"/>
      <c r="CM1003"/>
      <c r="CN1003"/>
      <c r="CO1003"/>
      <c r="CP1003"/>
      <c r="CQ1003"/>
      <c r="CR1003"/>
      <c r="CS1003"/>
      <c r="CT1003"/>
      <c r="CU1003"/>
      <c r="CV1003"/>
      <c r="CW1003"/>
      <c r="CX1003"/>
      <c r="CY1003"/>
      <c r="CZ1003"/>
      <c r="DA1003"/>
      <c r="DB1003"/>
      <c r="DC1003"/>
      <c r="DD1003"/>
      <c r="DE1003"/>
      <c r="DF1003"/>
      <c r="DG1003"/>
      <c r="DH1003"/>
      <c r="DI1003"/>
      <c r="DJ1003"/>
      <c r="DK1003"/>
      <c r="DL1003"/>
      <c r="DM1003"/>
      <c r="DN1003"/>
      <c r="DO1003"/>
      <c r="DP1003"/>
      <c r="DQ1003"/>
      <c r="DR1003"/>
      <c r="DS1003"/>
      <c r="DT1003"/>
      <c r="DU1003"/>
      <c r="DV1003"/>
      <c r="DW1003"/>
      <c r="DX1003"/>
      <c r="DY1003"/>
      <c r="DZ1003"/>
      <c r="EA1003"/>
      <c r="EB1003"/>
      <c r="EC1003"/>
      <c r="ED1003"/>
      <c r="EE1003"/>
      <c r="EF1003"/>
      <c r="EG1003"/>
      <c r="EH1003"/>
      <c r="EI1003"/>
      <c r="EJ1003"/>
      <c r="EK1003"/>
      <c r="EL1003"/>
      <c r="EM1003"/>
      <c r="EN1003"/>
      <c r="EO1003"/>
      <c r="EP1003"/>
      <c r="EQ1003"/>
      <c r="ER1003"/>
      <c r="ES1003"/>
      <c r="ET1003"/>
      <c r="EU1003"/>
      <c r="EV1003"/>
      <c r="EW1003"/>
      <c r="EX1003"/>
      <c r="EY1003"/>
      <c r="EZ1003"/>
      <c r="FA1003"/>
      <c r="FB1003"/>
      <c r="FC1003"/>
      <c r="FD1003"/>
      <c r="FE1003"/>
      <c r="FF1003"/>
      <c r="FG1003"/>
      <c r="FH1003"/>
      <c r="FI1003"/>
      <c r="FJ1003"/>
      <c r="FK1003"/>
      <c r="FL1003"/>
      <c r="FM1003"/>
      <c r="FN1003"/>
      <c r="FO1003"/>
      <c r="FP1003"/>
      <c r="FQ1003"/>
      <c r="FR1003"/>
      <c r="FS1003"/>
      <c r="FT1003"/>
      <c r="FU1003"/>
      <c r="FV1003"/>
      <c r="FW1003"/>
      <c r="FX1003"/>
      <c r="FY1003"/>
      <c r="FZ1003"/>
      <c r="GA1003"/>
      <c r="GB1003"/>
      <c r="GC1003"/>
      <c r="GD1003"/>
      <c r="GE1003"/>
      <c r="GF1003"/>
      <c r="GG1003"/>
      <c r="GH1003"/>
      <c r="GI1003"/>
      <c r="GJ1003"/>
      <c r="GK1003"/>
      <c r="GL1003"/>
      <c r="GM1003"/>
      <c r="GN1003"/>
      <c r="GO1003"/>
      <c r="GP1003"/>
      <c r="GQ1003"/>
      <c r="GR1003"/>
      <c r="GS1003"/>
      <c r="GT1003"/>
      <c r="GU1003"/>
      <c r="GV1003"/>
      <c r="GW1003"/>
      <c r="GX1003"/>
      <c r="GY1003"/>
      <c r="GZ1003"/>
      <c r="HA1003"/>
      <c r="HB1003"/>
      <c r="HC1003"/>
      <c r="HD1003"/>
      <c r="HE1003"/>
      <c r="HF1003"/>
      <c r="HG1003"/>
      <c r="HH1003"/>
      <c r="HI1003"/>
      <c r="HJ1003"/>
      <c r="HK1003"/>
      <c r="HL1003"/>
      <c r="HM1003"/>
      <c r="HN1003"/>
    </row>
    <row r="1004" spans="1:222" s="18" customFormat="1" x14ac:dyDescent="0.3">
      <c r="A1004" s="308">
        <v>71</v>
      </c>
      <c r="B1004" s="401"/>
      <c r="C1004" s="165" t="s">
        <v>515</v>
      </c>
      <c r="D1004" s="266" t="s">
        <v>2857</v>
      </c>
      <c r="E1004" s="339" t="s">
        <v>1718</v>
      </c>
      <c r="F1004" s="269" t="s">
        <v>3606</v>
      </c>
      <c r="G1004" s="18" t="s">
        <v>73</v>
      </c>
      <c r="H1004" s="193"/>
      <c r="I1004" s="168" t="s">
        <v>844</v>
      </c>
      <c r="J1004" s="37"/>
      <c r="K1004" s="254"/>
      <c r="L1004" s="176">
        <v>2499</v>
      </c>
      <c r="M1004" s="33">
        <v>690</v>
      </c>
      <c r="N1004" s="35"/>
      <c r="O1004" s="32" t="s">
        <v>906</v>
      </c>
      <c r="P1004" s="18">
        <v>1994</v>
      </c>
      <c r="Q1004" s="559">
        <v>1</v>
      </c>
      <c r="R1004" s="61" t="s">
        <v>164</v>
      </c>
      <c r="S1004" s="224"/>
      <c r="T1004"/>
      <c r="U1004"/>
      <c r="V1004"/>
      <c r="W1004"/>
      <c r="X1004"/>
      <c r="Y1004"/>
      <c r="Z1004"/>
      <c r="AA1004"/>
      <c r="AB1004"/>
      <c r="AC1004"/>
      <c r="AD1004"/>
      <c r="AE1004"/>
      <c r="AF1004"/>
      <c r="AG1004"/>
      <c r="AH1004"/>
      <c r="AI1004"/>
      <c r="AJ1004"/>
      <c r="AK1004"/>
      <c r="AL1004"/>
      <c r="AM1004"/>
      <c r="AN1004"/>
      <c r="AO1004"/>
      <c r="AP1004"/>
      <c r="AQ1004"/>
      <c r="AR1004"/>
      <c r="AS1004"/>
      <c r="AT1004"/>
      <c r="AU1004"/>
      <c r="AV1004"/>
      <c r="AW1004"/>
      <c r="AX1004"/>
      <c r="AY1004"/>
      <c r="AZ1004"/>
      <c r="BA1004"/>
      <c r="BB1004"/>
      <c r="BC1004"/>
      <c r="BD1004"/>
      <c r="BE1004"/>
      <c r="BF1004"/>
      <c r="BG1004"/>
      <c r="BH1004"/>
      <c r="BI1004"/>
      <c r="BJ1004"/>
      <c r="BK1004"/>
      <c r="BL1004"/>
      <c r="BM1004"/>
      <c r="BN1004"/>
      <c r="BO1004"/>
      <c r="BP1004"/>
      <c r="BQ1004"/>
      <c r="BR1004"/>
      <c r="BS1004"/>
      <c r="BT1004"/>
      <c r="BU1004"/>
      <c r="BV1004"/>
      <c r="BW1004"/>
      <c r="BX1004"/>
      <c r="BY1004"/>
      <c r="BZ1004"/>
      <c r="CA1004"/>
      <c r="CB1004"/>
      <c r="CC1004"/>
      <c r="CD1004"/>
      <c r="CE1004"/>
      <c r="CF1004"/>
      <c r="CG1004"/>
      <c r="CH1004"/>
      <c r="CI1004"/>
      <c r="CJ1004"/>
      <c r="CK1004"/>
      <c r="CL1004"/>
      <c r="CM1004"/>
      <c r="CN1004"/>
      <c r="CO1004"/>
      <c r="CP1004"/>
      <c r="CQ1004"/>
      <c r="CR1004"/>
      <c r="CS1004"/>
      <c r="CT1004"/>
      <c r="CU1004"/>
      <c r="CV1004"/>
      <c r="CW1004"/>
      <c r="CX1004"/>
      <c r="CY1004"/>
      <c r="CZ1004"/>
      <c r="DA1004"/>
      <c r="DB1004"/>
      <c r="DC1004"/>
      <c r="DD1004"/>
      <c r="DE1004"/>
      <c r="DF1004"/>
      <c r="DG1004"/>
      <c r="DH1004"/>
      <c r="DI1004"/>
      <c r="DJ1004"/>
      <c r="DK1004"/>
      <c r="DL1004"/>
      <c r="DM1004"/>
      <c r="DN1004"/>
      <c r="DO1004"/>
      <c r="DP1004"/>
      <c r="DQ1004"/>
      <c r="DR1004"/>
      <c r="DS1004"/>
      <c r="DT1004"/>
      <c r="DU1004"/>
      <c r="DV1004"/>
      <c r="DW1004"/>
      <c r="DX1004"/>
      <c r="DY1004"/>
      <c r="DZ1004"/>
      <c r="EA1004"/>
      <c r="EB1004"/>
      <c r="EC1004"/>
      <c r="ED1004"/>
      <c r="EE1004"/>
      <c r="EF1004"/>
      <c r="EG1004"/>
      <c r="EH1004"/>
      <c r="EI1004"/>
      <c r="EJ1004"/>
      <c r="EK1004"/>
      <c r="EL1004"/>
      <c r="EM1004"/>
      <c r="EN1004"/>
      <c r="EO1004"/>
      <c r="EP1004"/>
      <c r="EQ1004"/>
      <c r="ER1004"/>
      <c r="ES1004"/>
      <c r="ET1004"/>
      <c r="EU1004"/>
      <c r="EV1004"/>
      <c r="EW1004"/>
      <c r="EX1004"/>
      <c r="EY1004"/>
      <c r="EZ1004"/>
      <c r="FA1004"/>
      <c r="FB1004"/>
      <c r="FC1004"/>
      <c r="FD1004"/>
      <c r="FE1004"/>
      <c r="FF1004"/>
      <c r="FG1004"/>
      <c r="FH1004"/>
      <c r="FI1004"/>
      <c r="FJ1004"/>
      <c r="FK1004"/>
      <c r="FL1004"/>
      <c r="FM1004"/>
      <c r="FN1004"/>
      <c r="FO1004"/>
      <c r="FP1004"/>
      <c r="FQ1004"/>
      <c r="FR1004"/>
      <c r="FS1004"/>
      <c r="FT1004"/>
      <c r="FU1004"/>
      <c r="FV1004"/>
      <c r="FW1004"/>
      <c r="FX1004"/>
      <c r="FY1004"/>
      <c r="FZ1004"/>
      <c r="GA1004"/>
      <c r="GB1004"/>
      <c r="GC1004"/>
      <c r="GD1004"/>
      <c r="GE1004"/>
      <c r="GF1004"/>
      <c r="GG1004"/>
      <c r="GH1004"/>
      <c r="GI1004"/>
      <c r="GJ1004"/>
      <c r="GK1004"/>
      <c r="GL1004"/>
      <c r="GM1004"/>
      <c r="GN1004"/>
      <c r="GO1004"/>
      <c r="GP1004"/>
      <c r="GQ1004"/>
      <c r="GR1004"/>
      <c r="GS1004"/>
      <c r="GT1004"/>
      <c r="GU1004"/>
      <c r="GV1004"/>
      <c r="GW1004"/>
      <c r="GX1004"/>
      <c r="GY1004"/>
      <c r="GZ1004"/>
      <c r="HA1004"/>
      <c r="HB1004"/>
      <c r="HC1004"/>
      <c r="HD1004"/>
      <c r="HE1004"/>
      <c r="HF1004"/>
      <c r="HG1004"/>
      <c r="HH1004"/>
      <c r="HI1004"/>
      <c r="HJ1004"/>
      <c r="HK1004"/>
      <c r="HL1004"/>
      <c r="HM1004"/>
      <c r="HN1004"/>
    </row>
    <row r="1005" spans="1:222" s="18" customFormat="1" x14ac:dyDescent="0.3">
      <c r="A1005" s="308">
        <v>70</v>
      </c>
      <c r="B1005" s="403"/>
      <c r="C1005" s="170" t="s">
        <v>515</v>
      </c>
      <c r="D1005" s="171" t="s">
        <v>1207</v>
      </c>
      <c r="E1005" s="339" t="s">
        <v>1718</v>
      </c>
      <c r="F1005" s="19" t="s">
        <v>1208</v>
      </c>
      <c r="G1005" s="18" t="s">
        <v>13</v>
      </c>
      <c r="H1005" s="193"/>
      <c r="I1005" s="168" t="s">
        <v>844</v>
      </c>
      <c r="J1005" s="37"/>
      <c r="K1005" s="254"/>
      <c r="L1005" s="176">
        <v>820</v>
      </c>
      <c r="M1005" s="33">
        <v>150</v>
      </c>
      <c r="N1005" s="35"/>
      <c r="O1005" s="32" t="s">
        <v>1147</v>
      </c>
      <c r="P1005" s="18">
        <v>1994</v>
      </c>
      <c r="Q1005" s="559">
        <v>1</v>
      </c>
      <c r="R1005" s="61" t="s">
        <v>114</v>
      </c>
      <c r="S1005" s="224"/>
      <c r="T1005"/>
      <c r="U1005"/>
      <c r="V1005"/>
      <c r="W1005"/>
      <c r="X1005"/>
      <c r="Y1005"/>
      <c r="Z1005"/>
      <c r="AA1005"/>
      <c r="AB1005"/>
      <c r="AC1005"/>
      <c r="AD1005"/>
      <c r="AE1005"/>
      <c r="AF1005"/>
      <c r="AG1005"/>
      <c r="AH1005"/>
      <c r="AI1005"/>
      <c r="AJ1005"/>
      <c r="AK1005"/>
      <c r="AL1005"/>
      <c r="AM1005"/>
      <c r="AN1005"/>
      <c r="AO1005"/>
      <c r="AP1005"/>
      <c r="AQ1005"/>
      <c r="AR1005"/>
      <c r="AS1005"/>
      <c r="AT1005"/>
      <c r="AU1005"/>
      <c r="AV1005"/>
      <c r="AW1005"/>
      <c r="AX1005"/>
      <c r="AY1005"/>
      <c r="AZ1005"/>
      <c r="BA1005"/>
      <c r="BB1005"/>
      <c r="BC1005"/>
      <c r="BD1005"/>
      <c r="BE1005"/>
      <c r="BF1005"/>
      <c r="BG1005"/>
      <c r="BH1005"/>
      <c r="BI1005"/>
      <c r="BJ1005"/>
      <c r="BK1005"/>
      <c r="BL1005"/>
      <c r="BM1005"/>
      <c r="BN1005"/>
      <c r="BO1005"/>
      <c r="BP1005"/>
      <c r="BQ1005"/>
      <c r="BR1005"/>
      <c r="BS1005"/>
      <c r="BT1005"/>
      <c r="BU1005"/>
      <c r="BV1005"/>
      <c r="BW1005"/>
      <c r="BX1005"/>
      <c r="BY1005"/>
      <c r="BZ1005"/>
      <c r="CA1005"/>
      <c r="CB1005"/>
      <c r="CC1005"/>
      <c r="CD1005"/>
      <c r="CE1005"/>
      <c r="CF1005"/>
      <c r="CG1005"/>
      <c r="CH1005"/>
      <c r="CI1005"/>
      <c r="CJ1005"/>
      <c r="CK1005"/>
      <c r="CL1005"/>
      <c r="CM1005"/>
      <c r="CN1005"/>
      <c r="CO1005"/>
      <c r="CP1005"/>
      <c r="CQ1005"/>
      <c r="CR1005"/>
      <c r="CS1005"/>
      <c r="CT1005"/>
      <c r="CU1005"/>
      <c r="CV1005"/>
      <c r="CW1005"/>
      <c r="CX1005"/>
      <c r="CY1005"/>
      <c r="CZ1005"/>
      <c r="DA1005"/>
      <c r="DB1005"/>
      <c r="DC1005"/>
      <c r="DD1005"/>
      <c r="DE1005"/>
      <c r="DF1005"/>
      <c r="DG1005"/>
      <c r="DH1005"/>
      <c r="DI1005"/>
      <c r="DJ1005"/>
      <c r="DK1005"/>
      <c r="DL1005"/>
      <c r="DM1005"/>
      <c r="DN1005"/>
      <c r="DO1005"/>
      <c r="DP1005"/>
      <c r="DQ1005"/>
      <c r="DR1005"/>
      <c r="DS1005"/>
      <c r="DT1005"/>
      <c r="DU1005"/>
      <c r="DV1005"/>
      <c r="DW1005"/>
      <c r="DX1005"/>
      <c r="DY1005"/>
      <c r="DZ1005"/>
      <c r="EA1005"/>
      <c r="EB1005"/>
      <c r="EC1005"/>
      <c r="ED1005"/>
      <c r="EE1005"/>
      <c r="EF1005"/>
      <c r="EG1005"/>
      <c r="EH1005"/>
      <c r="EI1005"/>
      <c r="EJ1005"/>
      <c r="EK1005"/>
      <c r="EL1005"/>
      <c r="EM1005"/>
      <c r="EN1005"/>
      <c r="EO1005"/>
      <c r="EP1005"/>
      <c r="EQ1005"/>
      <c r="ER1005"/>
      <c r="ES1005"/>
      <c r="ET1005"/>
      <c r="EU1005"/>
      <c r="EV1005"/>
      <c r="EW1005"/>
      <c r="EX1005"/>
      <c r="EY1005"/>
      <c r="EZ1005"/>
      <c r="FA1005"/>
      <c r="FB1005"/>
      <c r="FC1005"/>
      <c r="FD1005"/>
      <c r="FE1005"/>
      <c r="FF1005"/>
      <c r="FG1005"/>
      <c r="FH1005"/>
      <c r="FI1005"/>
      <c r="FJ1005"/>
      <c r="FK1005"/>
      <c r="FL1005"/>
      <c r="FM1005"/>
      <c r="FN1005"/>
      <c r="FO1005"/>
      <c r="FP1005"/>
      <c r="FQ1005"/>
      <c r="FR1005"/>
      <c r="FS1005"/>
      <c r="FT1005"/>
      <c r="FU1005"/>
      <c r="FV1005"/>
      <c r="FW1005"/>
      <c r="FX1005"/>
      <c r="FY1005"/>
      <c r="FZ1005"/>
      <c r="GA1005"/>
      <c r="GB1005"/>
      <c r="GC1005"/>
      <c r="GD1005"/>
      <c r="GE1005"/>
      <c r="GF1005"/>
      <c r="GG1005"/>
      <c r="GH1005"/>
      <c r="GI1005"/>
      <c r="GJ1005"/>
      <c r="GK1005"/>
      <c r="GL1005"/>
      <c r="GM1005"/>
      <c r="GN1005"/>
      <c r="GO1005"/>
      <c r="GP1005"/>
      <c r="GQ1005"/>
      <c r="GR1005"/>
      <c r="GS1005"/>
      <c r="GT1005"/>
      <c r="GU1005"/>
      <c r="GV1005"/>
      <c r="GW1005"/>
      <c r="GX1005"/>
      <c r="GY1005"/>
      <c r="GZ1005"/>
      <c r="HA1005"/>
      <c r="HB1005"/>
      <c r="HC1005"/>
      <c r="HD1005"/>
      <c r="HE1005"/>
      <c r="HF1005"/>
      <c r="HG1005"/>
      <c r="HH1005"/>
      <c r="HI1005"/>
      <c r="HJ1005"/>
      <c r="HK1005"/>
      <c r="HL1005"/>
      <c r="HM1005"/>
      <c r="HN1005"/>
    </row>
    <row r="1006" spans="1:222" s="18" customFormat="1" x14ac:dyDescent="0.3">
      <c r="A1006" s="308">
        <v>69</v>
      </c>
      <c r="B1006" s="401" t="s">
        <v>515</v>
      </c>
      <c r="C1006" s="165"/>
      <c r="D1006" s="171" t="s">
        <v>713</v>
      </c>
      <c r="E1006" s="339" t="s">
        <v>1720</v>
      </c>
      <c r="F1006" s="19" t="s">
        <v>71</v>
      </c>
      <c r="G1006" s="18" t="s">
        <v>72</v>
      </c>
      <c r="H1006" s="193"/>
      <c r="I1006" s="168" t="s">
        <v>844</v>
      </c>
      <c r="J1006" s="37"/>
      <c r="K1006" s="254"/>
      <c r="L1006" s="176">
        <v>2632</v>
      </c>
      <c r="M1006" s="33">
        <v>1730</v>
      </c>
      <c r="N1006" s="35"/>
      <c r="O1006" s="32" t="s">
        <v>935</v>
      </c>
      <c r="P1006" s="18">
        <v>1994</v>
      </c>
      <c r="Q1006" s="559">
        <v>1</v>
      </c>
      <c r="R1006" s="61" t="s">
        <v>114</v>
      </c>
      <c r="S1006" s="224"/>
      <c r="T1006"/>
      <c r="U1006"/>
      <c r="V1006"/>
      <c r="W1006"/>
      <c r="X1006"/>
      <c r="Y1006"/>
      <c r="Z1006"/>
      <c r="AA1006"/>
      <c r="AB1006"/>
      <c r="AC1006"/>
      <c r="AD1006"/>
      <c r="AE1006"/>
      <c r="AF1006"/>
      <c r="AG1006"/>
      <c r="AH1006"/>
      <c r="AI1006"/>
      <c r="AJ1006"/>
      <c r="AK1006"/>
      <c r="AL1006"/>
      <c r="AM1006"/>
      <c r="AN1006"/>
      <c r="AO1006"/>
      <c r="AP1006"/>
      <c r="AQ1006"/>
      <c r="AR1006"/>
      <c r="AS1006"/>
      <c r="AT1006"/>
      <c r="AU1006"/>
      <c r="AV1006"/>
      <c r="AW1006"/>
      <c r="AX1006"/>
      <c r="AY1006"/>
      <c r="AZ1006"/>
      <c r="BA1006"/>
      <c r="BB1006"/>
      <c r="BC1006"/>
      <c r="BD1006"/>
      <c r="BE1006"/>
      <c r="BF1006"/>
      <c r="BG1006"/>
      <c r="BH1006"/>
      <c r="BI1006"/>
      <c r="BJ1006"/>
      <c r="BK1006"/>
      <c r="BL1006"/>
      <c r="BM1006"/>
      <c r="BN1006"/>
      <c r="BO1006"/>
      <c r="BP1006"/>
      <c r="BQ1006"/>
      <c r="BR1006"/>
      <c r="BS1006"/>
      <c r="BT1006"/>
      <c r="BU1006"/>
      <c r="BV1006"/>
      <c r="BW1006"/>
      <c r="BX1006"/>
      <c r="BY1006"/>
      <c r="BZ1006"/>
      <c r="CA1006"/>
      <c r="CB1006"/>
      <c r="CC1006"/>
      <c r="CD1006"/>
      <c r="CE1006"/>
      <c r="CF1006"/>
      <c r="CG1006"/>
      <c r="CH1006"/>
      <c r="CI1006"/>
      <c r="CJ1006"/>
      <c r="CK1006"/>
      <c r="CL1006"/>
      <c r="CM1006"/>
      <c r="CN1006"/>
      <c r="CO1006"/>
      <c r="CP1006"/>
      <c r="CQ1006"/>
      <c r="CR1006"/>
      <c r="CS1006"/>
      <c r="CT1006"/>
      <c r="CU1006"/>
      <c r="CV1006"/>
      <c r="CW1006"/>
      <c r="CX1006"/>
      <c r="CY1006"/>
      <c r="CZ1006"/>
      <c r="DA1006"/>
      <c r="DB1006"/>
      <c r="DC1006"/>
      <c r="DD1006"/>
      <c r="DE1006"/>
      <c r="DF1006"/>
      <c r="DG1006"/>
      <c r="DH1006"/>
      <c r="DI1006"/>
      <c r="DJ1006"/>
      <c r="DK1006"/>
      <c r="DL1006"/>
      <c r="DM1006"/>
      <c r="DN1006"/>
      <c r="DO1006"/>
      <c r="DP1006"/>
      <c r="DQ1006"/>
      <c r="DR1006"/>
      <c r="DS1006"/>
      <c r="DT1006"/>
      <c r="DU1006"/>
      <c r="DV1006"/>
      <c r="DW1006"/>
      <c r="DX1006"/>
      <c r="DY1006"/>
      <c r="DZ1006"/>
      <c r="EA1006"/>
      <c r="EB1006"/>
      <c r="EC1006"/>
      <c r="ED1006"/>
      <c r="EE1006"/>
      <c r="EF1006"/>
      <c r="EG1006"/>
      <c r="EH1006"/>
      <c r="EI1006"/>
      <c r="EJ1006"/>
      <c r="EK1006"/>
      <c r="EL1006"/>
      <c r="EM1006"/>
      <c r="EN1006"/>
      <c r="EO1006"/>
      <c r="EP1006"/>
      <c r="EQ1006"/>
      <c r="ER1006"/>
      <c r="ES1006"/>
      <c r="ET1006"/>
      <c r="EU1006"/>
      <c r="EV1006"/>
      <c r="EW1006"/>
      <c r="EX1006"/>
      <c r="EY1006"/>
      <c r="EZ1006"/>
      <c r="FA1006"/>
      <c r="FB1006"/>
      <c r="FC1006"/>
      <c r="FD1006"/>
      <c r="FE1006"/>
      <c r="FF1006"/>
      <c r="FG1006"/>
      <c r="FH1006"/>
      <c r="FI1006"/>
      <c r="FJ1006"/>
      <c r="FK1006"/>
      <c r="FL1006"/>
      <c r="FM1006"/>
      <c r="FN1006"/>
      <c r="FO1006"/>
      <c r="FP1006"/>
      <c r="FQ1006"/>
      <c r="FR1006"/>
      <c r="FS1006"/>
      <c r="FT1006"/>
      <c r="FU1006"/>
      <c r="FV1006"/>
      <c r="FW1006"/>
      <c r="FX1006"/>
      <c r="FY1006"/>
      <c r="FZ1006"/>
      <c r="GA1006"/>
      <c r="GB1006"/>
      <c r="GC1006"/>
      <c r="GD1006"/>
      <c r="GE1006"/>
      <c r="GF1006"/>
      <c r="GG1006"/>
      <c r="GH1006"/>
      <c r="GI1006"/>
      <c r="GJ1006"/>
      <c r="GK1006"/>
      <c r="GL1006"/>
      <c r="GM1006"/>
      <c r="GN1006"/>
      <c r="GO1006"/>
      <c r="GP1006"/>
      <c r="GQ1006"/>
      <c r="GR1006"/>
      <c r="GS1006"/>
      <c r="GT1006"/>
      <c r="GU1006"/>
      <c r="GV1006"/>
      <c r="GW1006"/>
      <c r="GX1006"/>
      <c r="GY1006"/>
      <c r="GZ1006"/>
      <c r="HA1006"/>
      <c r="HB1006"/>
      <c r="HC1006"/>
      <c r="HD1006"/>
      <c r="HE1006"/>
      <c r="HF1006"/>
      <c r="HG1006"/>
      <c r="HH1006"/>
      <c r="HI1006"/>
      <c r="HJ1006"/>
      <c r="HK1006"/>
      <c r="HL1006"/>
      <c r="HM1006"/>
      <c r="HN1006"/>
    </row>
    <row r="1007" spans="1:222" s="18" customFormat="1" x14ac:dyDescent="0.3">
      <c r="A1007" s="308">
        <v>68</v>
      </c>
      <c r="B1007" s="403"/>
      <c r="C1007" s="170" t="s">
        <v>515</v>
      </c>
      <c r="D1007" s="332" t="s">
        <v>70</v>
      </c>
      <c r="E1007" s="339" t="s">
        <v>1721</v>
      </c>
      <c r="F1007" s="331"/>
      <c r="G1007" s="18" t="s">
        <v>1</v>
      </c>
      <c r="H1007" s="193"/>
      <c r="I1007" s="168" t="s">
        <v>849</v>
      </c>
      <c r="J1007" s="37"/>
      <c r="K1007" s="254"/>
      <c r="L1007" s="176">
        <v>2422</v>
      </c>
      <c r="M1007" s="33">
        <v>750</v>
      </c>
      <c r="N1007" s="35"/>
      <c r="O1007" s="32" t="s">
        <v>1148</v>
      </c>
      <c r="P1007" s="18">
        <v>1994</v>
      </c>
      <c r="Q1007" s="559">
        <v>2</v>
      </c>
      <c r="R1007" s="61" t="s">
        <v>1283</v>
      </c>
      <c r="S1007" s="224"/>
      <c r="T1007"/>
      <c r="U1007"/>
      <c r="V1007"/>
      <c r="W1007"/>
      <c r="X1007"/>
      <c r="Y1007"/>
      <c r="Z1007"/>
      <c r="AA1007"/>
      <c r="AB1007"/>
      <c r="AC1007"/>
      <c r="AD1007"/>
      <c r="AE1007"/>
      <c r="AF1007"/>
      <c r="AG1007"/>
      <c r="AH1007"/>
      <c r="AI1007"/>
      <c r="AJ1007"/>
      <c r="AK1007"/>
      <c r="AL1007"/>
      <c r="AM1007"/>
      <c r="AN1007"/>
      <c r="AO1007"/>
      <c r="AP1007"/>
      <c r="AQ1007"/>
      <c r="AR1007"/>
      <c r="AS1007"/>
      <c r="AT1007"/>
      <c r="AU1007"/>
      <c r="AV1007"/>
      <c r="AW1007"/>
      <c r="AX1007"/>
      <c r="AY1007"/>
      <c r="AZ1007"/>
      <c r="BA1007"/>
      <c r="BB1007"/>
      <c r="BC1007"/>
      <c r="BD1007"/>
      <c r="BE1007"/>
      <c r="BF1007"/>
      <c r="BG1007"/>
      <c r="BH1007"/>
      <c r="BI1007"/>
      <c r="BJ1007"/>
      <c r="BK1007"/>
      <c r="BL1007"/>
      <c r="BM1007"/>
      <c r="BN1007"/>
      <c r="BO1007"/>
      <c r="BP1007"/>
      <c r="BQ1007"/>
      <c r="BR1007"/>
      <c r="BS1007"/>
      <c r="BT1007"/>
      <c r="BU1007"/>
      <c r="BV1007"/>
      <c r="BW1007"/>
      <c r="BX1007"/>
      <c r="BY1007"/>
      <c r="BZ1007"/>
      <c r="CA1007"/>
      <c r="CB1007"/>
      <c r="CC1007"/>
      <c r="CD1007"/>
      <c r="CE1007"/>
      <c r="CF1007"/>
      <c r="CG1007"/>
      <c r="CH1007"/>
      <c r="CI1007"/>
      <c r="CJ1007"/>
      <c r="CK1007"/>
      <c r="CL1007"/>
      <c r="CM1007"/>
      <c r="CN1007"/>
      <c r="CO1007"/>
      <c r="CP1007"/>
      <c r="CQ1007"/>
      <c r="CR1007"/>
      <c r="CS1007"/>
      <c r="CT1007"/>
      <c r="CU1007"/>
      <c r="CV1007"/>
      <c r="CW1007"/>
      <c r="CX1007"/>
      <c r="CY1007"/>
      <c r="CZ1007"/>
      <c r="DA1007"/>
      <c r="DB1007"/>
      <c r="DC1007"/>
      <c r="DD1007"/>
      <c r="DE1007"/>
      <c r="DF1007"/>
      <c r="DG1007"/>
      <c r="DH1007"/>
      <c r="DI1007"/>
      <c r="DJ1007"/>
      <c r="DK1007"/>
      <c r="DL1007"/>
      <c r="DM1007"/>
      <c r="DN1007"/>
      <c r="DO1007"/>
      <c r="DP1007"/>
      <c r="DQ1007"/>
      <c r="DR1007"/>
      <c r="DS1007"/>
      <c r="DT1007"/>
      <c r="DU1007"/>
      <c r="DV1007"/>
      <c r="DW1007"/>
      <c r="DX1007"/>
      <c r="DY1007"/>
      <c r="DZ1007"/>
      <c r="EA1007"/>
      <c r="EB1007"/>
      <c r="EC1007"/>
      <c r="ED1007"/>
      <c r="EE1007"/>
      <c r="EF1007"/>
      <c r="EG1007"/>
      <c r="EH1007"/>
      <c r="EI1007"/>
      <c r="EJ1007"/>
      <c r="EK1007"/>
      <c r="EL1007"/>
      <c r="EM1007"/>
      <c r="EN1007"/>
      <c r="EO1007"/>
      <c r="EP1007"/>
      <c r="EQ1007"/>
      <c r="ER1007"/>
      <c r="ES1007"/>
      <c r="ET1007"/>
      <c r="EU1007"/>
      <c r="EV1007"/>
      <c r="EW1007"/>
      <c r="EX1007"/>
      <c r="EY1007"/>
      <c r="EZ1007"/>
      <c r="FA1007"/>
      <c r="FB1007"/>
      <c r="FC1007"/>
      <c r="FD1007"/>
      <c r="FE1007"/>
      <c r="FF1007"/>
      <c r="FG1007"/>
      <c r="FH1007"/>
      <c r="FI1007"/>
      <c r="FJ1007"/>
      <c r="FK1007"/>
      <c r="FL1007"/>
      <c r="FM1007"/>
      <c r="FN1007"/>
      <c r="FO1007"/>
      <c r="FP1007"/>
      <c r="FQ1007"/>
      <c r="FR1007"/>
      <c r="FS1007"/>
      <c r="FT1007"/>
      <c r="FU1007"/>
      <c r="FV1007"/>
      <c r="FW1007"/>
      <c r="FX1007"/>
      <c r="FY1007"/>
      <c r="FZ1007"/>
      <c r="GA1007"/>
      <c r="GB1007"/>
      <c r="GC1007"/>
      <c r="GD1007"/>
      <c r="GE1007"/>
      <c r="GF1007"/>
      <c r="GG1007"/>
      <c r="GH1007"/>
      <c r="GI1007"/>
      <c r="GJ1007"/>
      <c r="GK1007"/>
      <c r="GL1007"/>
      <c r="GM1007"/>
      <c r="GN1007"/>
      <c r="GO1007"/>
      <c r="GP1007"/>
      <c r="GQ1007"/>
      <c r="GR1007"/>
      <c r="GS1007"/>
      <c r="GT1007"/>
      <c r="GU1007"/>
      <c r="GV1007"/>
      <c r="GW1007"/>
      <c r="GX1007"/>
      <c r="GY1007"/>
      <c r="GZ1007"/>
      <c r="HA1007"/>
      <c r="HB1007"/>
      <c r="HC1007"/>
      <c r="HD1007"/>
      <c r="HE1007"/>
      <c r="HF1007"/>
      <c r="HG1007"/>
      <c r="HH1007"/>
      <c r="HI1007"/>
      <c r="HJ1007"/>
      <c r="HK1007"/>
      <c r="HL1007"/>
      <c r="HM1007"/>
      <c r="HN1007"/>
    </row>
    <row r="1008" spans="1:222" s="18" customFormat="1" x14ac:dyDescent="0.3">
      <c r="A1008" s="308">
        <v>67</v>
      </c>
      <c r="B1008" s="401" t="s">
        <v>515</v>
      </c>
      <c r="C1008" s="165"/>
      <c r="D1008" s="171" t="s">
        <v>68</v>
      </c>
      <c r="E1008" s="338"/>
      <c r="F1008" s="269" t="s">
        <v>3249</v>
      </c>
      <c r="G1008" s="18" t="s">
        <v>69</v>
      </c>
      <c r="H1008" s="193"/>
      <c r="I1008" s="168" t="s">
        <v>839</v>
      </c>
      <c r="J1008" s="37"/>
      <c r="K1008" s="254"/>
      <c r="L1008" s="176">
        <v>2412</v>
      </c>
      <c r="M1008" s="33">
        <v>1400</v>
      </c>
      <c r="N1008" s="35"/>
      <c r="O1008" s="32" t="s">
        <v>909</v>
      </c>
      <c r="P1008" s="18">
        <v>1994</v>
      </c>
      <c r="Q1008" s="559">
        <v>1</v>
      </c>
      <c r="R1008" s="61" t="s">
        <v>114</v>
      </c>
      <c r="S1008" s="224"/>
      <c r="T1008"/>
      <c r="U1008"/>
      <c r="V1008"/>
      <c r="W1008"/>
      <c r="X1008"/>
      <c r="Y1008"/>
      <c r="Z1008"/>
      <c r="AA1008"/>
      <c r="AB1008"/>
      <c r="AC1008"/>
      <c r="AD1008"/>
      <c r="AE1008"/>
      <c r="AF1008"/>
      <c r="AG1008"/>
      <c r="AH1008"/>
      <c r="AI1008"/>
      <c r="AJ1008"/>
      <c r="AK1008"/>
      <c r="AL1008"/>
      <c r="AM1008"/>
      <c r="AN1008"/>
      <c r="AO1008"/>
      <c r="AP1008"/>
      <c r="AQ1008"/>
      <c r="AR1008"/>
      <c r="AS1008"/>
      <c r="AT1008"/>
      <c r="AU1008"/>
      <c r="AV1008"/>
      <c r="AW1008"/>
      <c r="AX1008"/>
      <c r="AY1008"/>
      <c r="AZ1008"/>
      <c r="BA1008"/>
      <c r="BB1008"/>
      <c r="BC1008"/>
      <c r="BD1008"/>
      <c r="BE1008"/>
      <c r="BF1008"/>
      <c r="BG1008"/>
      <c r="BH1008"/>
      <c r="BI1008"/>
      <c r="BJ1008"/>
      <c r="BK1008"/>
      <c r="BL1008"/>
      <c r="BM1008"/>
      <c r="BN1008"/>
      <c r="BO1008"/>
      <c r="BP1008"/>
      <c r="BQ1008"/>
      <c r="BR1008"/>
      <c r="BS1008"/>
      <c r="BT1008"/>
      <c r="BU1008"/>
      <c r="BV1008"/>
      <c r="BW1008"/>
      <c r="BX1008"/>
      <c r="BY1008"/>
      <c r="BZ1008"/>
      <c r="CA1008"/>
      <c r="CB1008"/>
      <c r="CC1008"/>
      <c r="CD1008"/>
      <c r="CE1008"/>
      <c r="CF1008"/>
      <c r="CG1008"/>
      <c r="CH1008"/>
      <c r="CI1008"/>
      <c r="CJ1008"/>
      <c r="CK1008"/>
      <c r="CL1008"/>
      <c r="CM1008"/>
      <c r="CN1008"/>
      <c r="CO1008"/>
      <c r="CP1008"/>
      <c r="CQ1008"/>
      <c r="CR1008"/>
      <c r="CS1008"/>
      <c r="CT1008"/>
      <c r="CU1008"/>
      <c r="CV1008"/>
      <c r="CW1008"/>
      <c r="CX1008"/>
      <c r="CY1008"/>
      <c r="CZ1008"/>
      <c r="DA1008"/>
      <c r="DB1008"/>
      <c r="DC1008"/>
      <c r="DD1008"/>
      <c r="DE1008"/>
      <c r="DF1008"/>
      <c r="DG1008"/>
      <c r="DH1008"/>
      <c r="DI1008"/>
      <c r="DJ1008"/>
      <c r="DK1008"/>
      <c r="DL1008"/>
      <c r="DM1008"/>
      <c r="DN1008"/>
      <c r="DO1008"/>
      <c r="DP1008"/>
      <c r="DQ1008"/>
      <c r="DR1008"/>
      <c r="DS1008"/>
      <c r="DT1008"/>
      <c r="DU1008"/>
      <c r="DV1008"/>
      <c r="DW1008"/>
      <c r="DX1008"/>
      <c r="DY1008"/>
      <c r="DZ1008"/>
      <c r="EA1008"/>
      <c r="EB1008"/>
      <c r="EC1008"/>
      <c r="ED1008"/>
      <c r="EE1008"/>
      <c r="EF1008"/>
      <c r="EG1008"/>
      <c r="EH1008"/>
      <c r="EI1008"/>
      <c r="EJ1008"/>
      <c r="EK1008"/>
      <c r="EL1008"/>
      <c r="EM1008"/>
      <c r="EN1008"/>
      <c r="EO1008"/>
      <c r="EP1008"/>
      <c r="EQ1008"/>
      <c r="ER1008"/>
      <c r="ES1008"/>
      <c r="ET1008"/>
      <c r="EU1008"/>
      <c r="EV1008"/>
      <c r="EW1008"/>
      <c r="EX1008"/>
      <c r="EY1008"/>
      <c r="EZ1008"/>
      <c r="FA1008"/>
      <c r="FB1008"/>
      <c r="FC1008"/>
      <c r="FD1008"/>
      <c r="FE1008"/>
      <c r="FF1008"/>
      <c r="FG1008"/>
      <c r="FH1008"/>
      <c r="FI1008"/>
      <c r="FJ1008"/>
      <c r="FK1008"/>
      <c r="FL1008"/>
      <c r="FM1008"/>
      <c r="FN1008"/>
      <c r="FO1008"/>
      <c r="FP1008"/>
      <c r="FQ1008"/>
      <c r="FR1008"/>
      <c r="FS1008"/>
      <c r="FT1008"/>
      <c r="FU1008"/>
      <c r="FV1008"/>
      <c r="FW1008"/>
      <c r="FX1008"/>
      <c r="FY1008"/>
      <c r="FZ1008"/>
      <c r="GA1008"/>
      <c r="GB1008"/>
      <c r="GC1008"/>
      <c r="GD1008"/>
      <c r="GE1008"/>
      <c r="GF1008"/>
      <c r="GG1008"/>
      <c r="GH1008"/>
      <c r="GI1008"/>
      <c r="GJ1008"/>
      <c r="GK1008"/>
      <c r="GL1008"/>
      <c r="GM1008"/>
      <c r="GN1008"/>
      <c r="GO1008"/>
      <c r="GP1008"/>
      <c r="GQ1008"/>
      <c r="GR1008"/>
      <c r="GS1008"/>
      <c r="GT1008"/>
      <c r="GU1008"/>
      <c r="GV1008"/>
      <c r="GW1008"/>
      <c r="GX1008"/>
      <c r="GY1008"/>
      <c r="GZ1008"/>
      <c r="HA1008"/>
      <c r="HB1008"/>
      <c r="HC1008"/>
      <c r="HD1008"/>
      <c r="HE1008"/>
      <c r="HF1008"/>
      <c r="HG1008"/>
      <c r="HH1008"/>
      <c r="HI1008"/>
      <c r="HJ1008"/>
      <c r="HK1008"/>
      <c r="HL1008"/>
      <c r="HM1008"/>
      <c r="HN1008"/>
    </row>
    <row r="1009" spans="1:222" s="18" customFormat="1" x14ac:dyDescent="0.3">
      <c r="A1009" s="308">
        <v>66</v>
      </c>
      <c r="B1009" s="401" t="s">
        <v>515</v>
      </c>
      <c r="C1009" s="165"/>
      <c r="D1009" s="171" t="s">
        <v>687</v>
      </c>
      <c r="E1009" s="338"/>
      <c r="F1009" s="19"/>
      <c r="G1009" s="18" t="s">
        <v>67</v>
      </c>
      <c r="H1009" s="193"/>
      <c r="I1009" s="168" t="s">
        <v>849</v>
      </c>
      <c r="J1009" s="37"/>
      <c r="K1009" s="254"/>
      <c r="L1009" s="176">
        <v>2432</v>
      </c>
      <c r="M1009" s="33">
        <v>2100</v>
      </c>
      <c r="N1009" s="35"/>
      <c r="O1009" s="32" t="s">
        <v>936</v>
      </c>
      <c r="P1009" s="18">
        <v>1994</v>
      </c>
      <c r="Q1009" s="559">
        <v>2</v>
      </c>
      <c r="R1009" s="61" t="s">
        <v>1321</v>
      </c>
      <c r="S1009" s="224"/>
      <c r="T1009"/>
      <c r="U1009"/>
      <c r="V1009"/>
      <c r="W1009"/>
      <c r="X1009"/>
      <c r="Y1009"/>
      <c r="Z1009"/>
      <c r="AA1009"/>
      <c r="AB1009"/>
      <c r="AC1009"/>
      <c r="AD1009"/>
      <c r="AE1009"/>
      <c r="AF1009"/>
      <c r="AG1009"/>
      <c r="AH1009"/>
      <c r="AI1009"/>
      <c r="AJ1009"/>
      <c r="AK1009"/>
      <c r="AL1009"/>
      <c r="AM1009"/>
      <c r="AN1009"/>
      <c r="AO1009"/>
      <c r="AP1009"/>
      <c r="AQ1009"/>
      <c r="AR1009"/>
      <c r="AS1009"/>
      <c r="AT1009"/>
      <c r="AU1009"/>
      <c r="AV1009"/>
      <c r="AW1009"/>
      <c r="AX1009"/>
      <c r="AY1009"/>
      <c r="AZ1009"/>
      <c r="BA1009"/>
      <c r="BB1009"/>
      <c r="BC1009"/>
      <c r="BD1009"/>
      <c r="BE1009"/>
      <c r="BF1009"/>
      <c r="BG1009"/>
      <c r="BH1009"/>
      <c r="BI1009"/>
      <c r="BJ1009"/>
      <c r="BK1009"/>
      <c r="BL1009"/>
      <c r="BM1009"/>
      <c r="BN1009"/>
      <c r="BO1009"/>
      <c r="BP1009"/>
      <c r="BQ1009"/>
      <c r="BR1009"/>
      <c r="BS1009"/>
      <c r="BT1009"/>
      <c r="BU1009"/>
      <c r="BV1009"/>
      <c r="BW1009"/>
      <c r="BX1009"/>
      <c r="BY1009"/>
      <c r="BZ1009"/>
      <c r="CA1009"/>
      <c r="CB1009"/>
      <c r="CC1009"/>
      <c r="CD1009"/>
      <c r="CE1009"/>
      <c r="CF1009"/>
      <c r="CG1009"/>
      <c r="CH1009"/>
      <c r="CI1009"/>
      <c r="CJ1009"/>
      <c r="CK1009"/>
      <c r="CL1009"/>
      <c r="CM1009"/>
      <c r="CN1009"/>
      <c r="CO1009"/>
      <c r="CP1009"/>
      <c r="CQ1009"/>
      <c r="CR1009"/>
      <c r="CS1009"/>
      <c r="CT1009"/>
      <c r="CU1009"/>
      <c r="CV1009"/>
      <c r="CW1009"/>
      <c r="CX1009"/>
      <c r="CY1009"/>
      <c r="CZ1009"/>
      <c r="DA1009"/>
      <c r="DB1009"/>
      <c r="DC1009"/>
      <c r="DD1009"/>
      <c r="DE1009"/>
      <c r="DF1009"/>
      <c r="DG1009"/>
      <c r="DH1009"/>
      <c r="DI1009"/>
      <c r="DJ1009"/>
      <c r="DK1009"/>
      <c r="DL1009"/>
      <c r="DM1009"/>
      <c r="DN1009"/>
      <c r="DO1009"/>
      <c r="DP1009"/>
      <c r="DQ1009"/>
      <c r="DR1009"/>
      <c r="DS1009"/>
      <c r="DT1009"/>
      <c r="DU1009"/>
      <c r="DV1009"/>
      <c r="DW1009"/>
      <c r="DX1009"/>
      <c r="DY1009"/>
      <c r="DZ1009"/>
      <c r="EA1009"/>
      <c r="EB1009"/>
      <c r="EC1009"/>
      <c r="ED1009"/>
      <c r="EE1009"/>
      <c r="EF1009"/>
      <c r="EG1009"/>
      <c r="EH1009"/>
      <c r="EI1009"/>
      <c r="EJ1009"/>
      <c r="EK1009"/>
      <c r="EL1009"/>
      <c r="EM1009"/>
      <c r="EN1009"/>
      <c r="EO1009"/>
      <c r="EP1009"/>
      <c r="EQ1009"/>
      <c r="ER1009"/>
      <c r="ES1009"/>
      <c r="ET1009"/>
      <c r="EU1009"/>
      <c r="EV1009"/>
      <c r="EW1009"/>
      <c r="EX1009"/>
      <c r="EY1009"/>
      <c r="EZ1009"/>
      <c r="FA1009"/>
      <c r="FB1009"/>
      <c r="FC1009"/>
      <c r="FD1009"/>
      <c r="FE1009"/>
      <c r="FF1009"/>
      <c r="FG1009"/>
      <c r="FH1009"/>
      <c r="FI1009"/>
      <c r="FJ1009"/>
      <c r="FK1009"/>
      <c r="FL1009"/>
      <c r="FM1009"/>
      <c r="FN1009"/>
      <c r="FO1009"/>
      <c r="FP1009"/>
      <c r="FQ1009"/>
      <c r="FR1009"/>
      <c r="FS1009"/>
      <c r="FT1009"/>
      <c r="FU1009"/>
      <c r="FV1009"/>
      <c r="FW1009"/>
      <c r="FX1009"/>
      <c r="FY1009"/>
      <c r="FZ1009"/>
      <c r="GA1009"/>
      <c r="GB1009"/>
      <c r="GC1009"/>
      <c r="GD1009"/>
      <c r="GE1009"/>
      <c r="GF1009"/>
      <c r="GG1009"/>
      <c r="GH1009"/>
      <c r="GI1009"/>
      <c r="GJ1009"/>
      <c r="GK1009"/>
      <c r="GL1009"/>
      <c r="GM1009"/>
      <c r="GN1009"/>
      <c r="GO1009"/>
      <c r="GP1009"/>
      <c r="GQ1009"/>
      <c r="GR1009"/>
      <c r="GS1009"/>
      <c r="GT1009"/>
      <c r="GU1009"/>
      <c r="GV1009"/>
      <c r="GW1009"/>
      <c r="GX1009"/>
      <c r="GY1009"/>
      <c r="GZ1009"/>
      <c r="HA1009"/>
      <c r="HB1009"/>
      <c r="HC1009"/>
      <c r="HD1009"/>
      <c r="HE1009"/>
      <c r="HF1009"/>
      <c r="HG1009"/>
      <c r="HH1009"/>
      <c r="HI1009"/>
      <c r="HJ1009"/>
      <c r="HK1009"/>
      <c r="HL1009"/>
      <c r="HM1009"/>
      <c r="HN1009"/>
    </row>
    <row r="1010" spans="1:222" s="18" customFormat="1" x14ac:dyDescent="0.3">
      <c r="A1010" s="308">
        <v>65</v>
      </c>
      <c r="B1010" s="401" t="s">
        <v>515</v>
      </c>
      <c r="C1010" s="165"/>
      <c r="D1010" s="171" t="s">
        <v>1261</v>
      </c>
      <c r="E1010" s="338"/>
      <c r="F1010" s="19" t="s">
        <v>1263</v>
      </c>
      <c r="G1010" s="18" t="s">
        <v>50</v>
      </c>
      <c r="H1010" s="193"/>
      <c r="I1010" s="168" t="s">
        <v>839</v>
      </c>
      <c r="J1010" s="37"/>
      <c r="K1010" s="254"/>
      <c r="L1010" s="176">
        <v>2195</v>
      </c>
      <c r="M1010" s="33"/>
      <c r="N1010" s="35"/>
      <c r="O1010" s="300" t="s">
        <v>1077</v>
      </c>
      <c r="P1010" s="18">
        <v>1994</v>
      </c>
      <c r="Q1010" s="559">
        <v>1</v>
      </c>
      <c r="R1010" s="61" t="s">
        <v>1199</v>
      </c>
      <c r="S1010" s="224"/>
      <c r="T1010"/>
      <c r="U1010"/>
      <c r="V1010"/>
      <c r="W1010"/>
      <c r="X1010"/>
      <c r="Y1010"/>
      <c r="Z1010"/>
      <c r="AA1010"/>
      <c r="AB1010"/>
      <c r="AC1010"/>
      <c r="AD1010"/>
      <c r="AE1010"/>
      <c r="AF1010"/>
      <c r="AG1010"/>
      <c r="AH1010"/>
      <c r="AI1010"/>
      <c r="AJ1010"/>
      <c r="AK1010"/>
      <c r="AL1010"/>
      <c r="AM1010"/>
      <c r="AN1010"/>
      <c r="AO1010"/>
      <c r="AP1010"/>
      <c r="AQ1010"/>
      <c r="AR1010"/>
      <c r="AS1010"/>
      <c r="AT1010"/>
      <c r="AU1010"/>
      <c r="AV1010"/>
      <c r="AW1010"/>
      <c r="AX1010"/>
      <c r="AY1010"/>
      <c r="AZ1010"/>
      <c r="BA1010"/>
      <c r="BB1010"/>
      <c r="BC1010"/>
      <c r="BD1010"/>
      <c r="BE1010"/>
      <c r="BF1010"/>
      <c r="BG1010"/>
      <c r="BH1010"/>
      <c r="BI1010"/>
      <c r="BJ1010"/>
      <c r="BK1010"/>
      <c r="BL1010"/>
      <c r="BM1010"/>
      <c r="BN1010"/>
      <c r="BO1010"/>
      <c r="BP1010"/>
      <c r="BQ1010"/>
      <c r="BR1010"/>
      <c r="BS1010"/>
      <c r="BT1010"/>
      <c r="BU1010"/>
      <c r="BV1010"/>
      <c r="BW1010"/>
      <c r="BX1010"/>
      <c r="BY1010"/>
      <c r="BZ1010"/>
      <c r="CA1010"/>
      <c r="CB1010"/>
      <c r="CC1010"/>
      <c r="CD1010"/>
      <c r="CE1010"/>
      <c r="CF1010"/>
      <c r="CG1010"/>
      <c r="CH1010"/>
      <c r="CI1010"/>
      <c r="CJ1010"/>
      <c r="CK1010"/>
      <c r="CL1010"/>
      <c r="CM1010"/>
      <c r="CN1010"/>
      <c r="CO1010"/>
      <c r="CP1010"/>
      <c r="CQ1010"/>
      <c r="CR1010"/>
      <c r="CS1010"/>
      <c r="CT1010"/>
      <c r="CU1010"/>
      <c r="CV1010"/>
      <c r="CW1010"/>
      <c r="CX1010"/>
      <c r="CY1010"/>
      <c r="CZ1010"/>
      <c r="DA1010"/>
      <c r="DB1010"/>
      <c r="DC1010"/>
      <c r="DD1010"/>
      <c r="DE1010"/>
      <c r="DF1010"/>
      <c r="DG1010"/>
      <c r="DH1010"/>
      <c r="DI1010"/>
      <c r="DJ1010"/>
      <c r="DK1010"/>
      <c r="DL1010"/>
      <c r="DM1010"/>
      <c r="DN1010"/>
      <c r="DO1010"/>
      <c r="DP1010"/>
      <c r="DQ1010"/>
      <c r="DR1010"/>
      <c r="DS1010"/>
      <c r="DT1010"/>
      <c r="DU1010"/>
      <c r="DV1010"/>
      <c r="DW1010"/>
      <c r="DX1010"/>
      <c r="DY1010"/>
      <c r="DZ1010"/>
      <c r="EA1010"/>
      <c r="EB1010"/>
      <c r="EC1010"/>
      <c r="ED1010"/>
      <c r="EE1010"/>
      <c r="EF1010"/>
      <c r="EG1010"/>
      <c r="EH1010"/>
      <c r="EI1010"/>
      <c r="EJ1010"/>
      <c r="EK1010"/>
      <c r="EL1010"/>
      <c r="EM1010"/>
      <c r="EN1010"/>
      <c r="EO1010"/>
      <c r="EP1010"/>
      <c r="EQ1010"/>
      <c r="ER1010"/>
      <c r="ES1010"/>
      <c r="ET1010"/>
      <c r="EU1010"/>
      <c r="EV1010"/>
      <c r="EW1010"/>
      <c r="EX1010"/>
      <c r="EY1010"/>
      <c r="EZ1010"/>
      <c r="FA1010"/>
      <c r="FB1010"/>
      <c r="FC1010"/>
      <c r="FD1010"/>
      <c r="FE1010"/>
      <c r="FF1010"/>
      <c r="FG1010"/>
      <c r="FH1010"/>
      <c r="FI1010"/>
      <c r="FJ1010"/>
      <c r="FK1010"/>
      <c r="FL1010"/>
      <c r="FM1010"/>
      <c r="FN1010"/>
      <c r="FO1010"/>
      <c r="FP1010"/>
      <c r="FQ1010"/>
      <c r="FR1010"/>
      <c r="FS1010"/>
      <c r="FT1010"/>
      <c r="FU1010"/>
      <c r="FV1010"/>
      <c r="FW1010"/>
      <c r="FX1010"/>
      <c r="FY1010"/>
      <c r="FZ1010"/>
      <c r="GA1010"/>
      <c r="GB1010"/>
      <c r="GC1010"/>
      <c r="GD1010"/>
      <c r="GE1010"/>
      <c r="GF1010"/>
      <c r="GG1010"/>
      <c r="GH1010"/>
      <c r="GI1010"/>
      <c r="GJ1010"/>
      <c r="GK1010"/>
      <c r="GL1010"/>
      <c r="GM1010"/>
      <c r="GN1010"/>
      <c r="GO1010"/>
      <c r="GP1010"/>
      <c r="GQ1010"/>
      <c r="GR1010"/>
      <c r="GS1010"/>
      <c r="GT1010"/>
      <c r="GU1010"/>
      <c r="GV1010"/>
      <c r="GW1010"/>
      <c r="GX1010"/>
      <c r="GY1010"/>
      <c r="GZ1010"/>
      <c r="HA1010"/>
      <c r="HB1010"/>
      <c r="HC1010"/>
      <c r="HD1010"/>
      <c r="HE1010"/>
      <c r="HF1010"/>
      <c r="HG1010"/>
      <c r="HH1010"/>
      <c r="HI1010"/>
      <c r="HJ1010"/>
      <c r="HK1010"/>
      <c r="HL1010"/>
      <c r="HM1010"/>
      <c r="HN1010"/>
    </row>
    <row r="1011" spans="1:222" s="18" customFormat="1" x14ac:dyDescent="0.3">
      <c r="A1011" s="308">
        <v>64</v>
      </c>
      <c r="B1011" s="401" t="s">
        <v>515</v>
      </c>
      <c r="C1011" s="165"/>
      <c r="D1011" s="171" t="s">
        <v>66</v>
      </c>
      <c r="E1011" s="338"/>
      <c r="F1011" s="19"/>
      <c r="G1011" s="18" t="s">
        <v>50</v>
      </c>
      <c r="H1011" s="193"/>
      <c r="I1011" s="168" t="s">
        <v>839</v>
      </c>
      <c r="J1011" s="37"/>
      <c r="K1011" s="254"/>
      <c r="L1011" s="176">
        <v>2306</v>
      </c>
      <c r="M1011" s="33">
        <v>2020</v>
      </c>
      <c r="N1011" s="35"/>
      <c r="O1011" s="300" t="s">
        <v>1580</v>
      </c>
      <c r="P1011" s="18">
        <v>1994</v>
      </c>
      <c r="Q1011" s="559">
        <v>2</v>
      </c>
      <c r="R1011" s="61" t="s">
        <v>114</v>
      </c>
      <c r="S1011" s="224"/>
      <c r="T1011"/>
      <c r="U1011"/>
      <c r="V1011"/>
      <c r="W1011"/>
      <c r="X1011"/>
      <c r="Y1011"/>
      <c r="Z1011"/>
      <c r="AA1011"/>
      <c r="AB1011"/>
      <c r="AC1011"/>
      <c r="AD1011"/>
      <c r="AE1011"/>
      <c r="AF1011"/>
      <c r="AG1011"/>
      <c r="AH1011"/>
      <c r="AI1011"/>
      <c r="AJ1011"/>
      <c r="AK1011"/>
      <c r="AL1011"/>
      <c r="AM1011"/>
      <c r="AN1011"/>
      <c r="AO1011"/>
      <c r="AP1011"/>
      <c r="AQ1011"/>
      <c r="AR1011"/>
      <c r="AS1011"/>
      <c r="AT1011"/>
      <c r="AU1011"/>
      <c r="AV1011"/>
      <c r="AW1011"/>
      <c r="AX1011"/>
      <c r="AY1011"/>
      <c r="AZ1011"/>
      <c r="BA1011"/>
      <c r="BB1011"/>
      <c r="BC1011"/>
      <c r="BD1011"/>
      <c r="BE1011"/>
      <c r="BF1011"/>
      <c r="BG1011"/>
      <c r="BH1011"/>
      <c r="BI1011"/>
      <c r="BJ1011"/>
      <c r="BK1011"/>
      <c r="BL1011"/>
      <c r="BM1011"/>
      <c r="BN1011"/>
      <c r="BO1011"/>
      <c r="BP1011"/>
      <c r="BQ1011"/>
      <c r="BR1011"/>
      <c r="BS1011"/>
      <c r="BT1011"/>
      <c r="BU1011"/>
      <c r="BV1011"/>
      <c r="BW1011"/>
      <c r="BX1011"/>
      <c r="BY1011"/>
      <c r="BZ1011"/>
      <c r="CA1011"/>
      <c r="CB1011"/>
      <c r="CC1011"/>
      <c r="CD1011"/>
      <c r="CE1011"/>
      <c r="CF1011"/>
      <c r="CG1011"/>
      <c r="CH1011"/>
      <c r="CI1011"/>
      <c r="CJ1011"/>
      <c r="CK1011"/>
      <c r="CL1011"/>
      <c r="CM1011"/>
      <c r="CN1011"/>
      <c r="CO1011"/>
      <c r="CP1011"/>
      <c r="CQ1011"/>
      <c r="CR1011"/>
      <c r="CS1011"/>
      <c r="CT1011"/>
      <c r="CU1011"/>
      <c r="CV1011"/>
      <c r="CW1011"/>
      <c r="CX1011"/>
      <c r="CY1011"/>
      <c r="CZ1011"/>
      <c r="DA1011"/>
      <c r="DB1011"/>
      <c r="DC1011"/>
      <c r="DD1011"/>
      <c r="DE1011"/>
      <c r="DF1011"/>
      <c r="DG1011"/>
      <c r="DH1011"/>
      <c r="DI1011"/>
      <c r="DJ1011"/>
      <c r="DK1011"/>
      <c r="DL1011"/>
      <c r="DM1011"/>
      <c r="DN1011"/>
      <c r="DO1011"/>
      <c r="DP1011"/>
      <c r="DQ1011"/>
      <c r="DR1011"/>
      <c r="DS1011"/>
      <c r="DT1011"/>
      <c r="DU1011"/>
      <c r="DV1011"/>
      <c r="DW1011"/>
      <c r="DX1011"/>
      <c r="DY1011"/>
      <c r="DZ1011"/>
      <c r="EA1011"/>
      <c r="EB1011"/>
      <c r="EC1011"/>
      <c r="ED1011"/>
      <c r="EE1011"/>
      <c r="EF1011"/>
      <c r="EG1011"/>
      <c r="EH1011"/>
      <c r="EI1011"/>
      <c r="EJ1011"/>
      <c r="EK1011"/>
      <c r="EL1011"/>
      <c r="EM1011"/>
      <c r="EN1011"/>
      <c r="EO1011"/>
      <c r="EP1011"/>
      <c r="EQ1011"/>
      <c r="ER1011"/>
      <c r="ES1011"/>
      <c r="ET1011"/>
      <c r="EU1011"/>
      <c r="EV1011"/>
      <c r="EW1011"/>
      <c r="EX1011"/>
      <c r="EY1011"/>
      <c r="EZ1011"/>
      <c r="FA1011"/>
      <c r="FB1011"/>
      <c r="FC1011"/>
      <c r="FD1011"/>
      <c r="FE1011"/>
      <c r="FF1011"/>
      <c r="FG1011"/>
      <c r="FH1011"/>
      <c r="FI1011"/>
      <c r="FJ1011"/>
      <c r="FK1011"/>
      <c r="FL1011"/>
      <c r="FM1011"/>
      <c r="FN1011"/>
      <c r="FO1011"/>
      <c r="FP1011"/>
      <c r="FQ1011"/>
      <c r="FR1011"/>
      <c r="FS1011"/>
      <c r="FT1011"/>
      <c r="FU1011"/>
      <c r="FV1011"/>
      <c r="FW1011"/>
      <c r="FX1011"/>
      <c r="FY1011"/>
      <c r="FZ1011"/>
      <c r="GA1011"/>
      <c r="GB1011"/>
      <c r="GC1011"/>
      <c r="GD1011"/>
      <c r="GE1011"/>
      <c r="GF1011"/>
      <c r="GG1011"/>
      <c r="GH1011"/>
      <c r="GI1011"/>
      <c r="GJ1011"/>
      <c r="GK1011"/>
      <c r="GL1011"/>
      <c r="GM1011"/>
      <c r="GN1011"/>
      <c r="GO1011"/>
      <c r="GP1011"/>
      <c r="GQ1011"/>
      <c r="GR1011"/>
      <c r="GS1011"/>
      <c r="GT1011"/>
      <c r="GU1011"/>
      <c r="GV1011"/>
      <c r="GW1011"/>
      <c r="GX1011"/>
      <c r="GY1011"/>
      <c r="GZ1011"/>
      <c r="HA1011"/>
      <c r="HB1011"/>
      <c r="HC1011"/>
      <c r="HD1011"/>
      <c r="HE1011"/>
      <c r="HF1011"/>
      <c r="HG1011"/>
      <c r="HH1011"/>
      <c r="HI1011"/>
      <c r="HJ1011"/>
      <c r="HK1011"/>
      <c r="HL1011"/>
      <c r="HM1011"/>
      <c r="HN1011"/>
    </row>
    <row r="1012" spans="1:222" s="18" customFormat="1" x14ac:dyDescent="0.3">
      <c r="A1012" s="308">
        <v>63</v>
      </c>
      <c r="B1012" s="401"/>
      <c r="C1012" s="165" t="s">
        <v>515</v>
      </c>
      <c r="D1012" s="266" t="s">
        <v>2059</v>
      </c>
      <c r="E1012" s="338"/>
      <c r="F1012" s="19" t="s">
        <v>1254</v>
      </c>
      <c r="G1012" s="18" t="s">
        <v>13</v>
      </c>
      <c r="H1012" s="193"/>
      <c r="I1012" s="168" t="s">
        <v>849</v>
      </c>
      <c r="J1012" s="37"/>
      <c r="K1012" s="254"/>
      <c r="L1012" s="176">
        <v>2749</v>
      </c>
      <c r="M1012" s="33">
        <v>5120</v>
      </c>
      <c r="N1012" s="35"/>
      <c r="O1012" s="300" t="s">
        <v>1677</v>
      </c>
      <c r="P1012" s="18">
        <v>1994</v>
      </c>
      <c r="Q1012" s="559">
        <v>4</v>
      </c>
      <c r="R1012" s="61" t="s">
        <v>1699</v>
      </c>
      <c r="S1012" s="224"/>
      <c r="T1012"/>
      <c r="U1012"/>
      <c r="V1012"/>
      <c r="W1012"/>
      <c r="X1012"/>
      <c r="Y1012"/>
      <c r="Z1012"/>
      <c r="AA1012"/>
      <c r="AB1012"/>
      <c r="AC1012"/>
      <c r="AD1012"/>
      <c r="AE1012"/>
      <c r="AF1012"/>
      <c r="AG1012"/>
      <c r="AH1012"/>
      <c r="AI1012"/>
      <c r="AJ1012"/>
      <c r="AK1012"/>
      <c r="AL1012"/>
      <c r="AM1012"/>
      <c r="AN1012"/>
      <c r="AO1012"/>
      <c r="AP1012"/>
      <c r="AQ1012"/>
      <c r="AR1012"/>
      <c r="AS1012"/>
      <c r="AT1012"/>
      <c r="AU1012"/>
      <c r="AV1012"/>
      <c r="AW1012"/>
      <c r="AX1012"/>
      <c r="AY1012"/>
      <c r="AZ1012"/>
      <c r="BA1012"/>
      <c r="BB1012"/>
      <c r="BC1012"/>
      <c r="BD1012"/>
      <c r="BE1012"/>
      <c r="BF1012"/>
      <c r="BG1012"/>
      <c r="BH1012"/>
      <c r="BI1012"/>
      <c r="BJ1012"/>
      <c r="BK1012"/>
      <c r="BL1012"/>
      <c r="BM1012"/>
      <c r="BN1012"/>
      <c r="BO1012"/>
      <c r="BP1012"/>
      <c r="BQ1012"/>
      <c r="BR1012"/>
      <c r="BS1012"/>
      <c r="BT1012"/>
      <c r="BU1012"/>
      <c r="BV1012"/>
      <c r="BW1012"/>
      <c r="BX1012"/>
      <c r="BY1012"/>
      <c r="BZ1012"/>
      <c r="CA1012"/>
      <c r="CB1012"/>
      <c r="CC1012"/>
      <c r="CD1012"/>
      <c r="CE1012"/>
      <c r="CF1012"/>
      <c r="CG1012"/>
      <c r="CH1012"/>
      <c r="CI1012"/>
      <c r="CJ1012"/>
      <c r="CK1012"/>
      <c r="CL1012"/>
      <c r="CM1012"/>
      <c r="CN1012"/>
      <c r="CO1012"/>
      <c r="CP1012"/>
      <c r="CQ1012"/>
      <c r="CR1012"/>
      <c r="CS1012"/>
      <c r="CT1012"/>
      <c r="CU1012"/>
      <c r="CV1012"/>
      <c r="CW1012"/>
      <c r="CX1012"/>
      <c r="CY1012"/>
      <c r="CZ1012"/>
      <c r="DA1012"/>
      <c r="DB1012"/>
      <c r="DC1012"/>
      <c r="DD1012"/>
      <c r="DE1012"/>
      <c r="DF1012"/>
      <c r="DG1012"/>
      <c r="DH1012"/>
      <c r="DI1012"/>
      <c r="DJ1012"/>
      <c r="DK1012"/>
      <c r="DL1012"/>
      <c r="DM1012"/>
      <c r="DN1012"/>
      <c r="DO1012"/>
      <c r="DP1012"/>
      <c r="DQ1012"/>
      <c r="DR1012"/>
      <c r="DS1012"/>
      <c r="DT1012"/>
      <c r="DU1012"/>
      <c r="DV1012"/>
      <c r="DW1012"/>
      <c r="DX1012"/>
      <c r="DY1012"/>
      <c r="DZ1012"/>
      <c r="EA1012"/>
      <c r="EB1012"/>
      <c r="EC1012"/>
      <c r="ED1012"/>
      <c r="EE1012"/>
      <c r="EF1012"/>
      <c r="EG1012"/>
      <c r="EH1012"/>
      <c r="EI1012"/>
      <c r="EJ1012"/>
      <c r="EK1012"/>
      <c r="EL1012"/>
      <c r="EM1012"/>
      <c r="EN1012"/>
      <c r="EO1012"/>
      <c r="EP1012"/>
      <c r="EQ1012"/>
      <c r="ER1012"/>
      <c r="ES1012"/>
      <c r="ET1012"/>
      <c r="EU1012"/>
      <c r="EV1012"/>
      <c r="EW1012"/>
      <c r="EX1012"/>
      <c r="EY1012"/>
      <c r="EZ1012"/>
      <c r="FA1012"/>
      <c r="FB1012"/>
      <c r="FC1012"/>
      <c r="FD1012"/>
      <c r="FE1012"/>
      <c r="FF1012"/>
      <c r="FG1012"/>
      <c r="FH1012"/>
      <c r="FI1012"/>
      <c r="FJ1012"/>
      <c r="FK1012"/>
      <c r="FL1012"/>
      <c r="FM1012"/>
      <c r="FN1012"/>
      <c r="FO1012"/>
      <c r="FP1012"/>
      <c r="FQ1012"/>
      <c r="FR1012"/>
      <c r="FS1012"/>
      <c r="FT1012"/>
      <c r="FU1012"/>
      <c r="FV1012"/>
      <c r="FW1012"/>
      <c r="FX1012"/>
      <c r="FY1012"/>
      <c r="FZ1012"/>
      <c r="GA1012"/>
      <c r="GB1012"/>
      <c r="GC1012"/>
      <c r="GD1012"/>
      <c r="GE1012"/>
      <c r="GF1012"/>
      <c r="GG1012"/>
      <c r="GH1012"/>
      <c r="GI1012"/>
      <c r="GJ1012"/>
      <c r="GK1012"/>
      <c r="GL1012"/>
      <c r="GM1012"/>
      <c r="GN1012"/>
      <c r="GO1012"/>
      <c r="GP1012"/>
      <c r="GQ1012"/>
      <c r="GR1012"/>
      <c r="GS1012"/>
      <c r="GT1012"/>
      <c r="GU1012"/>
      <c r="GV1012"/>
      <c r="GW1012"/>
      <c r="GX1012"/>
      <c r="GY1012"/>
      <c r="GZ1012"/>
      <c r="HA1012"/>
      <c r="HB1012"/>
      <c r="HC1012"/>
      <c r="HD1012"/>
      <c r="HE1012"/>
      <c r="HF1012"/>
      <c r="HG1012"/>
      <c r="HH1012"/>
      <c r="HI1012"/>
      <c r="HJ1012"/>
      <c r="HK1012"/>
      <c r="HL1012"/>
      <c r="HM1012"/>
      <c r="HN1012"/>
    </row>
    <row r="1013" spans="1:222" x14ac:dyDescent="0.3">
      <c r="A1013" s="308">
        <v>62</v>
      </c>
      <c r="B1013" s="401"/>
      <c r="C1013" s="165" t="s">
        <v>515</v>
      </c>
      <c r="D1013" s="171" t="s">
        <v>65</v>
      </c>
      <c r="E1013" s="338"/>
      <c r="G1013" s="18" t="s">
        <v>1195</v>
      </c>
      <c r="I1013" s="168" t="s">
        <v>839</v>
      </c>
      <c r="K1013" s="254"/>
      <c r="L1013" s="176">
        <v>2941</v>
      </c>
      <c r="M1013" s="33">
        <v>2240</v>
      </c>
      <c r="N1013" s="35"/>
      <c r="O1013" s="32" t="s">
        <v>1149</v>
      </c>
      <c r="P1013" s="18">
        <v>1994</v>
      </c>
      <c r="Q1013" s="559">
        <v>2</v>
      </c>
      <c r="R1013" s="61" t="s">
        <v>358</v>
      </c>
    </row>
    <row r="1014" spans="1:222" s="18" customFormat="1" x14ac:dyDescent="0.3">
      <c r="A1014" s="308">
        <v>61</v>
      </c>
      <c r="B1014" s="401" t="s">
        <v>515</v>
      </c>
      <c r="C1014" s="165"/>
      <c r="D1014" s="171" t="s">
        <v>64</v>
      </c>
      <c r="E1014" s="338"/>
      <c r="F1014" s="19"/>
      <c r="G1014" s="18" t="s">
        <v>50</v>
      </c>
      <c r="H1014" s="193"/>
      <c r="I1014" s="168" t="s">
        <v>839</v>
      </c>
      <c r="J1014" s="37"/>
      <c r="K1014" s="254"/>
      <c r="L1014" s="176">
        <v>2231</v>
      </c>
      <c r="M1014" s="33">
        <v>1430</v>
      </c>
      <c r="N1014" s="35"/>
      <c r="O1014" s="32" t="s">
        <v>945</v>
      </c>
      <c r="P1014" s="18">
        <v>1994</v>
      </c>
      <c r="Q1014" s="559">
        <v>1</v>
      </c>
      <c r="R1014" s="61" t="s">
        <v>152</v>
      </c>
      <c r="S1014" s="224"/>
      <c r="T1014"/>
      <c r="U1014"/>
      <c r="V1014"/>
      <c r="W1014"/>
      <c r="X1014"/>
      <c r="Y1014"/>
      <c r="Z1014"/>
      <c r="AA1014"/>
      <c r="AB1014"/>
      <c r="AC1014"/>
      <c r="AD1014"/>
      <c r="AE1014"/>
      <c r="AF1014"/>
      <c r="AG1014"/>
      <c r="AH1014"/>
      <c r="AI1014"/>
      <c r="AJ1014"/>
      <c r="AK1014"/>
      <c r="AL1014"/>
      <c r="AM1014"/>
      <c r="AN1014"/>
      <c r="AO1014"/>
      <c r="AP1014"/>
      <c r="AQ1014"/>
      <c r="AR1014"/>
      <c r="AS1014"/>
      <c r="AT1014"/>
      <c r="AU1014"/>
      <c r="AV1014"/>
      <c r="AW1014"/>
      <c r="AX1014"/>
      <c r="AY1014"/>
      <c r="AZ1014"/>
      <c r="BA1014"/>
      <c r="BB1014"/>
      <c r="BC1014"/>
      <c r="BD1014"/>
      <c r="BE1014"/>
      <c r="BF1014"/>
      <c r="BG1014"/>
      <c r="BH1014"/>
      <c r="BI1014"/>
      <c r="BJ1014"/>
      <c r="BK1014"/>
      <c r="BL1014"/>
      <c r="BM1014"/>
      <c r="BN1014"/>
      <c r="BO1014"/>
      <c r="BP1014"/>
      <c r="BQ1014"/>
      <c r="BR1014"/>
      <c r="BS1014"/>
      <c r="BT1014"/>
      <c r="BU1014"/>
      <c r="BV1014"/>
      <c r="BW1014"/>
      <c r="BX1014"/>
      <c r="BY1014"/>
      <c r="BZ1014"/>
      <c r="CA1014"/>
      <c r="CB1014"/>
      <c r="CC1014"/>
      <c r="CD1014"/>
      <c r="CE1014"/>
      <c r="CF1014"/>
      <c r="CG1014"/>
      <c r="CH1014"/>
      <c r="CI1014"/>
      <c r="CJ1014"/>
      <c r="CK1014"/>
      <c r="CL1014"/>
      <c r="CM1014"/>
      <c r="CN1014"/>
      <c r="CO1014"/>
      <c r="CP1014"/>
      <c r="CQ1014"/>
      <c r="CR1014"/>
      <c r="CS1014"/>
      <c r="CT1014"/>
      <c r="CU1014"/>
      <c r="CV1014"/>
      <c r="CW1014"/>
      <c r="CX1014"/>
      <c r="CY1014"/>
      <c r="CZ1014"/>
      <c r="DA1014"/>
      <c r="DB1014"/>
      <c r="DC1014"/>
      <c r="DD1014"/>
      <c r="DE1014"/>
      <c r="DF1014"/>
      <c r="DG1014"/>
      <c r="DH1014"/>
      <c r="DI1014"/>
      <c r="DJ1014"/>
      <c r="DK1014"/>
      <c r="DL1014"/>
      <c r="DM1014"/>
      <c r="DN1014"/>
      <c r="DO1014"/>
      <c r="DP1014"/>
      <c r="DQ1014"/>
      <c r="DR1014"/>
      <c r="DS1014"/>
      <c r="DT1014"/>
      <c r="DU1014"/>
      <c r="DV1014"/>
      <c r="DW1014"/>
      <c r="DX1014"/>
      <c r="DY1014"/>
      <c r="DZ1014"/>
      <c r="EA1014"/>
      <c r="EB1014"/>
      <c r="EC1014"/>
      <c r="ED1014"/>
      <c r="EE1014"/>
      <c r="EF1014"/>
      <c r="EG1014"/>
      <c r="EH1014"/>
      <c r="EI1014"/>
      <c r="EJ1014"/>
      <c r="EK1014"/>
      <c r="EL1014"/>
      <c r="EM1014"/>
      <c r="EN1014"/>
      <c r="EO1014"/>
      <c r="EP1014"/>
      <c r="EQ1014"/>
      <c r="ER1014"/>
      <c r="ES1014"/>
      <c r="ET1014"/>
      <c r="EU1014"/>
      <c r="EV1014"/>
      <c r="EW1014"/>
      <c r="EX1014"/>
      <c r="EY1014"/>
      <c r="EZ1014"/>
      <c r="FA1014"/>
      <c r="FB1014"/>
      <c r="FC1014"/>
      <c r="FD1014"/>
      <c r="FE1014"/>
      <c r="FF1014"/>
      <c r="FG1014"/>
      <c r="FH1014"/>
      <c r="FI1014"/>
      <c r="FJ1014"/>
      <c r="FK1014"/>
      <c r="FL1014"/>
      <c r="FM1014"/>
      <c r="FN1014"/>
      <c r="FO1014"/>
      <c r="FP1014"/>
      <c r="FQ1014"/>
      <c r="FR1014"/>
      <c r="FS1014"/>
      <c r="FT1014"/>
      <c r="FU1014"/>
      <c r="FV1014"/>
      <c r="FW1014"/>
      <c r="FX1014"/>
      <c r="FY1014"/>
      <c r="FZ1014"/>
      <c r="GA1014"/>
      <c r="GB1014"/>
      <c r="GC1014"/>
      <c r="GD1014"/>
      <c r="GE1014"/>
      <c r="GF1014"/>
      <c r="GG1014"/>
      <c r="GH1014"/>
      <c r="GI1014"/>
      <c r="GJ1014"/>
      <c r="GK1014"/>
      <c r="GL1014"/>
      <c r="GM1014"/>
      <c r="GN1014"/>
      <c r="GO1014"/>
      <c r="GP1014"/>
      <c r="GQ1014"/>
      <c r="GR1014"/>
      <c r="GS1014"/>
      <c r="GT1014"/>
      <c r="GU1014"/>
      <c r="GV1014"/>
      <c r="GW1014"/>
      <c r="GX1014"/>
      <c r="GY1014"/>
      <c r="GZ1014"/>
      <c r="HA1014"/>
      <c r="HB1014"/>
      <c r="HC1014"/>
      <c r="HD1014"/>
      <c r="HE1014"/>
      <c r="HF1014"/>
      <c r="HG1014"/>
      <c r="HH1014"/>
      <c r="HI1014"/>
      <c r="HJ1014"/>
      <c r="HK1014"/>
      <c r="HL1014"/>
      <c r="HM1014"/>
      <c r="HN1014"/>
    </row>
    <row r="1015" spans="1:222" s="18" customFormat="1" x14ac:dyDescent="0.3">
      <c r="A1015" s="308">
        <v>60</v>
      </c>
      <c r="B1015" s="401"/>
      <c r="C1015" s="165" t="s">
        <v>515</v>
      </c>
      <c r="D1015" s="171" t="s">
        <v>63</v>
      </c>
      <c r="E1015" s="338"/>
      <c r="F1015" s="19"/>
      <c r="G1015" s="18" t="s">
        <v>50</v>
      </c>
      <c r="H1015" s="193"/>
      <c r="I1015" s="168" t="s">
        <v>839</v>
      </c>
      <c r="J1015" s="37"/>
      <c r="K1015" s="254"/>
      <c r="L1015" s="176">
        <v>2001</v>
      </c>
      <c r="M1015" s="33">
        <v>1010</v>
      </c>
      <c r="N1015" s="35"/>
      <c r="O1015" s="32" t="s">
        <v>1026</v>
      </c>
      <c r="P1015" s="18">
        <v>1994</v>
      </c>
      <c r="Q1015" s="559">
        <v>1</v>
      </c>
      <c r="R1015" s="61" t="s">
        <v>1321</v>
      </c>
      <c r="S1015" s="224"/>
      <c r="T1015"/>
      <c r="U1015"/>
      <c r="V1015"/>
      <c r="W1015"/>
      <c r="X1015"/>
      <c r="Y1015"/>
      <c r="Z1015"/>
      <c r="AA1015"/>
      <c r="AB1015"/>
      <c r="AC1015"/>
      <c r="AD1015"/>
      <c r="AE1015"/>
      <c r="AF1015"/>
      <c r="AG1015"/>
      <c r="AH1015"/>
      <c r="AI1015"/>
      <c r="AJ1015"/>
      <c r="AK1015"/>
      <c r="AL1015"/>
      <c r="AM1015"/>
      <c r="AN1015"/>
      <c r="AO1015"/>
      <c r="AP1015"/>
      <c r="AQ1015"/>
      <c r="AR1015"/>
      <c r="AS1015"/>
      <c r="AT1015"/>
      <c r="AU1015"/>
      <c r="AV1015"/>
      <c r="AW1015"/>
      <c r="AX1015"/>
      <c r="AY1015"/>
      <c r="AZ1015"/>
      <c r="BA1015"/>
      <c r="BB1015"/>
      <c r="BC1015"/>
      <c r="BD1015"/>
      <c r="BE1015"/>
      <c r="BF1015"/>
      <c r="BG1015"/>
      <c r="BH1015"/>
      <c r="BI1015"/>
      <c r="BJ1015"/>
      <c r="BK1015"/>
      <c r="BL1015"/>
      <c r="BM1015"/>
      <c r="BN1015"/>
      <c r="BO1015"/>
      <c r="BP1015"/>
      <c r="BQ1015"/>
      <c r="BR1015"/>
      <c r="BS1015"/>
      <c r="BT1015"/>
      <c r="BU1015"/>
      <c r="BV1015"/>
      <c r="BW1015"/>
      <c r="BX1015"/>
      <c r="BY1015"/>
      <c r="BZ1015"/>
      <c r="CA1015"/>
      <c r="CB1015"/>
      <c r="CC1015"/>
      <c r="CD1015"/>
      <c r="CE1015"/>
      <c r="CF1015"/>
      <c r="CG1015"/>
      <c r="CH1015"/>
      <c r="CI1015"/>
      <c r="CJ1015"/>
      <c r="CK1015"/>
      <c r="CL1015"/>
      <c r="CM1015"/>
      <c r="CN1015"/>
      <c r="CO1015"/>
      <c r="CP1015"/>
      <c r="CQ1015"/>
      <c r="CR1015"/>
      <c r="CS1015"/>
      <c r="CT1015"/>
      <c r="CU1015"/>
      <c r="CV1015"/>
      <c r="CW1015"/>
      <c r="CX1015"/>
      <c r="CY1015"/>
      <c r="CZ1015"/>
      <c r="DA1015"/>
      <c r="DB1015"/>
      <c r="DC1015"/>
      <c r="DD1015"/>
      <c r="DE1015"/>
      <c r="DF1015"/>
      <c r="DG1015"/>
      <c r="DH1015"/>
      <c r="DI1015"/>
      <c r="DJ1015"/>
      <c r="DK1015"/>
      <c r="DL1015"/>
      <c r="DM1015"/>
      <c r="DN1015"/>
      <c r="DO1015"/>
      <c r="DP1015"/>
      <c r="DQ1015"/>
      <c r="DR1015"/>
      <c r="DS1015"/>
      <c r="DT1015"/>
      <c r="DU1015"/>
      <c r="DV1015"/>
      <c r="DW1015"/>
      <c r="DX1015"/>
      <c r="DY1015"/>
      <c r="DZ1015"/>
      <c r="EA1015"/>
      <c r="EB1015"/>
      <c r="EC1015"/>
      <c r="ED1015"/>
      <c r="EE1015"/>
      <c r="EF1015"/>
      <c r="EG1015"/>
      <c r="EH1015"/>
      <c r="EI1015"/>
      <c r="EJ1015"/>
      <c r="EK1015"/>
      <c r="EL1015"/>
      <c r="EM1015"/>
      <c r="EN1015"/>
      <c r="EO1015"/>
      <c r="EP1015"/>
      <c r="EQ1015"/>
      <c r="ER1015"/>
      <c r="ES1015"/>
      <c r="ET1015"/>
      <c r="EU1015"/>
      <c r="EV1015"/>
      <c r="EW1015"/>
      <c r="EX1015"/>
      <c r="EY1015"/>
      <c r="EZ1015"/>
      <c r="FA1015"/>
      <c r="FB1015"/>
      <c r="FC1015"/>
      <c r="FD1015"/>
      <c r="FE1015"/>
      <c r="FF1015"/>
      <c r="FG1015"/>
      <c r="FH1015"/>
      <c r="FI1015"/>
      <c r="FJ1015"/>
      <c r="FK1015"/>
      <c r="FL1015"/>
      <c r="FM1015"/>
      <c r="FN1015"/>
      <c r="FO1015"/>
      <c r="FP1015"/>
      <c r="FQ1015"/>
      <c r="FR1015"/>
      <c r="FS1015"/>
      <c r="FT1015"/>
      <c r="FU1015"/>
      <c r="FV1015"/>
      <c r="FW1015"/>
      <c r="FX1015"/>
      <c r="FY1015"/>
      <c r="FZ1015"/>
      <c r="GA1015"/>
      <c r="GB1015"/>
      <c r="GC1015"/>
      <c r="GD1015"/>
      <c r="GE1015"/>
      <c r="GF1015"/>
      <c r="GG1015"/>
      <c r="GH1015"/>
      <c r="GI1015"/>
      <c r="GJ1015"/>
      <c r="GK1015"/>
      <c r="GL1015"/>
      <c r="GM1015"/>
      <c r="GN1015"/>
      <c r="GO1015"/>
      <c r="GP1015"/>
      <c r="GQ1015"/>
      <c r="GR1015"/>
      <c r="GS1015"/>
      <c r="GT1015"/>
      <c r="GU1015"/>
      <c r="GV1015"/>
      <c r="GW1015"/>
      <c r="GX1015"/>
      <c r="GY1015"/>
      <c r="GZ1015"/>
      <c r="HA1015"/>
      <c r="HB1015"/>
      <c r="HC1015"/>
      <c r="HD1015"/>
      <c r="HE1015"/>
      <c r="HF1015"/>
      <c r="HG1015"/>
      <c r="HH1015"/>
      <c r="HI1015"/>
      <c r="HJ1015"/>
      <c r="HK1015"/>
      <c r="HL1015"/>
      <c r="HM1015"/>
      <c r="HN1015"/>
    </row>
    <row r="1016" spans="1:222" s="18" customFormat="1" x14ac:dyDescent="0.3">
      <c r="A1016" s="308">
        <v>59</v>
      </c>
      <c r="B1016" s="401"/>
      <c r="C1016" s="165" t="s">
        <v>515</v>
      </c>
      <c r="D1016" s="171" t="s">
        <v>1207</v>
      </c>
      <c r="E1016" s="339" t="s">
        <v>1718</v>
      </c>
      <c r="F1016" s="19" t="s">
        <v>1208</v>
      </c>
      <c r="G1016" s="18" t="s">
        <v>13</v>
      </c>
      <c r="H1016" s="193"/>
      <c r="I1016" s="168" t="s">
        <v>844</v>
      </c>
      <c r="J1016" s="37"/>
      <c r="K1016" s="254"/>
      <c r="L1016" s="176">
        <v>820</v>
      </c>
      <c r="M1016" s="33">
        <v>150</v>
      </c>
      <c r="N1016" s="35"/>
      <c r="O1016" s="32" t="s">
        <v>918</v>
      </c>
      <c r="P1016" s="18">
        <v>1994</v>
      </c>
      <c r="Q1016" s="559">
        <v>1</v>
      </c>
      <c r="R1016" s="61" t="s">
        <v>1577</v>
      </c>
      <c r="S1016" s="224"/>
      <c r="T1016"/>
      <c r="U1016"/>
      <c r="V1016"/>
      <c r="W1016"/>
      <c r="X1016"/>
      <c r="Y1016"/>
      <c r="Z1016"/>
      <c r="AA1016"/>
      <c r="AB1016"/>
      <c r="AC1016"/>
      <c r="AD1016"/>
      <c r="AE1016"/>
      <c r="AF1016"/>
      <c r="AG1016"/>
      <c r="AH1016"/>
      <c r="AI1016"/>
      <c r="AJ1016"/>
      <c r="AK1016"/>
      <c r="AL1016"/>
      <c r="AM1016"/>
      <c r="AN1016"/>
      <c r="AO1016"/>
      <c r="AP1016"/>
      <c r="AQ1016"/>
      <c r="AR1016"/>
      <c r="AS1016"/>
      <c r="AT1016"/>
      <c r="AU1016"/>
      <c r="AV1016"/>
      <c r="AW1016"/>
      <c r="AX1016"/>
      <c r="AY1016"/>
      <c r="AZ1016"/>
      <c r="BA1016"/>
      <c r="BB1016"/>
      <c r="BC1016"/>
      <c r="BD1016"/>
      <c r="BE1016"/>
      <c r="BF1016"/>
      <c r="BG1016"/>
      <c r="BH1016"/>
      <c r="BI1016"/>
      <c r="BJ1016"/>
      <c r="BK1016"/>
      <c r="BL1016"/>
      <c r="BM1016"/>
      <c r="BN1016"/>
      <c r="BO1016"/>
      <c r="BP1016"/>
      <c r="BQ1016"/>
      <c r="BR1016"/>
      <c r="BS1016"/>
      <c r="BT1016"/>
      <c r="BU1016"/>
      <c r="BV1016"/>
      <c r="BW1016"/>
      <c r="BX1016"/>
      <c r="BY1016"/>
      <c r="BZ1016"/>
      <c r="CA1016"/>
      <c r="CB1016"/>
      <c r="CC1016"/>
      <c r="CD1016"/>
      <c r="CE1016"/>
      <c r="CF1016"/>
      <c r="CG1016"/>
      <c r="CH1016"/>
      <c r="CI1016"/>
      <c r="CJ1016"/>
      <c r="CK1016"/>
      <c r="CL1016"/>
      <c r="CM1016"/>
      <c r="CN1016"/>
      <c r="CO1016"/>
      <c r="CP1016"/>
      <c r="CQ1016"/>
      <c r="CR1016"/>
      <c r="CS1016"/>
      <c r="CT1016"/>
      <c r="CU1016"/>
      <c r="CV1016"/>
      <c r="CW1016"/>
      <c r="CX1016"/>
      <c r="CY1016"/>
      <c r="CZ1016"/>
      <c r="DA1016"/>
      <c r="DB1016"/>
      <c r="DC1016"/>
      <c r="DD1016"/>
      <c r="DE1016"/>
      <c r="DF1016"/>
      <c r="DG1016"/>
      <c r="DH1016"/>
      <c r="DI1016"/>
      <c r="DJ1016"/>
      <c r="DK1016"/>
      <c r="DL1016"/>
      <c r="DM1016"/>
      <c r="DN1016"/>
      <c r="DO1016"/>
      <c r="DP1016"/>
      <c r="DQ1016"/>
      <c r="DR1016"/>
      <c r="DS1016"/>
      <c r="DT1016"/>
      <c r="DU1016"/>
      <c r="DV1016"/>
      <c r="DW1016"/>
      <c r="DX1016"/>
      <c r="DY1016"/>
      <c r="DZ1016"/>
      <c r="EA1016"/>
      <c r="EB1016"/>
      <c r="EC1016"/>
      <c r="ED1016"/>
      <c r="EE1016"/>
      <c r="EF1016"/>
      <c r="EG1016"/>
      <c r="EH1016"/>
      <c r="EI1016"/>
      <c r="EJ1016"/>
      <c r="EK1016"/>
      <c r="EL1016"/>
      <c r="EM1016"/>
      <c r="EN1016"/>
      <c r="EO1016"/>
      <c r="EP1016"/>
      <c r="EQ1016"/>
      <c r="ER1016"/>
      <c r="ES1016"/>
      <c r="ET1016"/>
      <c r="EU1016"/>
      <c r="EV1016"/>
      <c r="EW1016"/>
      <c r="EX1016"/>
      <c r="EY1016"/>
      <c r="EZ1016"/>
      <c r="FA1016"/>
      <c r="FB1016"/>
      <c r="FC1016"/>
      <c r="FD1016"/>
      <c r="FE1016"/>
      <c r="FF1016"/>
      <c r="FG1016"/>
      <c r="FH1016"/>
      <c r="FI1016"/>
      <c r="FJ1016"/>
      <c r="FK1016"/>
      <c r="FL1016"/>
      <c r="FM1016"/>
      <c r="FN1016"/>
      <c r="FO1016"/>
      <c r="FP1016"/>
      <c r="FQ1016"/>
      <c r="FR1016"/>
      <c r="FS1016"/>
      <c r="FT1016"/>
      <c r="FU1016"/>
      <c r="FV1016"/>
      <c r="FW1016"/>
      <c r="FX1016"/>
      <c r="FY1016"/>
      <c r="FZ1016"/>
      <c r="GA1016"/>
      <c r="GB1016"/>
      <c r="GC1016"/>
      <c r="GD1016"/>
      <c r="GE1016"/>
      <c r="GF1016"/>
      <c r="GG1016"/>
      <c r="GH1016"/>
      <c r="GI1016"/>
      <c r="GJ1016"/>
      <c r="GK1016"/>
      <c r="GL1016"/>
      <c r="GM1016"/>
      <c r="GN1016"/>
      <c r="GO1016"/>
      <c r="GP1016"/>
      <c r="GQ1016"/>
      <c r="GR1016"/>
      <c r="GS1016"/>
      <c r="GT1016"/>
      <c r="GU1016"/>
      <c r="GV1016"/>
      <c r="GW1016"/>
      <c r="GX1016"/>
      <c r="GY1016"/>
      <c r="GZ1016"/>
      <c r="HA1016"/>
      <c r="HB1016"/>
      <c r="HC1016"/>
      <c r="HD1016"/>
      <c r="HE1016"/>
      <c r="HF1016"/>
      <c r="HG1016"/>
      <c r="HH1016"/>
      <c r="HI1016"/>
      <c r="HJ1016"/>
      <c r="HK1016"/>
      <c r="HL1016"/>
      <c r="HM1016"/>
      <c r="HN1016"/>
    </row>
    <row r="1017" spans="1:222" s="18" customFormat="1" x14ac:dyDescent="0.3">
      <c r="A1017" s="308">
        <v>58</v>
      </c>
      <c r="B1017" s="403"/>
      <c r="C1017" s="170" t="s">
        <v>515</v>
      </c>
      <c r="D1017" s="171" t="s">
        <v>145</v>
      </c>
      <c r="E1017" s="338"/>
      <c r="F1017" s="19"/>
      <c r="G1017" s="18" t="s">
        <v>50</v>
      </c>
      <c r="H1017" s="193"/>
      <c r="I1017" s="168" t="s">
        <v>840</v>
      </c>
      <c r="J1017" s="37"/>
      <c r="K1017" s="253" t="s">
        <v>1255</v>
      </c>
      <c r="L1017" s="176">
        <v>1180</v>
      </c>
      <c r="M1017" s="33">
        <v>380</v>
      </c>
      <c r="N1017" s="35"/>
      <c r="O1017" s="32" t="s">
        <v>918</v>
      </c>
      <c r="P1017" s="18">
        <v>1994</v>
      </c>
      <c r="Q1017" s="559">
        <v>1</v>
      </c>
      <c r="R1017" s="61" t="s">
        <v>1577</v>
      </c>
      <c r="S1017" s="224"/>
      <c r="T1017"/>
      <c r="U1017"/>
      <c r="V1017"/>
      <c r="W1017"/>
      <c r="X1017"/>
      <c r="Y1017"/>
      <c r="Z1017"/>
      <c r="AA1017"/>
      <c r="AB1017"/>
      <c r="AC1017"/>
      <c r="AD1017"/>
      <c r="AE1017"/>
      <c r="AF1017"/>
      <c r="AG1017"/>
      <c r="AH1017"/>
      <c r="AI1017"/>
      <c r="AJ1017"/>
      <c r="AK1017"/>
      <c r="AL1017"/>
      <c r="AM1017"/>
      <c r="AN1017"/>
      <c r="AO1017"/>
      <c r="AP1017"/>
      <c r="AQ1017"/>
      <c r="AR1017"/>
      <c r="AS1017"/>
      <c r="AT1017"/>
      <c r="AU1017"/>
      <c r="AV1017"/>
      <c r="AW1017"/>
      <c r="AX1017"/>
      <c r="AY1017"/>
      <c r="AZ1017"/>
      <c r="BA1017"/>
      <c r="BB1017"/>
      <c r="BC1017"/>
      <c r="BD1017"/>
      <c r="BE1017"/>
      <c r="BF1017"/>
      <c r="BG1017"/>
      <c r="BH1017"/>
      <c r="BI1017"/>
      <c r="BJ1017"/>
      <c r="BK1017"/>
      <c r="BL1017"/>
      <c r="BM1017"/>
      <c r="BN1017"/>
      <c r="BO1017"/>
      <c r="BP1017"/>
      <c r="BQ1017"/>
      <c r="BR1017"/>
      <c r="BS1017"/>
      <c r="BT1017"/>
      <c r="BU1017"/>
      <c r="BV1017"/>
      <c r="BW1017"/>
      <c r="BX1017"/>
      <c r="BY1017"/>
      <c r="BZ1017"/>
      <c r="CA1017"/>
      <c r="CB1017"/>
      <c r="CC1017"/>
      <c r="CD1017"/>
      <c r="CE1017"/>
      <c r="CF1017"/>
      <c r="CG1017"/>
      <c r="CH1017"/>
      <c r="CI1017"/>
      <c r="CJ1017"/>
      <c r="CK1017"/>
      <c r="CL1017"/>
      <c r="CM1017"/>
      <c r="CN1017"/>
      <c r="CO1017"/>
      <c r="CP1017"/>
      <c r="CQ1017"/>
      <c r="CR1017"/>
      <c r="CS1017"/>
      <c r="CT1017"/>
      <c r="CU1017"/>
      <c r="CV1017"/>
      <c r="CW1017"/>
      <c r="CX1017"/>
      <c r="CY1017"/>
      <c r="CZ1017"/>
      <c r="DA1017"/>
      <c r="DB1017"/>
      <c r="DC1017"/>
      <c r="DD1017"/>
      <c r="DE1017"/>
      <c r="DF1017"/>
      <c r="DG1017"/>
      <c r="DH1017"/>
      <c r="DI1017"/>
      <c r="DJ1017"/>
      <c r="DK1017"/>
      <c r="DL1017"/>
      <c r="DM1017"/>
      <c r="DN1017"/>
      <c r="DO1017"/>
      <c r="DP1017"/>
      <c r="DQ1017"/>
      <c r="DR1017"/>
      <c r="DS1017"/>
      <c r="DT1017"/>
      <c r="DU1017"/>
      <c r="DV1017"/>
      <c r="DW1017"/>
      <c r="DX1017"/>
      <c r="DY1017"/>
      <c r="DZ1017"/>
      <c r="EA1017"/>
      <c r="EB1017"/>
      <c r="EC1017"/>
      <c r="ED1017"/>
      <c r="EE1017"/>
      <c r="EF1017"/>
      <c r="EG1017"/>
      <c r="EH1017"/>
      <c r="EI1017"/>
      <c r="EJ1017"/>
      <c r="EK1017"/>
      <c r="EL1017"/>
      <c r="EM1017"/>
      <c r="EN1017"/>
      <c r="EO1017"/>
      <c r="EP1017"/>
      <c r="EQ1017"/>
      <c r="ER1017"/>
      <c r="ES1017"/>
      <c r="ET1017"/>
      <c r="EU1017"/>
      <c r="EV1017"/>
      <c r="EW1017"/>
      <c r="EX1017"/>
      <c r="EY1017"/>
      <c r="EZ1017"/>
      <c r="FA1017"/>
      <c r="FB1017"/>
      <c r="FC1017"/>
      <c r="FD1017"/>
      <c r="FE1017"/>
      <c r="FF1017"/>
      <c r="FG1017"/>
      <c r="FH1017"/>
      <c r="FI1017"/>
      <c r="FJ1017"/>
      <c r="FK1017"/>
      <c r="FL1017"/>
      <c r="FM1017"/>
      <c r="FN1017"/>
      <c r="FO1017"/>
      <c r="FP1017"/>
      <c r="FQ1017"/>
      <c r="FR1017"/>
      <c r="FS1017"/>
      <c r="FT1017"/>
      <c r="FU1017"/>
      <c r="FV1017"/>
      <c r="FW1017"/>
      <c r="FX1017"/>
      <c r="FY1017"/>
      <c r="FZ1017"/>
      <c r="GA1017"/>
      <c r="GB1017"/>
      <c r="GC1017"/>
      <c r="GD1017"/>
      <c r="GE1017"/>
      <c r="GF1017"/>
      <c r="GG1017"/>
      <c r="GH1017"/>
      <c r="GI1017"/>
      <c r="GJ1017"/>
      <c r="GK1017"/>
      <c r="GL1017"/>
      <c r="GM1017"/>
      <c r="GN1017"/>
      <c r="GO1017"/>
      <c r="GP1017"/>
      <c r="GQ1017"/>
      <c r="GR1017"/>
      <c r="GS1017"/>
      <c r="GT1017"/>
      <c r="GU1017"/>
      <c r="GV1017"/>
      <c r="GW1017"/>
      <c r="GX1017"/>
      <c r="GY1017"/>
      <c r="GZ1017"/>
      <c r="HA1017"/>
      <c r="HB1017"/>
      <c r="HC1017"/>
      <c r="HD1017"/>
      <c r="HE1017"/>
      <c r="HF1017"/>
      <c r="HG1017"/>
      <c r="HH1017"/>
      <c r="HI1017"/>
      <c r="HJ1017"/>
      <c r="HK1017"/>
      <c r="HL1017"/>
      <c r="HM1017"/>
      <c r="HN1017"/>
    </row>
    <row r="1018" spans="1:222" s="18" customFormat="1" x14ac:dyDescent="0.3">
      <c r="A1018" s="308">
        <v>57</v>
      </c>
      <c r="B1018" s="401"/>
      <c r="C1018" s="165" t="s">
        <v>515</v>
      </c>
      <c r="D1018" s="171" t="s">
        <v>62</v>
      </c>
      <c r="E1018" s="338"/>
      <c r="F1018" s="19"/>
      <c r="G1018" s="18" t="s">
        <v>61</v>
      </c>
      <c r="H1018" s="193"/>
      <c r="I1018" s="168" t="s">
        <v>839</v>
      </c>
      <c r="J1018" s="37"/>
      <c r="K1018" s="254"/>
      <c r="L1018" s="176">
        <v>1801</v>
      </c>
      <c r="M1018" s="33">
        <v>1010</v>
      </c>
      <c r="N1018" s="35"/>
      <c r="O1018" s="32" t="s">
        <v>1064</v>
      </c>
      <c r="P1018" s="18">
        <v>1994</v>
      </c>
      <c r="Q1018" s="559">
        <v>1</v>
      </c>
      <c r="R1018" s="61" t="s">
        <v>2355</v>
      </c>
      <c r="S1018" s="224"/>
      <c r="T1018"/>
      <c r="U1018"/>
      <c r="V1018"/>
      <c r="W1018"/>
      <c r="X1018"/>
      <c r="Y1018"/>
      <c r="Z1018"/>
      <c r="AA1018"/>
      <c r="AB1018"/>
      <c r="AC1018"/>
      <c r="AD1018"/>
      <c r="AE1018"/>
      <c r="AF1018"/>
      <c r="AG1018"/>
      <c r="AH1018"/>
      <c r="AI1018"/>
      <c r="AJ1018"/>
      <c r="AK1018"/>
      <c r="AL1018"/>
      <c r="AM1018"/>
      <c r="AN1018"/>
      <c r="AO1018"/>
      <c r="AP1018"/>
      <c r="AQ1018"/>
      <c r="AR1018"/>
      <c r="AS1018"/>
      <c r="AT1018"/>
      <c r="AU1018"/>
      <c r="AV1018"/>
      <c r="AW1018"/>
      <c r="AX1018"/>
      <c r="AY1018"/>
      <c r="AZ1018"/>
      <c r="BA1018"/>
      <c r="BB1018"/>
      <c r="BC1018"/>
      <c r="BD1018"/>
      <c r="BE1018"/>
      <c r="BF1018"/>
      <c r="BG1018"/>
      <c r="BH1018"/>
      <c r="BI1018"/>
      <c r="BJ1018"/>
      <c r="BK1018"/>
      <c r="BL1018"/>
      <c r="BM1018"/>
      <c r="BN1018"/>
      <c r="BO1018"/>
      <c r="BP1018"/>
      <c r="BQ1018"/>
      <c r="BR1018"/>
      <c r="BS1018"/>
      <c r="BT1018"/>
      <c r="BU1018"/>
      <c r="BV1018"/>
      <c r="BW1018"/>
      <c r="BX1018"/>
      <c r="BY1018"/>
      <c r="BZ1018"/>
      <c r="CA1018"/>
      <c r="CB1018"/>
      <c r="CC1018"/>
      <c r="CD1018"/>
      <c r="CE1018"/>
      <c r="CF1018"/>
      <c r="CG1018"/>
      <c r="CH1018"/>
      <c r="CI1018"/>
      <c r="CJ1018"/>
      <c r="CK1018"/>
      <c r="CL1018"/>
      <c r="CM1018"/>
      <c r="CN1018"/>
      <c r="CO1018"/>
      <c r="CP1018"/>
      <c r="CQ1018"/>
      <c r="CR1018"/>
      <c r="CS1018"/>
      <c r="CT1018"/>
      <c r="CU1018"/>
      <c r="CV1018"/>
      <c r="CW1018"/>
      <c r="CX1018"/>
      <c r="CY1018"/>
      <c r="CZ1018"/>
      <c r="DA1018"/>
      <c r="DB1018"/>
      <c r="DC1018"/>
      <c r="DD1018"/>
      <c r="DE1018"/>
      <c r="DF1018"/>
      <c r="DG1018"/>
      <c r="DH1018"/>
      <c r="DI1018"/>
      <c r="DJ1018"/>
      <c r="DK1018"/>
      <c r="DL1018"/>
      <c r="DM1018"/>
      <c r="DN1018"/>
      <c r="DO1018"/>
      <c r="DP1018"/>
      <c r="DQ1018"/>
      <c r="DR1018"/>
      <c r="DS1018"/>
      <c r="DT1018"/>
      <c r="DU1018"/>
      <c r="DV1018"/>
      <c r="DW1018"/>
      <c r="DX1018"/>
      <c r="DY1018"/>
      <c r="DZ1018"/>
      <c r="EA1018"/>
      <c r="EB1018"/>
      <c r="EC1018"/>
      <c r="ED1018"/>
      <c r="EE1018"/>
      <c r="EF1018"/>
      <c r="EG1018"/>
      <c r="EH1018"/>
      <c r="EI1018"/>
      <c r="EJ1018"/>
      <c r="EK1018"/>
      <c r="EL1018"/>
      <c r="EM1018"/>
      <c r="EN1018"/>
      <c r="EO1018"/>
      <c r="EP1018"/>
      <c r="EQ1018"/>
      <c r="ER1018"/>
      <c r="ES1018"/>
      <c r="ET1018"/>
      <c r="EU1018"/>
      <c r="EV1018"/>
      <c r="EW1018"/>
      <c r="EX1018"/>
      <c r="EY1018"/>
      <c r="EZ1018"/>
      <c r="FA1018"/>
      <c r="FB1018"/>
      <c r="FC1018"/>
      <c r="FD1018"/>
      <c r="FE1018"/>
      <c r="FF1018"/>
      <c r="FG1018"/>
      <c r="FH1018"/>
      <c r="FI1018"/>
      <c r="FJ1018"/>
      <c r="FK1018"/>
      <c r="FL1018"/>
      <c r="FM1018"/>
      <c r="FN1018"/>
      <c r="FO1018"/>
      <c r="FP1018"/>
      <c r="FQ1018"/>
      <c r="FR1018"/>
      <c r="FS1018"/>
      <c r="FT1018"/>
      <c r="FU1018"/>
      <c r="FV1018"/>
      <c r="FW1018"/>
      <c r="FX1018"/>
      <c r="FY1018"/>
      <c r="FZ1018"/>
      <c r="GA1018"/>
      <c r="GB1018"/>
      <c r="GC1018"/>
      <c r="GD1018"/>
      <c r="GE1018"/>
      <c r="GF1018"/>
      <c r="GG1018"/>
      <c r="GH1018"/>
      <c r="GI1018"/>
      <c r="GJ1018"/>
      <c r="GK1018"/>
      <c r="GL1018"/>
      <c r="GM1018"/>
      <c r="GN1018"/>
      <c r="GO1018"/>
      <c r="GP1018"/>
      <c r="GQ1018"/>
      <c r="GR1018"/>
      <c r="GS1018"/>
      <c r="GT1018"/>
      <c r="GU1018"/>
      <c r="GV1018"/>
      <c r="GW1018"/>
      <c r="GX1018"/>
      <c r="GY1018"/>
      <c r="GZ1018"/>
      <c r="HA1018"/>
      <c r="HB1018"/>
      <c r="HC1018"/>
      <c r="HD1018"/>
      <c r="HE1018"/>
      <c r="HF1018"/>
      <c r="HG1018"/>
      <c r="HH1018"/>
      <c r="HI1018"/>
      <c r="HJ1018"/>
      <c r="HK1018"/>
      <c r="HL1018"/>
      <c r="HM1018"/>
      <c r="HN1018"/>
    </row>
    <row r="1019" spans="1:222" s="18" customFormat="1" x14ac:dyDescent="0.3">
      <c r="A1019" s="308">
        <v>56</v>
      </c>
      <c r="B1019" s="401"/>
      <c r="C1019" s="165" t="s">
        <v>515</v>
      </c>
      <c r="D1019" s="171" t="s">
        <v>1493</v>
      </c>
      <c r="E1019" s="338"/>
      <c r="F1019" s="19"/>
      <c r="G1019" s="18" t="s">
        <v>61</v>
      </c>
      <c r="H1019" s="193"/>
      <c r="I1019" s="168" t="s">
        <v>840</v>
      </c>
      <c r="J1019" s="37"/>
      <c r="K1019" s="254"/>
      <c r="L1019" s="176">
        <v>1730</v>
      </c>
      <c r="M1019" s="33">
        <v>880</v>
      </c>
      <c r="N1019" s="35"/>
      <c r="O1019" s="32" t="s">
        <v>1150</v>
      </c>
      <c r="P1019" s="18">
        <v>1994</v>
      </c>
      <c r="Q1019" s="559">
        <v>1</v>
      </c>
      <c r="R1019" s="61" t="s">
        <v>2356</v>
      </c>
      <c r="S1019" s="224"/>
      <c r="T1019"/>
      <c r="U1019"/>
      <c r="V1019"/>
      <c r="W1019"/>
      <c r="X1019"/>
      <c r="Y1019"/>
      <c r="Z1019"/>
      <c r="AA1019"/>
      <c r="AB1019"/>
      <c r="AC1019"/>
      <c r="AD1019"/>
      <c r="AE1019"/>
      <c r="AF1019"/>
      <c r="AG1019"/>
      <c r="AH1019"/>
      <c r="AI1019"/>
      <c r="AJ1019"/>
      <c r="AK1019"/>
      <c r="AL1019"/>
      <c r="AM1019"/>
      <c r="AN1019"/>
      <c r="AO1019"/>
      <c r="AP1019"/>
      <c r="AQ1019"/>
      <c r="AR1019"/>
      <c r="AS1019"/>
      <c r="AT1019"/>
      <c r="AU1019"/>
      <c r="AV1019"/>
      <c r="AW1019"/>
      <c r="AX1019"/>
      <c r="AY1019"/>
      <c r="AZ1019"/>
      <c r="BA1019"/>
      <c r="BB1019"/>
      <c r="BC1019"/>
      <c r="BD1019"/>
      <c r="BE1019"/>
      <c r="BF1019"/>
      <c r="BG1019"/>
      <c r="BH1019"/>
      <c r="BI1019"/>
      <c r="BJ1019"/>
      <c r="BK1019"/>
      <c r="BL1019"/>
      <c r="BM1019"/>
      <c r="BN1019"/>
      <c r="BO1019"/>
      <c r="BP1019"/>
      <c r="BQ1019"/>
      <c r="BR1019"/>
      <c r="BS1019"/>
      <c r="BT1019"/>
      <c r="BU1019"/>
      <c r="BV1019"/>
      <c r="BW1019"/>
      <c r="BX1019"/>
      <c r="BY1019"/>
      <c r="BZ1019"/>
      <c r="CA1019"/>
      <c r="CB1019"/>
      <c r="CC1019"/>
      <c r="CD1019"/>
      <c r="CE1019"/>
      <c r="CF1019"/>
      <c r="CG1019"/>
      <c r="CH1019"/>
      <c r="CI1019"/>
      <c r="CJ1019"/>
      <c r="CK1019"/>
      <c r="CL1019"/>
      <c r="CM1019"/>
      <c r="CN1019"/>
      <c r="CO1019"/>
      <c r="CP1019"/>
      <c r="CQ1019"/>
      <c r="CR1019"/>
      <c r="CS1019"/>
      <c r="CT1019"/>
      <c r="CU1019"/>
      <c r="CV1019"/>
      <c r="CW1019"/>
      <c r="CX1019"/>
      <c r="CY1019"/>
      <c r="CZ1019"/>
      <c r="DA1019"/>
      <c r="DB1019"/>
      <c r="DC1019"/>
      <c r="DD1019"/>
      <c r="DE1019"/>
      <c r="DF1019"/>
      <c r="DG1019"/>
      <c r="DH1019"/>
      <c r="DI1019"/>
      <c r="DJ1019"/>
      <c r="DK1019"/>
      <c r="DL1019"/>
      <c r="DM1019"/>
      <c r="DN1019"/>
      <c r="DO1019"/>
      <c r="DP1019"/>
      <c r="DQ1019"/>
      <c r="DR1019"/>
      <c r="DS1019"/>
      <c r="DT1019"/>
      <c r="DU1019"/>
      <c r="DV1019"/>
      <c r="DW1019"/>
      <c r="DX1019"/>
      <c r="DY1019"/>
      <c r="DZ1019"/>
      <c r="EA1019"/>
      <c r="EB1019"/>
      <c r="EC1019"/>
      <c r="ED1019"/>
      <c r="EE1019"/>
      <c r="EF1019"/>
      <c r="EG1019"/>
      <c r="EH1019"/>
      <c r="EI1019"/>
      <c r="EJ1019"/>
      <c r="EK1019"/>
      <c r="EL1019"/>
      <c r="EM1019"/>
      <c r="EN1019"/>
      <c r="EO1019"/>
      <c r="EP1019"/>
      <c r="EQ1019"/>
      <c r="ER1019"/>
      <c r="ES1019"/>
      <c r="ET1019"/>
      <c r="EU1019"/>
      <c r="EV1019"/>
      <c r="EW1019"/>
      <c r="EX1019"/>
      <c r="EY1019"/>
      <c r="EZ1019"/>
      <c r="FA1019"/>
      <c r="FB1019"/>
      <c r="FC1019"/>
      <c r="FD1019"/>
      <c r="FE1019"/>
      <c r="FF1019"/>
      <c r="FG1019"/>
      <c r="FH1019"/>
      <c r="FI1019"/>
      <c r="FJ1019"/>
      <c r="FK1019"/>
      <c r="FL1019"/>
      <c r="FM1019"/>
      <c r="FN1019"/>
      <c r="FO1019"/>
      <c r="FP1019"/>
      <c r="FQ1019"/>
      <c r="FR1019"/>
      <c r="FS1019"/>
      <c r="FT1019"/>
      <c r="FU1019"/>
      <c r="FV1019"/>
      <c r="FW1019"/>
      <c r="FX1019"/>
      <c r="FY1019"/>
      <c r="FZ1019"/>
      <c r="GA1019"/>
      <c r="GB1019"/>
      <c r="GC1019"/>
      <c r="GD1019"/>
      <c r="GE1019"/>
      <c r="GF1019"/>
      <c r="GG1019"/>
      <c r="GH1019"/>
      <c r="GI1019"/>
      <c r="GJ1019"/>
      <c r="GK1019"/>
      <c r="GL1019"/>
      <c r="GM1019"/>
      <c r="GN1019"/>
      <c r="GO1019"/>
      <c r="GP1019"/>
      <c r="GQ1019"/>
      <c r="GR1019"/>
      <c r="GS1019"/>
      <c r="GT1019"/>
      <c r="GU1019"/>
      <c r="GV1019"/>
      <c r="GW1019"/>
      <c r="GX1019"/>
      <c r="GY1019"/>
      <c r="GZ1019"/>
      <c r="HA1019"/>
      <c r="HB1019"/>
      <c r="HC1019"/>
      <c r="HD1019"/>
      <c r="HE1019"/>
      <c r="HF1019"/>
      <c r="HG1019"/>
      <c r="HH1019"/>
      <c r="HI1019"/>
      <c r="HJ1019"/>
      <c r="HK1019"/>
      <c r="HL1019"/>
      <c r="HM1019"/>
      <c r="HN1019"/>
    </row>
    <row r="1020" spans="1:222" s="18" customFormat="1" ht="13.5" thickBot="1" x14ac:dyDescent="0.35">
      <c r="A1020" s="308">
        <v>55</v>
      </c>
      <c r="B1020" s="400"/>
      <c r="C1020" s="166" t="s">
        <v>515</v>
      </c>
      <c r="D1020" s="177" t="s">
        <v>59</v>
      </c>
      <c r="E1020" s="340"/>
      <c r="F1020" s="178"/>
      <c r="G1020" s="47" t="s">
        <v>135</v>
      </c>
      <c r="H1020" s="194"/>
      <c r="I1020" s="169" t="s">
        <v>839</v>
      </c>
      <c r="J1020" s="48"/>
      <c r="K1020" s="257"/>
      <c r="L1020" s="179">
        <v>1744</v>
      </c>
      <c r="M1020" s="49">
        <v>1100</v>
      </c>
      <c r="N1020" s="50"/>
      <c r="O1020" s="51" t="s">
        <v>1151</v>
      </c>
      <c r="P1020" s="47">
        <v>1994</v>
      </c>
      <c r="Q1020" s="558">
        <v>1</v>
      </c>
      <c r="R1020" s="60" t="s">
        <v>1792</v>
      </c>
      <c r="S1020" s="225"/>
      <c r="T1020"/>
      <c r="U1020"/>
      <c r="V1020"/>
      <c r="W1020"/>
      <c r="X1020"/>
      <c r="Y1020"/>
      <c r="Z1020"/>
      <c r="AA1020"/>
      <c r="AB1020"/>
      <c r="AC1020"/>
      <c r="AD1020"/>
      <c r="AE1020"/>
      <c r="AF1020"/>
      <c r="AG1020"/>
      <c r="AH1020"/>
      <c r="AI1020"/>
      <c r="AJ1020"/>
      <c r="AK1020"/>
      <c r="AL1020"/>
      <c r="AM1020"/>
      <c r="AN1020"/>
      <c r="AO1020"/>
      <c r="AP1020"/>
      <c r="AQ1020"/>
      <c r="AR1020"/>
      <c r="AS1020"/>
      <c r="AT1020"/>
      <c r="AU1020"/>
      <c r="AV1020"/>
      <c r="AW1020"/>
      <c r="AX1020"/>
      <c r="AY1020"/>
      <c r="AZ1020"/>
      <c r="BA1020"/>
      <c r="BB1020"/>
      <c r="BC1020"/>
      <c r="BD1020"/>
      <c r="BE1020"/>
      <c r="BF1020"/>
      <c r="BG1020"/>
      <c r="BH1020"/>
      <c r="BI1020"/>
      <c r="BJ1020"/>
      <c r="BK1020"/>
      <c r="BL1020"/>
      <c r="BM1020"/>
      <c r="BN1020"/>
      <c r="BO1020"/>
      <c r="BP1020"/>
      <c r="BQ1020"/>
      <c r="BR1020"/>
      <c r="BS1020"/>
      <c r="BT1020"/>
      <c r="BU1020"/>
      <c r="BV1020"/>
      <c r="BW1020"/>
      <c r="BX1020"/>
      <c r="BY1020"/>
      <c r="BZ1020"/>
      <c r="CA1020"/>
      <c r="CB1020"/>
      <c r="CC1020"/>
      <c r="CD1020"/>
      <c r="CE1020"/>
      <c r="CF1020"/>
      <c r="CG1020"/>
      <c r="CH1020"/>
      <c r="CI1020"/>
      <c r="CJ1020"/>
      <c r="CK1020"/>
      <c r="CL1020"/>
      <c r="CM1020"/>
      <c r="CN1020"/>
      <c r="CO1020"/>
      <c r="CP1020"/>
      <c r="CQ1020"/>
      <c r="CR1020"/>
      <c r="CS1020"/>
      <c r="CT1020"/>
      <c r="CU1020"/>
      <c r="CV1020"/>
      <c r="CW1020"/>
      <c r="CX1020"/>
      <c r="CY1020"/>
      <c r="CZ1020"/>
      <c r="DA1020"/>
      <c r="DB1020"/>
      <c r="DC1020"/>
      <c r="DD1020"/>
      <c r="DE1020"/>
      <c r="DF1020"/>
      <c r="DG1020"/>
      <c r="DH1020"/>
      <c r="DI1020"/>
      <c r="DJ1020"/>
      <c r="DK1020"/>
      <c r="DL1020"/>
      <c r="DM1020"/>
      <c r="DN1020"/>
      <c r="DO1020"/>
      <c r="DP1020"/>
      <c r="DQ1020"/>
      <c r="DR1020"/>
      <c r="DS1020"/>
      <c r="DT1020"/>
      <c r="DU1020"/>
      <c r="DV1020"/>
      <c r="DW1020"/>
      <c r="DX1020"/>
      <c r="DY1020"/>
      <c r="DZ1020"/>
      <c r="EA1020"/>
      <c r="EB1020"/>
      <c r="EC1020"/>
      <c r="ED1020"/>
      <c r="EE1020"/>
      <c r="EF1020"/>
      <c r="EG1020"/>
      <c r="EH1020"/>
      <c r="EI1020"/>
      <c r="EJ1020"/>
      <c r="EK1020"/>
      <c r="EL1020"/>
      <c r="EM1020"/>
      <c r="EN1020"/>
      <c r="EO1020"/>
      <c r="EP1020"/>
      <c r="EQ1020"/>
      <c r="ER1020"/>
      <c r="ES1020"/>
      <c r="ET1020"/>
      <c r="EU1020"/>
      <c r="EV1020"/>
      <c r="EW1020"/>
      <c r="EX1020"/>
      <c r="EY1020"/>
      <c r="EZ1020"/>
      <c r="FA1020"/>
      <c r="FB1020"/>
      <c r="FC1020"/>
      <c r="FD1020"/>
      <c r="FE1020"/>
      <c r="FF1020"/>
      <c r="FG1020"/>
      <c r="FH1020"/>
      <c r="FI1020"/>
      <c r="FJ1020"/>
      <c r="FK1020"/>
      <c r="FL1020"/>
      <c r="FM1020"/>
      <c r="FN1020"/>
      <c r="FO1020"/>
      <c r="FP1020"/>
      <c r="FQ1020"/>
      <c r="FR1020"/>
      <c r="FS1020"/>
      <c r="FT1020"/>
      <c r="FU1020"/>
      <c r="FV1020"/>
      <c r="FW1020"/>
      <c r="FX1020"/>
      <c r="FY1020"/>
      <c r="FZ1020"/>
      <c r="GA1020"/>
      <c r="GB1020"/>
      <c r="GC1020"/>
      <c r="GD1020"/>
      <c r="GE1020"/>
      <c r="GF1020"/>
      <c r="GG1020"/>
      <c r="GH1020"/>
      <c r="GI1020"/>
      <c r="GJ1020"/>
      <c r="GK1020"/>
      <c r="GL1020"/>
      <c r="GM1020"/>
      <c r="GN1020"/>
      <c r="GO1020"/>
      <c r="GP1020"/>
      <c r="GQ1020"/>
      <c r="GR1020"/>
      <c r="GS1020"/>
      <c r="GT1020"/>
      <c r="GU1020"/>
      <c r="GV1020"/>
      <c r="GW1020"/>
      <c r="GX1020"/>
      <c r="GY1020"/>
      <c r="GZ1020"/>
      <c r="HA1020"/>
      <c r="HB1020"/>
      <c r="HC1020"/>
      <c r="HD1020"/>
      <c r="HE1020"/>
      <c r="HF1020"/>
      <c r="HG1020"/>
      <c r="HH1020"/>
      <c r="HI1020"/>
      <c r="HJ1020"/>
      <c r="HK1020"/>
      <c r="HL1020"/>
      <c r="HM1020"/>
      <c r="HN1020"/>
    </row>
    <row r="1021" spans="1:222" x14ac:dyDescent="0.3">
      <c r="A1021" s="308">
        <v>54</v>
      </c>
      <c r="B1021" s="401"/>
      <c r="C1021" s="165" t="s">
        <v>515</v>
      </c>
      <c r="D1021" s="171" t="s">
        <v>1268</v>
      </c>
      <c r="E1021" s="338"/>
      <c r="F1021" s="19" t="s">
        <v>490</v>
      </c>
      <c r="G1021" s="18" t="s">
        <v>1195</v>
      </c>
      <c r="I1021" s="168" t="s">
        <v>839</v>
      </c>
      <c r="K1021" s="254"/>
      <c r="L1021" s="176">
        <v>1894</v>
      </c>
      <c r="M1021" s="33">
        <v>1199</v>
      </c>
      <c r="N1021" s="35"/>
      <c r="O1021" s="32" t="s">
        <v>1152</v>
      </c>
      <c r="P1021" s="18">
        <v>1993</v>
      </c>
      <c r="Q1021" s="559">
        <v>1</v>
      </c>
      <c r="R1021" s="61" t="s">
        <v>152</v>
      </c>
    </row>
    <row r="1022" spans="1:222" s="18" customFormat="1" x14ac:dyDescent="0.3">
      <c r="A1022" s="308">
        <v>53</v>
      </c>
      <c r="B1022" s="401" t="s">
        <v>515</v>
      </c>
      <c r="C1022" s="165"/>
      <c r="D1022" s="171" t="s">
        <v>1259</v>
      </c>
      <c r="E1022" s="338"/>
      <c r="F1022" s="19"/>
      <c r="G1022" s="18" t="s">
        <v>50</v>
      </c>
      <c r="H1022" s="193"/>
      <c r="I1022" s="168" t="s">
        <v>839</v>
      </c>
      <c r="J1022" s="37"/>
      <c r="K1022" s="254"/>
      <c r="L1022" s="176">
        <v>2329</v>
      </c>
      <c r="M1022" s="33">
        <v>1529</v>
      </c>
      <c r="N1022" s="35"/>
      <c r="O1022" s="32" t="s">
        <v>1153</v>
      </c>
      <c r="P1022" s="18">
        <v>1993</v>
      </c>
      <c r="Q1022" s="559">
        <v>1</v>
      </c>
      <c r="R1022" s="61" t="s">
        <v>152</v>
      </c>
      <c r="S1022" s="224"/>
      <c r="T1022"/>
      <c r="U1022"/>
      <c r="V1022"/>
      <c r="W1022"/>
      <c r="X1022"/>
      <c r="Y1022"/>
      <c r="Z1022"/>
      <c r="AA1022"/>
      <c r="AB1022"/>
      <c r="AC1022"/>
      <c r="AD1022"/>
      <c r="AE1022"/>
      <c r="AF1022"/>
      <c r="AG1022"/>
      <c r="AH1022"/>
      <c r="AI1022"/>
      <c r="AJ1022"/>
      <c r="AK1022"/>
      <c r="AL1022"/>
      <c r="AM1022"/>
      <c r="AN1022"/>
      <c r="AO1022"/>
      <c r="AP1022"/>
      <c r="AQ1022"/>
      <c r="AR1022"/>
      <c r="AS1022"/>
      <c r="AT1022"/>
      <c r="AU1022"/>
      <c r="AV1022"/>
      <c r="AW1022"/>
      <c r="AX1022"/>
      <c r="AY1022"/>
      <c r="AZ1022"/>
      <c r="BA1022"/>
      <c r="BB1022"/>
      <c r="BC1022"/>
      <c r="BD1022"/>
      <c r="BE1022"/>
      <c r="BF1022"/>
      <c r="BG1022"/>
      <c r="BH1022"/>
      <c r="BI1022"/>
      <c r="BJ1022"/>
      <c r="BK1022"/>
      <c r="BL1022"/>
      <c r="BM1022"/>
      <c r="BN1022"/>
      <c r="BO1022"/>
      <c r="BP1022"/>
      <c r="BQ1022"/>
      <c r="BR1022"/>
      <c r="BS1022"/>
      <c r="BT1022"/>
      <c r="BU1022"/>
      <c r="BV1022"/>
      <c r="BW1022"/>
      <c r="BX1022"/>
      <c r="BY1022"/>
      <c r="BZ1022"/>
      <c r="CA1022"/>
      <c r="CB1022"/>
      <c r="CC1022"/>
      <c r="CD1022"/>
      <c r="CE1022"/>
      <c r="CF1022"/>
      <c r="CG1022"/>
      <c r="CH1022"/>
      <c r="CI1022"/>
      <c r="CJ1022"/>
      <c r="CK1022"/>
      <c r="CL1022"/>
      <c r="CM1022"/>
      <c r="CN1022"/>
      <c r="CO1022"/>
      <c r="CP1022"/>
      <c r="CQ1022"/>
      <c r="CR1022"/>
      <c r="CS1022"/>
      <c r="CT1022"/>
      <c r="CU1022"/>
      <c r="CV1022"/>
      <c r="CW1022"/>
      <c r="CX1022"/>
      <c r="CY1022"/>
      <c r="CZ1022"/>
      <c r="DA1022"/>
      <c r="DB1022"/>
      <c r="DC1022"/>
      <c r="DD1022"/>
      <c r="DE1022"/>
      <c r="DF1022"/>
      <c r="DG1022"/>
      <c r="DH1022"/>
      <c r="DI1022"/>
      <c r="DJ1022"/>
      <c r="DK1022"/>
      <c r="DL1022"/>
      <c r="DM1022"/>
      <c r="DN1022"/>
      <c r="DO1022"/>
      <c r="DP1022"/>
      <c r="DQ1022"/>
      <c r="DR1022"/>
      <c r="DS1022"/>
      <c r="DT1022"/>
      <c r="DU1022"/>
      <c r="DV1022"/>
      <c r="DW1022"/>
      <c r="DX1022"/>
      <c r="DY1022"/>
      <c r="DZ1022"/>
      <c r="EA1022"/>
      <c r="EB1022"/>
      <c r="EC1022"/>
      <c r="ED1022"/>
      <c r="EE1022"/>
      <c r="EF1022"/>
      <c r="EG1022"/>
      <c r="EH1022"/>
      <c r="EI1022"/>
      <c r="EJ1022"/>
      <c r="EK1022"/>
      <c r="EL1022"/>
      <c r="EM1022"/>
      <c r="EN1022"/>
      <c r="EO1022"/>
      <c r="EP1022"/>
      <c r="EQ1022"/>
      <c r="ER1022"/>
      <c r="ES1022"/>
      <c r="ET1022"/>
      <c r="EU1022"/>
      <c r="EV1022"/>
      <c r="EW1022"/>
      <c r="EX1022"/>
      <c r="EY1022"/>
      <c r="EZ1022"/>
      <c r="FA1022"/>
      <c r="FB1022"/>
      <c r="FC1022"/>
      <c r="FD1022"/>
      <c r="FE1022"/>
      <c r="FF1022"/>
      <c r="FG1022"/>
      <c r="FH1022"/>
      <c r="FI1022"/>
      <c r="FJ1022"/>
      <c r="FK1022"/>
      <c r="FL1022"/>
      <c r="FM1022"/>
      <c r="FN1022"/>
      <c r="FO1022"/>
      <c r="FP1022"/>
      <c r="FQ1022"/>
      <c r="FR1022"/>
      <c r="FS1022"/>
      <c r="FT1022"/>
      <c r="FU1022"/>
      <c r="FV1022"/>
      <c r="FW1022"/>
      <c r="FX1022"/>
      <c r="FY1022"/>
      <c r="FZ1022"/>
      <c r="GA1022"/>
      <c r="GB1022"/>
      <c r="GC1022"/>
      <c r="GD1022"/>
      <c r="GE1022"/>
      <c r="GF1022"/>
      <c r="GG1022"/>
      <c r="GH1022"/>
      <c r="GI1022"/>
      <c r="GJ1022"/>
      <c r="GK1022"/>
      <c r="GL1022"/>
      <c r="GM1022"/>
      <c r="GN1022"/>
      <c r="GO1022"/>
      <c r="GP1022"/>
      <c r="GQ1022"/>
      <c r="GR1022"/>
      <c r="GS1022"/>
      <c r="GT1022"/>
      <c r="GU1022"/>
      <c r="GV1022"/>
      <c r="GW1022"/>
      <c r="GX1022"/>
      <c r="GY1022"/>
      <c r="GZ1022"/>
      <c r="HA1022"/>
      <c r="HB1022"/>
      <c r="HC1022"/>
      <c r="HD1022"/>
      <c r="HE1022"/>
      <c r="HF1022"/>
      <c r="HG1022"/>
      <c r="HH1022"/>
      <c r="HI1022"/>
      <c r="HJ1022"/>
      <c r="HK1022"/>
      <c r="HL1022"/>
      <c r="HM1022"/>
      <c r="HN1022"/>
    </row>
    <row r="1023" spans="1:222" x14ac:dyDescent="0.3">
      <c r="A1023" s="308">
        <v>52</v>
      </c>
      <c r="B1023" s="401" t="s">
        <v>515</v>
      </c>
      <c r="C1023" s="165"/>
      <c r="D1023" s="171" t="s">
        <v>55</v>
      </c>
      <c r="E1023" s="339" t="s">
        <v>1721</v>
      </c>
      <c r="F1023" s="269" t="s">
        <v>1725</v>
      </c>
      <c r="G1023" s="18" t="s">
        <v>1195</v>
      </c>
      <c r="I1023" s="168" t="s">
        <v>849</v>
      </c>
      <c r="K1023" s="254"/>
      <c r="L1023" s="176">
        <v>2522</v>
      </c>
      <c r="M1023" s="33">
        <v>2200</v>
      </c>
      <c r="N1023" s="35"/>
      <c r="O1023" s="32" t="s">
        <v>1074</v>
      </c>
      <c r="P1023" s="18">
        <v>1993</v>
      </c>
      <c r="Q1023" s="559">
        <v>2</v>
      </c>
      <c r="R1023" s="61" t="s">
        <v>357</v>
      </c>
    </row>
    <row r="1024" spans="1:222" s="18" customFormat="1" x14ac:dyDescent="0.3">
      <c r="A1024" s="308">
        <v>51</v>
      </c>
      <c r="B1024" s="401" t="s">
        <v>515</v>
      </c>
      <c r="C1024" s="165"/>
      <c r="D1024" s="171" t="s">
        <v>40</v>
      </c>
      <c r="E1024" s="339" t="s">
        <v>839</v>
      </c>
      <c r="F1024" s="19"/>
      <c r="G1024" s="18" t="s">
        <v>50</v>
      </c>
      <c r="H1024" s="193"/>
      <c r="I1024" s="168" t="s">
        <v>844</v>
      </c>
      <c r="J1024" s="37"/>
      <c r="K1024" s="254"/>
      <c r="L1024" s="176">
        <v>2344</v>
      </c>
      <c r="M1024" s="33">
        <v>1725</v>
      </c>
      <c r="N1024" s="35"/>
      <c r="O1024" s="32" t="s">
        <v>1154</v>
      </c>
      <c r="P1024" s="18">
        <v>1993</v>
      </c>
      <c r="Q1024" s="559">
        <v>2</v>
      </c>
      <c r="R1024" s="61" t="s">
        <v>152</v>
      </c>
      <c r="S1024" s="224"/>
      <c r="T1024"/>
      <c r="U1024"/>
      <c r="V1024"/>
      <c r="W1024"/>
      <c r="X1024"/>
      <c r="Y1024"/>
      <c r="Z1024"/>
      <c r="AA1024"/>
      <c r="AB1024"/>
      <c r="AC1024"/>
      <c r="AD1024"/>
      <c r="AE1024"/>
      <c r="AF1024"/>
      <c r="AG1024"/>
      <c r="AH1024"/>
      <c r="AI1024"/>
      <c r="AJ1024"/>
      <c r="AK1024"/>
      <c r="AL1024"/>
      <c r="AM1024"/>
      <c r="AN1024"/>
      <c r="AO1024"/>
      <c r="AP1024"/>
      <c r="AQ1024"/>
      <c r="AR1024"/>
      <c r="AS1024"/>
      <c r="AT1024"/>
      <c r="AU1024"/>
      <c r="AV1024"/>
      <c r="AW1024"/>
      <c r="AX1024"/>
      <c r="AY1024"/>
      <c r="AZ1024"/>
      <c r="BA1024"/>
      <c r="BB1024"/>
      <c r="BC1024"/>
      <c r="BD1024"/>
      <c r="BE1024"/>
      <c r="BF1024"/>
      <c r="BG1024"/>
      <c r="BH1024"/>
      <c r="BI1024"/>
      <c r="BJ1024"/>
      <c r="BK1024"/>
      <c r="BL1024"/>
      <c r="BM1024"/>
      <c r="BN1024"/>
      <c r="BO1024"/>
      <c r="BP1024"/>
      <c r="BQ1024"/>
      <c r="BR1024"/>
      <c r="BS1024"/>
      <c r="BT1024"/>
      <c r="BU1024"/>
      <c r="BV1024"/>
      <c r="BW1024"/>
      <c r="BX1024"/>
      <c r="BY1024"/>
      <c r="BZ1024"/>
      <c r="CA1024"/>
      <c r="CB1024"/>
      <c r="CC1024"/>
      <c r="CD1024"/>
      <c r="CE1024"/>
      <c r="CF1024"/>
      <c r="CG1024"/>
      <c r="CH1024"/>
      <c r="CI1024"/>
      <c r="CJ1024"/>
      <c r="CK1024"/>
      <c r="CL1024"/>
      <c r="CM1024"/>
      <c r="CN1024"/>
      <c r="CO1024"/>
      <c r="CP1024"/>
      <c r="CQ1024"/>
      <c r="CR1024"/>
      <c r="CS1024"/>
      <c r="CT1024"/>
      <c r="CU1024"/>
      <c r="CV1024"/>
      <c r="CW1024"/>
      <c r="CX1024"/>
      <c r="CY1024"/>
      <c r="CZ1024"/>
      <c r="DA1024"/>
      <c r="DB1024"/>
      <c r="DC1024"/>
      <c r="DD1024"/>
      <c r="DE1024"/>
      <c r="DF1024"/>
      <c r="DG1024"/>
      <c r="DH1024"/>
      <c r="DI1024"/>
      <c r="DJ1024"/>
      <c r="DK1024"/>
      <c r="DL1024"/>
      <c r="DM1024"/>
      <c r="DN1024"/>
      <c r="DO1024"/>
      <c r="DP1024"/>
      <c r="DQ1024"/>
      <c r="DR1024"/>
      <c r="DS1024"/>
      <c r="DT1024"/>
      <c r="DU1024"/>
      <c r="DV1024"/>
      <c r="DW1024"/>
      <c r="DX1024"/>
      <c r="DY1024"/>
      <c r="DZ1024"/>
      <c r="EA1024"/>
      <c r="EB1024"/>
      <c r="EC1024"/>
      <c r="ED1024"/>
      <c r="EE1024"/>
      <c r="EF1024"/>
      <c r="EG1024"/>
      <c r="EH1024"/>
      <c r="EI1024"/>
      <c r="EJ1024"/>
      <c r="EK1024"/>
      <c r="EL1024"/>
      <c r="EM1024"/>
      <c r="EN1024"/>
      <c r="EO1024"/>
      <c r="EP1024"/>
      <c r="EQ1024"/>
      <c r="ER1024"/>
      <c r="ES1024"/>
      <c r="ET1024"/>
      <c r="EU1024"/>
      <c r="EV1024"/>
      <c r="EW1024"/>
      <c r="EX1024"/>
      <c r="EY1024"/>
      <c r="EZ1024"/>
      <c r="FA1024"/>
      <c r="FB1024"/>
      <c r="FC1024"/>
      <c r="FD1024"/>
      <c r="FE1024"/>
      <c r="FF1024"/>
      <c r="FG1024"/>
      <c r="FH1024"/>
      <c r="FI1024"/>
      <c r="FJ1024"/>
      <c r="FK1024"/>
      <c r="FL1024"/>
      <c r="FM1024"/>
      <c r="FN1024"/>
      <c r="FO1024"/>
      <c r="FP1024"/>
      <c r="FQ1024"/>
      <c r="FR1024"/>
      <c r="FS1024"/>
      <c r="FT1024"/>
      <c r="FU1024"/>
      <c r="FV1024"/>
      <c r="FW1024"/>
      <c r="FX1024"/>
      <c r="FY1024"/>
      <c r="FZ1024"/>
      <c r="GA1024"/>
      <c r="GB1024"/>
      <c r="GC1024"/>
      <c r="GD1024"/>
      <c r="GE1024"/>
      <c r="GF1024"/>
      <c r="GG1024"/>
      <c r="GH1024"/>
      <c r="GI1024"/>
      <c r="GJ1024"/>
      <c r="GK1024"/>
      <c r="GL1024"/>
      <c r="GM1024"/>
      <c r="GN1024"/>
      <c r="GO1024"/>
      <c r="GP1024"/>
      <c r="GQ1024"/>
      <c r="GR1024"/>
      <c r="GS1024"/>
      <c r="GT1024"/>
      <c r="GU1024"/>
      <c r="GV1024"/>
      <c r="GW1024"/>
      <c r="GX1024"/>
      <c r="GY1024"/>
      <c r="GZ1024"/>
      <c r="HA1024"/>
      <c r="HB1024"/>
      <c r="HC1024"/>
      <c r="HD1024"/>
      <c r="HE1024"/>
      <c r="HF1024"/>
      <c r="HG1024"/>
      <c r="HH1024"/>
      <c r="HI1024"/>
      <c r="HJ1024"/>
      <c r="HK1024"/>
      <c r="HL1024"/>
      <c r="HM1024"/>
      <c r="HN1024"/>
    </row>
    <row r="1025" spans="1:222" x14ac:dyDescent="0.3">
      <c r="A1025" s="308">
        <v>50</v>
      </c>
      <c r="B1025" s="401" t="s">
        <v>515</v>
      </c>
      <c r="C1025" s="165"/>
      <c r="D1025" s="266" t="s">
        <v>2974</v>
      </c>
      <c r="E1025" s="338"/>
      <c r="F1025" s="171" t="s">
        <v>79</v>
      </c>
      <c r="G1025" s="18" t="s">
        <v>1195</v>
      </c>
      <c r="I1025" s="168" t="s">
        <v>839</v>
      </c>
      <c r="K1025" s="254"/>
      <c r="L1025" s="176">
        <v>1420</v>
      </c>
      <c r="M1025" s="33">
        <v>817</v>
      </c>
      <c r="N1025" s="35"/>
      <c r="O1025" s="32" t="s">
        <v>1078</v>
      </c>
      <c r="P1025" s="18">
        <v>1993</v>
      </c>
      <c r="Q1025" s="559">
        <v>1</v>
      </c>
      <c r="R1025" s="61" t="s">
        <v>3246</v>
      </c>
    </row>
    <row r="1026" spans="1:222" x14ac:dyDescent="0.3">
      <c r="A1026" s="308">
        <v>49</v>
      </c>
      <c r="B1026" s="401" t="s">
        <v>515</v>
      </c>
      <c r="C1026" s="165"/>
      <c r="D1026" s="171" t="s">
        <v>54</v>
      </c>
      <c r="E1026" s="338"/>
      <c r="G1026" s="18" t="s">
        <v>1195</v>
      </c>
      <c r="I1026" s="168" t="s">
        <v>839</v>
      </c>
      <c r="K1026" s="254"/>
      <c r="L1026" s="176">
        <v>2713</v>
      </c>
      <c r="M1026" s="33">
        <v>2092</v>
      </c>
      <c r="N1026" s="35"/>
      <c r="O1026" s="32" t="s">
        <v>1155</v>
      </c>
      <c r="P1026" s="18">
        <v>1993</v>
      </c>
      <c r="Q1026" s="559">
        <v>2</v>
      </c>
      <c r="R1026" s="61" t="s">
        <v>152</v>
      </c>
    </row>
    <row r="1027" spans="1:222" s="18" customFormat="1" x14ac:dyDescent="0.3">
      <c r="A1027" s="308">
        <v>48</v>
      </c>
      <c r="B1027" s="401"/>
      <c r="C1027" s="165"/>
      <c r="D1027" s="171" t="s">
        <v>52</v>
      </c>
      <c r="E1027" s="338"/>
      <c r="F1027" s="19"/>
      <c r="G1027" s="18" t="s">
        <v>53</v>
      </c>
      <c r="H1027" s="193"/>
      <c r="I1027" s="168" t="s">
        <v>839</v>
      </c>
      <c r="J1027" s="37"/>
      <c r="K1027" s="254"/>
      <c r="L1027" s="176">
        <v>1701</v>
      </c>
      <c r="M1027" s="33">
        <v>897</v>
      </c>
      <c r="N1027" s="35"/>
      <c r="O1027" s="32" t="s">
        <v>973</v>
      </c>
      <c r="P1027" s="18">
        <v>1993</v>
      </c>
      <c r="Q1027" s="559">
        <v>1</v>
      </c>
      <c r="R1027" s="61" t="s">
        <v>3247</v>
      </c>
      <c r="S1027" s="224"/>
      <c r="T1027"/>
      <c r="U1027"/>
      <c r="V1027"/>
      <c r="W1027"/>
      <c r="X1027"/>
      <c r="Y1027"/>
      <c r="Z1027"/>
      <c r="AA1027"/>
      <c r="AB1027"/>
      <c r="AC1027"/>
      <c r="AD1027"/>
      <c r="AE1027"/>
      <c r="AF1027"/>
      <c r="AG1027"/>
      <c r="AH1027"/>
      <c r="AI1027"/>
      <c r="AJ1027"/>
      <c r="AK1027"/>
      <c r="AL1027"/>
      <c r="AM1027"/>
      <c r="AN1027"/>
      <c r="AO1027"/>
      <c r="AP1027"/>
      <c r="AQ1027"/>
      <c r="AR1027"/>
      <c r="AS1027"/>
      <c r="AT1027"/>
      <c r="AU1027"/>
      <c r="AV1027"/>
      <c r="AW1027"/>
      <c r="AX1027"/>
      <c r="AY1027"/>
      <c r="AZ1027"/>
      <c r="BA1027"/>
      <c r="BB1027"/>
      <c r="BC1027"/>
      <c r="BD1027"/>
      <c r="BE1027"/>
      <c r="BF1027"/>
      <c r="BG1027"/>
      <c r="BH1027"/>
      <c r="BI1027"/>
      <c r="BJ1027"/>
      <c r="BK1027"/>
      <c r="BL1027"/>
      <c r="BM1027"/>
      <c r="BN1027"/>
      <c r="BO1027"/>
      <c r="BP1027"/>
      <c r="BQ1027"/>
      <c r="BR1027"/>
      <c r="BS1027"/>
      <c r="BT1027"/>
      <c r="BU1027"/>
      <c r="BV1027"/>
      <c r="BW1027"/>
      <c r="BX1027"/>
      <c r="BY1027"/>
      <c r="BZ1027"/>
      <c r="CA1027"/>
      <c r="CB1027"/>
      <c r="CC1027"/>
      <c r="CD1027"/>
      <c r="CE1027"/>
      <c r="CF1027"/>
      <c r="CG1027"/>
      <c r="CH1027"/>
      <c r="CI1027"/>
      <c r="CJ1027"/>
      <c r="CK1027"/>
      <c r="CL1027"/>
      <c r="CM1027"/>
      <c r="CN1027"/>
      <c r="CO1027"/>
      <c r="CP1027"/>
      <c r="CQ1027"/>
      <c r="CR1027"/>
      <c r="CS1027"/>
      <c r="CT1027"/>
      <c r="CU1027"/>
      <c r="CV1027"/>
      <c r="CW1027"/>
      <c r="CX1027"/>
      <c r="CY1027"/>
      <c r="CZ1027"/>
      <c r="DA1027"/>
      <c r="DB1027"/>
      <c r="DC1027"/>
      <c r="DD1027"/>
      <c r="DE1027"/>
      <c r="DF1027"/>
      <c r="DG1027"/>
      <c r="DH1027"/>
      <c r="DI1027"/>
      <c r="DJ1027"/>
      <c r="DK1027"/>
      <c r="DL1027"/>
      <c r="DM1027"/>
      <c r="DN1027"/>
      <c r="DO1027"/>
      <c r="DP1027"/>
      <c r="DQ1027"/>
      <c r="DR1027"/>
      <c r="DS1027"/>
      <c r="DT1027"/>
      <c r="DU1027"/>
      <c r="DV1027"/>
      <c r="DW1027"/>
      <c r="DX1027"/>
      <c r="DY1027"/>
      <c r="DZ1027"/>
      <c r="EA1027"/>
      <c r="EB1027"/>
      <c r="EC1027"/>
      <c r="ED1027"/>
      <c r="EE1027"/>
      <c r="EF1027"/>
      <c r="EG1027"/>
      <c r="EH1027"/>
      <c r="EI1027"/>
      <c r="EJ1027"/>
      <c r="EK1027"/>
      <c r="EL1027"/>
      <c r="EM1027"/>
      <c r="EN1027"/>
      <c r="EO1027"/>
      <c r="EP1027"/>
      <c r="EQ1027"/>
      <c r="ER1027"/>
      <c r="ES1027"/>
      <c r="ET1027"/>
      <c r="EU1027"/>
      <c r="EV1027"/>
      <c r="EW1027"/>
      <c r="EX1027"/>
      <c r="EY1027"/>
      <c r="EZ1027"/>
      <c r="FA1027"/>
      <c r="FB1027"/>
      <c r="FC1027"/>
      <c r="FD1027"/>
      <c r="FE1027"/>
      <c r="FF1027"/>
      <c r="FG1027"/>
      <c r="FH1027"/>
      <c r="FI1027"/>
      <c r="FJ1027"/>
      <c r="FK1027"/>
      <c r="FL1027"/>
      <c r="FM1027"/>
      <c r="FN1027"/>
      <c r="FO1027"/>
      <c r="FP1027"/>
      <c r="FQ1027"/>
      <c r="FR1027"/>
      <c r="FS1027"/>
      <c r="FT1027"/>
      <c r="FU1027"/>
      <c r="FV1027"/>
      <c r="FW1027"/>
      <c r="FX1027"/>
      <c r="FY1027"/>
      <c r="FZ1027"/>
      <c r="GA1027"/>
      <c r="GB1027"/>
      <c r="GC1027"/>
      <c r="GD1027"/>
      <c r="GE1027"/>
      <c r="GF1027"/>
      <c r="GG1027"/>
      <c r="GH1027"/>
      <c r="GI1027"/>
      <c r="GJ1027"/>
      <c r="GK1027"/>
      <c r="GL1027"/>
      <c r="GM1027"/>
      <c r="GN1027"/>
      <c r="GO1027"/>
      <c r="GP1027"/>
      <c r="GQ1027"/>
      <c r="GR1027"/>
      <c r="GS1027"/>
      <c r="GT1027"/>
      <c r="GU1027"/>
      <c r="GV1027"/>
      <c r="GW1027"/>
      <c r="GX1027"/>
      <c r="GY1027"/>
      <c r="GZ1027"/>
      <c r="HA1027"/>
      <c r="HB1027"/>
      <c r="HC1027"/>
      <c r="HD1027"/>
      <c r="HE1027"/>
      <c r="HF1027"/>
      <c r="HG1027"/>
      <c r="HH1027"/>
      <c r="HI1027"/>
      <c r="HJ1027"/>
      <c r="HK1027"/>
      <c r="HL1027"/>
      <c r="HM1027"/>
      <c r="HN1027"/>
    </row>
    <row r="1028" spans="1:222" x14ac:dyDescent="0.3">
      <c r="A1028" s="308">
        <v>47</v>
      </c>
      <c r="B1028" s="401"/>
      <c r="C1028" s="165" t="s">
        <v>515</v>
      </c>
      <c r="D1028" s="171" t="s">
        <v>51</v>
      </c>
      <c r="E1028" s="338"/>
      <c r="G1028" s="18" t="s">
        <v>135</v>
      </c>
      <c r="I1028" s="168" t="s">
        <v>839</v>
      </c>
      <c r="K1028" s="254"/>
      <c r="L1028" s="176">
        <v>1771</v>
      </c>
      <c r="M1028" s="33">
        <v>1120</v>
      </c>
      <c r="N1028" s="35"/>
      <c r="O1028" s="32" t="s">
        <v>887</v>
      </c>
      <c r="P1028" s="18">
        <v>1993</v>
      </c>
      <c r="Q1028" s="559">
        <v>1</v>
      </c>
      <c r="R1028" s="61" t="s">
        <v>3251</v>
      </c>
    </row>
    <row r="1029" spans="1:222" s="18" customFormat="1" ht="13.5" thickBot="1" x14ac:dyDescent="0.35">
      <c r="A1029" s="308">
        <v>46</v>
      </c>
      <c r="B1029" s="400"/>
      <c r="C1029" s="166"/>
      <c r="D1029" s="177" t="s">
        <v>30</v>
      </c>
      <c r="E1029" s="340"/>
      <c r="F1029" s="178"/>
      <c r="G1029" s="47" t="s">
        <v>50</v>
      </c>
      <c r="H1029" s="194"/>
      <c r="I1029" s="169" t="s">
        <v>839</v>
      </c>
      <c r="J1029" s="48" t="s">
        <v>838</v>
      </c>
      <c r="K1029" s="257"/>
      <c r="L1029" s="179">
        <v>1745</v>
      </c>
      <c r="M1029" s="49">
        <v>1245</v>
      </c>
      <c r="N1029" s="50"/>
      <c r="O1029" s="51" t="s">
        <v>1156</v>
      </c>
      <c r="P1029" s="47">
        <v>1993</v>
      </c>
      <c r="Q1029" s="558">
        <v>1</v>
      </c>
      <c r="R1029" s="60" t="s">
        <v>152</v>
      </c>
      <c r="S1029" s="225"/>
      <c r="T1029"/>
      <c r="U1029"/>
      <c r="V1029"/>
      <c r="W1029"/>
      <c r="X1029"/>
      <c r="Y1029"/>
      <c r="Z1029"/>
      <c r="AA1029"/>
      <c r="AB1029"/>
      <c r="AC1029"/>
      <c r="AD1029"/>
      <c r="AE1029"/>
      <c r="AF1029"/>
      <c r="AG1029"/>
      <c r="AH1029"/>
      <c r="AI1029"/>
      <c r="AJ1029"/>
      <c r="AK1029"/>
      <c r="AL1029"/>
      <c r="AM1029"/>
      <c r="AN1029"/>
      <c r="AO1029"/>
      <c r="AP1029"/>
      <c r="AQ1029"/>
      <c r="AR1029"/>
      <c r="AS1029"/>
      <c r="AT1029"/>
      <c r="AU1029"/>
      <c r="AV1029"/>
      <c r="AW1029"/>
      <c r="AX1029"/>
      <c r="AY1029"/>
      <c r="AZ1029"/>
      <c r="BA1029"/>
      <c r="BB1029"/>
      <c r="BC1029"/>
      <c r="BD1029"/>
      <c r="BE1029"/>
      <c r="BF1029"/>
      <c r="BG1029"/>
      <c r="BH1029"/>
      <c r="BI1029"/>
      <c r="BJ1029"/>
      <c r="BK1029"/>
      <c r="BL1029"/>
      <c r="BM1029"/>
      <c r="BN1029"/>
      <c r="BO1029"/>
      <c r="BP1029"/>
      <c r="BQ1029"/>
      <c r="BR1029"/>
      <c r="BS1029"/>
      <c r="BT1029"/>
      <c r="BU1029"/>
      <c r="BV1029"/>
      <c r="BW1029"/>
      <c r="BX1029"/>
      <c r="BY1029"/>
      <c r="BZ1029"/>
      <c r="CA1029"/>
      <c r="CB1029"/>
      <c r="CC1029"/>
      <c r="CD1029"/>
      <c r="CE1029"/>
      <c r="CF1029"/>
      <c r="CG1029"/>
      <c r="CH1029"/>
      <c r="CI1029"/>
      <c r="CJ1029"/>
      <c r="CK1029"/>
      <c r="CL1029"/>
      <c r="CM1029"/>
      <c r="CN1029"/>
      <c r="CO1029"/>
      <c r="CP1029"/>
      <c r="CQ1029"/>
      <c r="CR1029"/>
      <c r="CS1029"/>
      <c r="CT1029"/>
      <c r="CU1029"/>
      <c r="CV1029"/>
      <c r="CW1029"/>
      <c r="CX1029"/>
      <c r="CY1029"/>
      <c r="CZ1029"/>
      <c r="DA1029"/>
      <c r="DB1029"/>
      <c r="DC1029"/>
      <c r="DD1029"/>
      <c r="DE1029"/>
      <c r="DF1029"/>
      <c r="DG1029"/>
      <c r="DH1029"/>
      <c r="DI1029"/>
      <c r="DJ1029"/>
      <c r="DK1029"/>
      <c r="DL1029"/>
      <c r="DM1029"/>
      <c r="DN1029"/>
      <c r="DO1029"/>
      <c r="DP1029"/>
      <c r="DQ1029"/>
      <c r="DR1029"/>
      <c r="DS1029"/>
      <c r="DT1029"/>
      <c r="DU1029"/>
      <c r="DV1029"/>
      <c r="DW1029"/>
      <c r="DX1029"/>
      <c r="DY1029"/>
      <c r="DZ1029"/>
      <c r="EA1029"/>
      <c r="EB1029"/>
      <c r="EC1029"/>
      <c r="ED1029"/>
      <c r="EE1029"/>
      <c r="EF1029"/>
      <c r="EG1029"/>
      <c r="EH1029"/>
      <c r="EI1029"/>
      <c r="EJ1029"/>
      <c r="EK1029"/>
      <c r="EL1029"/>
      <c r="EM1029"/>
      <c r="EN1029"/>
      <c r="EO1029"/>
      <c r="EP1029"/>
      <c r="EQ1029"/>
      <c r="ER1029"/>
      <c r="ES1029"/>
      <c r="ET1029"/>
      <c r="EU1029"/>
      <c r="EV1029"/>
      <c r="EW1029"/>
      <c r="EX1029"/>
      <c r="EY1029"/>
      <c r="EZ1029"/>
      <c r="FA1029"/>
      <c r="FB1029"/>
      <c r="FC1029"/>
      <c r="FD1029"/>
      <c r="FE1029"/>
      <c r="FF1029"/>
      <c r="FG1029"/>
      <c r="FH1029"/>
      <c r="FI1029"/>
      <c r="FJ1029"/>
      <c r="FK1029"/>
      <c r="FL1029"/>
      <c r="FM1029"/>
      <c r="FN1029"/>
      <c r="FO1029"/>
      <c r="FP1029"/>
      <c r="FQ1029"/>
      <c r="FR1029"/>
      <c r="FS1029"/>
      <c r="FT1029"/>
      <c r="FU1029"/>
      <c r="FV1029"/>
      <c r="FW1029"/>
      <c r="FX1029"/>
      <c r="FY1029"/>
      <c r="FZ1029"/>
      <c r="GA1029"/>
      <c r="GB1029"/>
      <c r="GC1029"/>
      <c r="GD1029"/>
      <c r="GE1029"/>
      <c r="GF1029"/>
      <c r="GG1029"/>
      <c r="GH1029"/>
      <c r="GI1029"/>
      <c r="GJ1029"/>
      <c r="GK1029"/>
      <c r="GL1029"/>
      <c r="GM1029"/>
      <c r="GN1029"/>
      <c r="GO1029"/>
      <c r="GP1029"/>
      <c r="GQ1029"/>
      <c r="GR1029"/>
      <c r="GS1029"/>
      <c r="GT1029"/>
      <c r="GU1029"/>
      <c r="GV1029"/>
      <c r="GW1029"/>
      <c r="GX1029"/>
      <c r="GY1029"/>
      <c r="GZ1029"/>
      <c r="HA1029"/>
      <c r="HB1029"/>
      <c r="HC1029"/>
      <c r="HD1029"/>
      <c r="HE1029"/>
      <c r="HF1029"/>
      <c r="HG1029"/>
      <c r="HH1029"/>
      <c r="HI1029"/>
      <c r="HJ1029"/>
      <c r="HK1029"/>
      <c r="HL1029"/>
      <c r="HM1029"/>
      <c r="HN1029"/>
    </row>
    <row r="1030" spans="1:222" s="18" customFormat="1" x14ac:dyDescent="0.3">
      <c r="A1030" s="308">
        <v>45</v>
      </c>
      <c r="B1030" s="401"/>
      <c r="C1030" s="165"/>
      <c r="D1030" s="266" t="s">
        <v>2058</v>
      </c>
      <c r="E1030" s="338"/>
      <c r="F1030" s="19" t="s">
        <v>1232</v>
      </c>
      <c r="G1030" s="18" t="s">
        <v>50</v>
      </c>
      <c r="H1030" s="193"/>
      <c r="I1030" s="168" t="s">
        <v>849</v>
      </c>
      <c r="J1030" s="37"/>
      <c r="K1030" s="254"/>
      <c r="L1030" s="176">
        <v>2111</v>
      </c>
      <c r="M1030" s="33">
        <v>4520</v>
      </c>
      <c r="N1030" s="35"/>
      <c r="O1030" s="32" t="s">
        <v>1157</v>
      </c>
      <c r="P1030" s="18">
        <v>1992</v>
      </c>
      <c r="Q1030" s="559">
        <v>5</v>
      </c>
      <c r="R1030" s="61" t="s">
        <v>1321</v>
      </c>
      <c r="S1030" s="224"/>
      <c r="T1030"/>
      <c r="U1030"/>
      <c r="V1030"/>
      <c r="W1030"/>
      <c r="X1030"/>
      <c r="Y1030"/>
      <c r="Z1030"/>
      <c r="AA1030"/>
      <c r="AB1030"/>
      <c r="AC1030"/>
      <c r="AD1030"/>
      <c r="AE1030"/>
      <c r="AF1030"/>
      <c r="AG1030"/>
      <c r="AH1030"/>
      <c r="AI1030"/>
      <c r="AJ1030"/>
      <c r="AK1030"/>
      <c r="AL1030"/>
      <c r="AM1030"/>
      <c r="AN1030"/>
      <c r="AO1030"/>
      <c r="AP1030"/>
      <c r="AQ1030"/>
      <c r="AR1030"/>
      <c r="AS1030"/>
      <c r="AT1030"/>
      <c r="AU1030"/>
      <c r="AV1030"/>
      <c r="AW1030"/>
      <c r="AX1030"/>
      <c r="AY1030"/>
      <c r="AZ1030"/>
      <c r="BA1030"/>
      <c r="BB1030"/>
      <c r="BC1030"/>
      <c r="BD1030"/>
      <c r="BE1030"/>
      <c r="BF1030"/>
      <c r="BG1030"/>
      <c r="BH1030"/>
      <c r="BI1030"/>
      <c r="BJ1030"/>
      <c r="BK1030"/>
      <c r="BL1030"/>
      <c r="BM1030"/>
      <c r="BN1030"/>
      <c r="BO1030"/>
      <c r="BP1030"/>
      <c r="BQ1030"/>
      <c r="BR1030"/>
      <c r="BS1030"/>
      <c r="BT1030"/>
      <c r="BU1030"/>
      <c r="BV1030"/>
      <c r="BW1030"/>
      <c r="BX1030"/>
      <c r="BY1030"/>
      <c r="BZ1030"/>
      <c r="CA1030"/>
      <c r="CB1030"/>
      <c r="CC1030"/>
      <c r="CD1030"/>
      <c r="CE1030"/>
      <c r="CF1030"/>
      <c r="CG1030"/>
      <c r="CH1030"/>
      <c r="CI1030"/>
      <c r="CJ1030"/>
      <c r="CK1030"/>
      <c r="CL1030"/>
      <c r="CM1030"/>
      <c r="CN1030"/>
      <c r="CO1030"/>
      <c r="CP1030"/>
      <c r="CQ1030"/>
      <c r="CR1030"/>
      <c r="CS1030"/>
      <c r="CT1030"/>
      <c r="CU1030"/>
      <c r="CV1030"/>
      <c r="CW1030"/>
      <c r="CX1030"/>
      <c r="CY1030"/>
      <c r="CZ1030"/>
      <c r="DA1030"/>
      <c r="DB1030"/>
      <c r="DC1030"/>
      <c r="DD1030"/>
      <c r="DE1030"/>
      <c r="DF1030"/>
      <c r="DG1030"/>
      <c r="DH1030"/>
      <c r="DI1030"/>
      <c r="DJ1030"/>
      <c r="DK1030"/>
      <c r="DL1030"/>
      <c r="DM1030"/>
      <c r="DN1030"/>
      <c r="DO1030"/>
      <c r="DP1030"/>
      <c r="DQ1030"/>
      <c r="DR1030"/>
      <c r="DS1030"/>
      <c r="DT1030"/>
      <c r="DU1030"/>
      <c r="DV1030"/>
      <c r="DW1030"/>
      <c r="DX1030"/>
      <c r="DY1030"/>
      <c r="DZ1030"/>
      <c r="EA1030"/>
      <c r="EB1030"/>
      <c r="EC1030"/>
      <c r="ED1030"/>
      <c r="EE1030"/>
      <c r="EF1030"/>
      <c r="EG1030"/>
      <c r="EH1030"/>
      <c r="EI1030"/>
      <c r="EJ1030"/>
      <c r="EK1030"/>
      <c r="EL1030"/>
      <c r="EM1030"/>
      <c r="EN1030"/>
      <c r="EO1030"/>
      <c r="EP1030"/>
      <c r="EQ1030"/>
      <c r="ER1030"/>
      <c r="ES1030"/>
      <c r="ET1030"/>
      <c r="EU1030"/>
      <c r="EV1030"/>
      <c r="EW1030"/>
      <c r="EX1030"/>
      <c r="EY1030"/>
      <c r="EZ1030"/>
      <c r="FA1030"/>
      <c r="FB1030"/>
      <c r="FC1030"/>
      <c r="FD1030"/>
      <c r="FE1030"/>
      <c r="FF1030"/>
      <c r="FG1030"/>
      <c r="FH1030"/>
      <c r="FI1030"/>
      <c r="FJ1030"/>
      <c r="FK1030"/>
      <c r="FL1030"/>
      <c r="FM1030"/>
      <c r="FN1030"/>
      <c r="FO1030"/>
      <c r="FP1030"/>
      <c r="FQ1030"/>
      <c r="FR1030"/>
      <c r="FS1030"/>
      <c r="FT1030"/>
      <c r="FU1030"/>
      <c r="FV1030"/>
      <c r="FW1030"/>
      <c r="FX1030"/>
      <c r="FY1030"/>
      <c r="FZ1030"/>
      <c r="GA1030"/>
      <c r="GB1030"/>
      <c r="GC1030"/>
      <c r="GD1030"/>
      <c r="GE1030"/>
      <c r="GF1030"/>
      <c r="GG1030"/>
      <c r="GH1030"/>
      <c r="GI1030"/>
      <c r="GJ1030"/>
      <c r="GK1030"/>
      <c r="GL1030"/>
      <c r="GM1030"/>
      <c r="GN1030"/>
      <c r="GO1030"/>
      <c r="GP1030"/>
      <c r="GQ1030"/>
      <c r="GR1030"/>
      <c r="GS1030"/>
      <c r="GT1030"/>
      <c r="GU1030"/>
      <c r="GV1030"/>
      <c r="GW1030"/>
      <c r="GX1030"/>
      <c r="GY1030"/>
      <c r="GZ1030"/>
      <c r="HA1030"/>
      <c r="HB1030"/>
      <c r="HC1030"/>
      <c r="HD1030"/>
      <c r="HE1030"/>
      <c r="HF1030"/>
      <c r="HG1030"/>
      <c r="HH1030"/>
      <c r="HI1030"/>
      <c r="HJ1030"/>
      <c r="HK1030"/>
      <c r="HL1030"/>
      <c r="HM1030"/>
      <c r="HN1030"/>
    </row>
    <row r="1031" spans="1:222" s="18" customFormat="1" x14ac:dyDescent="0.3">
      <c r="A1031" s="308">
        <v>44</v>
      </c>
      <c r="B1031" s="401"/>
      <c r="C1031" s="165" t="s">
        <v>515</v>
      </c>
      <c r="D1031" s="171" t="s">
        <v>45</v>
      </c>
      <c r="E1031" s="338"/>
      <c r="F1031" s="19"/>
      <c r="G1031" s="18" t="s">
        <v>1196</v>
      </c>
      <c r="H1031" s="193"/>
      <c r="I1031" s="168" t="s">
        <v>839</v>
      </c>
      <c r="J1031" s="37" t="s">
        <v>857</v>
      </c>
      <c r="K1031" s="254"/>
      <c r="L1031" s="176">
        <v>2299</v>
      </c>
      <c r="M1031" s="33">
        <v>1900</v>
      </c>
      <c r="N1031" s="35"/>
      <c r="O1031" s="32" t="s">
        <v>1158</v>
      </c>
      <c r="P1031" s="18">
        <v>1992</v>
      </c>
      <c r="Q1031" s="559">
        <v>2</v>
      </c>
      <c r="R1031" s="61" t="s">
        <v>3248</v>
      </c>
      <c r="S1031" s="224"/>
      <c r="T1031"/>
      <c r="U1031"/>
      <c r="V1031"/>
      <c r="W1031"/>
      <c r="X1031"/>
      <c r="Y1031"/>
      <c r="Z1031"/>
      <c r="AA1031"/>
      <c r="AB1031"/>
      <c r="AC1031"/>
      <c r="AD1031"/>
      <c r="AE1031"/>
      <c r="AF1031"/>
      <c r="AG1031"/>
      <c r="AH1031"/>
      <c r="AI1031"/>
      <c r="AJ1031"/>
      <c r="AK1031"/>
      <c r="AL1031"/>
      <c r="AM1031"/>
      <c r="AN1031"/>
      <c r="AO1031"/>
      <c r="AP1031"/>
      <c r="AQ1031"/>
      <c r="AR1031"/>
      <c r="AS1031"/>
      <c r="AT1031"/>
      <c r="AU1031"/>
      <c r="AV1031"/>
      <c r="AW1031"/>
      <c r="AX1031"/>
      <c r="AY1031"/>
      <c r="AZ1031"/>
      <c r="BA1031"/>
      <c r="BB1031"/>
      <c r="BC1031"/>
      <c r="BD1031"/>
      <c r="BE1031"/>
      <c r="BF1031"/>
      <c r="BG1031"/>
      <c r="BH1031"/>
      <c r="BI1031"/>
      <c r="BJ1031"/>
      <c r="BK1031"/>
      <c r="BL1031"/>
      <c r="BM1031"/>
      <c r="BN1031"/>
      <c r="BO1031"/>
      <c r="BP1031"/>
      <c r="BQ1031"/>
      <c r="BR1031"/>
      <c r="BS1031"/>
      <c r="BT1031"/>
      <c r="BU1031"/>
      <c r="BV1031"/>
      <c r="BW1031"/>
      <c r="BX1031"/>
      <c r="BY1031"/>
      <c r="BZ1031"/>
      <c r="CA1031"/>
      <c r="CB1031"/>
      <c r="CC1031"/>
      <c r="CD1031"/>
      <c r="CE1031"/>
      <c r="CF1031"/>
      <c r="CG1031"/>
      <c r="CH1031"/>
      <c r="CI1031"/>
      <c r="CJ1031"/>
      <c r="CK1031"/>
      <c r="CL1031"/>
      <c r="CM1031"/>
      <c r="CN1031"/>
      <c r="CO1031"/>
      <c r="CP1031"/>
      <c r="CQ1031"/>
      <c r="CR1031"/>
      <c r="CS1031"/>
      <c r="CT1031"/>
      <c r="CU1031"/>
      <c r="CV1031"/>
      <c r="CW1031"/>
      <c r="CX1031"/>
      <c r="CY1031"/>
      <c r="CZ1031"/>
      <c r="DA1031"/>
      <c r="DB1031"/>
      <c r="DC1031"/>
      <c r="DD1031"/>
      <c r="DE1031"/>
      <c r="DF1031"/>
      <c r="DG1031"/>
      <c r="DH1031"/>
      <c r="DI1031"/>
      <c r="DJ1031"/>
      <c r="DK1031"/>
      <c r="DL1031"/>
      <c r="DM1031"/>
      <c r="DN1031"/>
      <c r="DO1031"/>
      <c r="DP1031"/>
      <c r="DQ1031"/>
      <c r="DR1031"/>
      <c r="DS1031"/>
      <c r="DT1031"/>
      <c r="DU1031"/>
      <c r="DV1031"/>
      <c r="DW1031"/>
      <c r="DX1031"/>
      <c r="DY1031"/>
      <c r="DZ1031"/>
      <c r="EA1031"/>
      <c r="EB1031"/>
      <c r="EC1031"/>
      <c r="ED1031"/>
      <c r="EE1031"/>
      <c r="EF1031"/>
      <c r="EG1031"/>
      <c r="EH1031"/>
      <c r="EI1031"/>
      <c r="EJ1031"/>
      <c r="EK1031"/>
      <c r="EL1031"/>
      <c r="EM1031"/>
      <c r="EN1031"/>
      <c r="EO1031"/>
      <c r="EP1031"/>
      <c r="EQ1031"/>
      <c r="ER1031"/>
      <c r="ES1031"/>
      <c r="ET1031"/>
      <c r="EU1031"/>
      <c r="EV1031"/>
      <c r="EW1031"/>
      <c r="EX1031"/>
      <c r="EY1031"/>
      <c r="EZ1031"/>
      <c r="FA1031"/>
      <c r="FB1031"/>
      <c r="FC1031"/>
      <c r="FD1031"/>
      <c r="FE1031"/>
      <c r="FF1031"/>
      <c r="FG1031"/>
      <c r="FH1031"/>
      <c r="FI1031"/>
      <c r="FJ1031"/>
      <c r="FK1031"/>
      <c r="FL1031"/>
      <c r="FM1031"/>
      <c r="FN1031"/>
      <c r="FO1031"/>
      <c r="FP1031"/>
      <c r="FQ1031"/>
      <c r="FR1031"/>
      <c r="FS1031"/>
      <c r="FT1031"/>
      <c r="FU1031"/>
      <c r="FV1031"/>
      <c r="FW1031"/>
      <c r="FX1031"/>
      <c r="FY1031"/>
      <c r="FZ1031"/>
      <c r="GA1031"/>
      <c r="GB1031"/>
      <c r="GC1031"/>
      <c r="GD1031"/>
      <c r="GE1031"/>
      <c r="GF1031"/>
      <c r="GG1031"/>
      <c r="GH1031"/>
      <c r="GI1031"/>
      <c r="GJ1031"/>
      <c r="GK1031"/>
      <c r="GL1031"/>
      <c r="GM1031"/>
      <c r="GN1031"/>
      <c r="GO1031"/>
      <c r="GP1031"/>
      <c r="GQ1031"/>
      <c r="GR1031"/>
      <c r="GS1031"/>
      <c r="GT1031"/>
      <c r="GU1031"/>
      <c r="GV1031"/>
      <c r="GW1031"/>
      <c r="GX1031"/>
      <c r="GY1031"/>
      <c r="GZ1031"/>
      <c r="HA1031"/>
      <c r="HB1031"/>
      <c r="HC1031"/>
      <c r="HD1031"/>
      <c r="HE1031"/>
      <c r="HF1031"/>
      <c r="HG1031"/>
      <c r="HH1031"/>
      <c r="HI1031"/>
      <c r="HJ1031"/>
      <c r="HK1031"/>
      <c r="HL1031"/>
      <c r="HM1031"/>
      <c r="HN1031"/>
    </row>
    <row r="1032" spans="1:222" s="18" customFormat="1" x14ac:dyDescent="0.3">
      <c r="A1032" s="308">
        <v>43</v>
      </c>
      <c r="B1032" s="401"/>
      <c r="C1032" s="165" t="s">
        <v>515</v>
      </c>
      <c r="D1032" s="171" t="s">
        <v>49</v>
      </c>
      <c r="E1032" s="338"/>
      <c r="F1032" s="269" t="s">
        <v>3604</v>
      </c>
      <c r="G1032" s="18" t="s">
        <v>73</v>
      </c>
      <c r="H1032" s="193"/>
      <c r="I1032" s="168" t="s">
        <v>853</v>
      </c>
      <c r="J1032" s="37"/>
      <c r="K1032" s="254"/>
      <c r="L1032" s="176">
        <v>3418</v>
      </c>
      <c r="M1032" s="33">
        <v>4850</v>
      </c>
      <c r="N1032" s="35"/>
      <c r="O1032" s="32" t="s">
        <v>1159</v>
      </c>
      <c r="P1032" s="18">
        <v>1992</v>
      </c>
      <c r="Q1032" s="559">
        <v>7</v>
      </c>
      <c r="R1032" s="61" t="s">
        <v>1793</v>
      </c>
      <c r="S1032" s="224"/>
      <c r="T1032"/>
      <c r="U1032"/>
      <c r="V1032"/>
      <c r="W1032"/>
      <c r="X1032"/>
      <c r="Y1032"/>
      <c r="Z1032"/>
      <c r="AA1032"/>
      <c r="AB1032"/>
      <c r="AC1032"/>
      <c r="AD1032"/>
      <c r="AE1032"/>
      <c r="AF1032"/>
      <c r="AG1032"/>
      <c r="AH1032"/>
      <c r="AI1032"/>
      <c r="AJ1032"/>
      <c r="AK1032"/>
      <c r="AL1032"/>
      <c r="AM1032"/>
      <c r="AN1032"/>
      <c r="AO1032"/>
      <c r="AP1032"/>
      <c r="AQ1032"/>
      <c r="AR1032"/>
      <c r="AS1032"/>
      <c r="AT1032"/>
      <c r="AU1032"/>
      <c r="AV1032"/>
      <c r="AW1032"/>
      <c r="AX1032"/>
      <c r="AY1032"/>
      <c r="AZ1032"/>
      <c r="BA1032"/>
      <c r="BB1032"/>
      <c r="BC1032"/>
      <c r="BD1032"/>
      <c r="BE1032"/>
      <c r="BF1032"/>
      <c r="BG1032"/>
      <c r="BH1032"/>
      <c r="BI1032"/>
      <c r="BJ1032"/>
      <c r="BK1032"/>
      <c r="BL1032"/>
      <c r="BM1032"/>
      <c r="BN1032"/>
      <c r="BO1032"/>
      <c r="BP1032"/>
      <c r="BQ1032"/>
      <c r="BR1032"/>
      <c r="BS1032"/>
      <c r="BT1032"/>
      <c r="BU1032"/>
      <c r="BV1032"/>
      <c r="BW1032"/>
      <c r="BX1032"/>
      <c r="BY1032"/>
      <c r="BZ1032"/>
      <c r="CA1032"/>
      <c r="CB1032"/>
      <c r="CC1032"/>
      <c r="CD1032"/>
      <c r="CE1032"/>
      <c r="CF1032"/>
      <c r="CG1032"/>
      <c r="CH1032"/>
      <c r="CI1032"/>
      <c r="CJ1032"/>
      <c r="CK1032"/>
      <c r="CL1032"/>
      <c r="CM1032"/>
      <c r="CN1032"/>
      <c r="CO1032"/>
      <c r="CP1032"/>
      <c r="CQ1032"/>
      <c r="CR1032"/>
      <c r="CS1032"/>
      <c r="CT1032"/>
      <c r="CU1032"/>
      <c r="CV1032"/>
      <c r="CW1032"/>
      <c r="CX1032"/>
      <c r="CY1032"/>
      <c r="CZ1032"/>
      <c r="DA1032"/>
      <c r="DB1032"/>
      <c r="DC1032"/>
      <c r="DD1032"/>
      <c r="DE1032"/>
      <c r="DF1032"/>
      <c r="DG1032"/>
      <c r="DH1032"/>
      <c r="DI1032"/>
      <c r="DJ1032"/>
      <c r="DK1032"/>
      <c r="DL1032"/>
      <c r="DM1032"/>
      <c r="DN1032"/>
      <c r="DO1032"/>
      <c r="DP1032"/>
      <c r="DQ1032"/>
      <c r="DR1032"/>
      <c r="DS1032"/>
      <c r="DT1032"/>
      <c r="DU1032"/>
      <c r="DV1032"/>
      <c r="DW1032"/>
      <c r="DX1032"/>
      <c r="DY1032"/>
      <c r="DZ1032"/>
      <c r="EA1032"/>
      <c r="EB1032"/>
      <c r="EC1032"/>
      <c r="ED1032"/>
      <c r="EE1032"/>
      <c r="EF1032"/>
      <c r="EG1032"/>
      <c r="EH1032"/>
      <c r="EI1032"/>
      <c r="EJ1032"/>
      <c r="EK1032"/>
      <c r="EL1032"/>
      <c r="EM1032"/>
      <c r="EN1032"/>
      <c r="EO1032"/>
      <c r="EP1032"/>
      <c r="EQ1032"/>
      <c r="ER1032"/>
      <c r="ES1032"/>
      <c r="ET1032"/>
      <c r="EU1032"/>
      <c r="EV1032"/>
      <c r="EW1032"/>
      <c r="EX1032"/>
      <c r="EY1032"/>
      <c r="EZ1032"/>
      <c r="FA1032"/>
      <c r="FB1032"/>
      <c r="FC1032"/>
      <c r="FD1032"/>
      <c r="FE1032"/>
      <c r="FF1032"/>
      <c r="FG1032"/>
      <c r="FH1032"/>
      <c r="FI1032"/>
      <c r="FJ1032"/>
      <c r="FK1032"/>
      <c r="FL1032"/>
      <c r="FM1032"/>
      <c r="FN1032"/>
      <c r="FO1032"/>
      <c r="FP1032"/>
      <c r="FQ1032"/>
      <c r="FR1032"/>
      <c r="FS1032"/>
      <c r="FT1032"/>
      <c r="FU1032"/>
      <c r="FV1032"/>
      <c r="FW1032"/>
      <c r="FX1032"/>
      <c r="FY1032"/>
      <c r="FZ1032"/>
      <c r="GA1032"/>
      <c r="GB1032"/>
      <c r="GC1032"/>
      <c r="GD1032"/>
      <c r="GE1032"/>
      <c r="GF1032"/>
      <c r="GG1032"/>
      <c r="GH1032"/>
      <c r="GI1032"/>
      <c r="GJ1032"/>
      <c r="GK1032"/>
      <c r="GL1032"/>
      <c r="GM1032"/>
      <c r="GN1032"/>
      <c r="GO1032"/>
      <c r="GP1032"/>
      <c r="GQ1032"/>
      <c r="GR1032"/>
      <c r="GS1032"/>
      <c r="GT1032"/>
      <c r="GU1032"/>
      <c r="GV1032"/>
      <c r="GW1032"/>
      <c r="GX1032"/>
      <c r="GY1032"/>
      <c r="GZ1032"/>
      <c r="HA1032"/>
      <c r="HB1032"/>
      <c r="HC1032"/>
      <c r="HD1032"/>
      <c r="HE1032"/>
      <c r="HF1032"/>
      <c r="HG1032"/>
      <c r="HH1032"/>
      <c r="HI1032"/>
      <c r="HJ1032"/>
      <c r="HK1032"/>
      <c r="HL1032"/>
      <c r="HM1032"/>
      <c r="HN1032"/>
    </row>
    <row r="1033" spans="1:222" s="18" customFormat="1" x14ac:dyDescent="0.3">
      <c r="A1033" s="308">
        <v>42</v>
      </c>
      <c r="B1033" s="401"/>
      <c r="C1033" s="165" t="s">
        <v>515</v>
      </c>
      <c r="D1033" s="266" t="s">
        <v>2060</v>
      </c>
      <c r="E1033" s="338"/>
      <c r="F1033" s="19"/>
      <c r="G1033" s="18" t="s">
        <v>48</v>
      </c>
      <c r="H1033" s="193"/>
      <c r="I1033" s="168" t="s">
        <v>841</v>
      </c>
      <c r="J1033" s="37"/>
      <c r="K1033" s="253" t="s">
        <v>1255</v>
      </c>
      <c r="L1033" s="176">
        <v>2810</v>
      </c>
      <c r="M1033" s="33">
        <v>2940</v>
      </c>
      <c r="N1033" s="35"/>
      <c r="O1033" s="32" t="s">
        <v>1160</v>
      </c>
      <c r="P1033" s="18">
        <v>1992</v>
      </c>
      <c r="Q1033" s="559">
        <v>4</v>
      </c>
      <c r="R1033" s="61" t="s">
        <v>152</v>
      </c>
      <c r="S1033" s="224"/>
      <c r="T1033"/>
      <c r="U1033"/>
      <c r="V1033"/>
      <c r="W1033"/>
      <c r="X1033"/>
      <c r="Y1033"/>
      <c r="Z1033"/>
      <c r="AA1033"/>
      <c r="AB1033"/>
      <c r="AC1033"/>
      <c r="AD1033"/>
      <c r="AE1033"/>
      <c r="AF1033"/>
      <c r="AG1033"/>
      <c r="AH1033"/>
      <c r="AI1033"/>
      <c r="AJ1033"/>
      <c r="AK1033"/>
      <c r="AL1033"/>
      <c r="AM1033"/>
      <c r="AN1033"/>
      <c r="AO1033"/>
      <c r="AP1033"/>
      <c r="AQ1033"/>
      <c r="AR1033"/>
      <c r="AS1033"/>
      <c r="AT1033"/>
      <c r="AU1033"/>
      <c r="AV1033"/>
      <c r="AW1033"/>
      <c r="AX1033"/>
      <c r="AY1033"/>
      <c r="AZ1033"/>
      <c r="BA1033"/>
      <c r="BB1033"/>
      <c r="BC1033"/>
      <c r="BD1033"/>
      <c r="BE1033"/>
      <c r="BF1033"/>
      <c r="BG1033"/>
      <c r="BH1033"/>
      <c r="BI1033"/>
      <c r="BJ1033"/>
      <c r="BK1033"/>
      <c r="BL1033"/>
      <c r="BM1033"/>
      <c r="BN1033"/>
      <c r="BO1033"/>
      <c r="BP1033"/>
      <c r="BQ1033"/>
      <c r="BR1033"/>
      <c r="BS1033"/>
      <c r="BT1033"/>
      <c r="BU1033"/>
      <c r="BV1033"/>
      <c r="BW1033"/>
      <c r="BX1033"/>
      <c r="BY1033"/>
      <c r="BZ1033"/>
      <c r="CA1033"/>
      <c r="CB1033"/>
      <c r="CC1033"/>
      <c r="CD1033"/>
      <c r="CE1033"/>
      <c r="CF1033"/>
      <c r="CG1033"/>
      <c r="CH1033"/>
      <c r="CI1033"/>
      <c r="CJ1033"/>
      <c r="CK1033"/>
      <c r="CL1033"/>
      <c r="CM1033"/>
      <c r="CN1033"/>
      <c r="CO1033"/>
      <c r="CP1033"/>
      <c r="CQ1033"/>
      <c r="CR1033"/>
      <c r="CS1033"/>
      <c r="CT1033"/>
      <c r="CU1033"/>
      <c r="CV1033"/>
      <c r="CW1033"/>
      <c r="CX1033"/>
      <c r="CY1033"/>
      <c r="CZ1033"/>
      <c r="DA1033"/>
      <c r="DB1033"/>
      <c r="DC1033"/>
      <c r="DD1033"/>
      <c r="DE1033"/>
      <c r="DF1033"/>
      <c r="DG1033"/>
      <c r="DH1033"/>
      <c r="DI1033"/>
      <c r="DJ1033"/>
      <c r="DK1033"/>
      <c r="DL1033"/>
      <c r="DM1033"/>
      <c r="DN1033"/>
      <c r="DO1033"/>
      <c r="DP1033"/>
      <c r="DQ1033"/>
      <c r="DR1033"/>
      <c r="DS1033"/>
      <c r="DT1033"/>
      <c r="DU1033"/>
      <c r="DV1033"/>
      <c r="DW1033"/>
      <c r="DX1033"/>
      <c r="DY1033"/>
      <c r="DZ1033"/>
      <c r="EA1033"/>
      <c r="EB1033"/>
      <c r="EC1033"/>
      <c r="ED1033"/>
      <c r="EE1033"/>
      <c r="EF1033"/>
      <c r="EG1033"/>
      <c r="EH1033"/>
      <c r="EI1033"/>
      <c r="EJ1033"/>
      <c r="EK1033"/>
      <c r="EL1033"/>
      <c r="EM1033"/>
      <c r="EN1033"/>
      <c r="EO1033"/>
      <c r="EP1033"/>
      <c r="EQ1033"/>
      <c r="ER1033"/>
      <c r="ES1033"/>
      <c r="ET1033"/>
      <c r="EU1033"/>
      <c r="EV1033"/>
      <c r="EW1033"/>
      <c r="EX1033"/>
      <c r="EY1033"/>
      <c r="EZ1033"/>
      <c r="FA1033"/>
      <c r="FB1033"/>
      <c r="FC1033"/>
      <c r="FD1033"/>
      <c r="FE1033"/>
      <c r="FF1033"/>
      <c r="FG1033"/>
      <c r="FH1033"/>
      <c r="FI1033"/>
      <c r="FJ1033"/>
      <c r="FK1033"/>
      <c r="FL1033"/>
      <c r="FM1033"/>
      <c r="FN1033"/>
      <c r="FO1033"/>
      <c r="FP1033"/>
      <c r="FQ1033"/>
      <c r="FR1033"/>
      <c r="FS1033"/>
      <c r="FT1033"/>
      <c r="FU1033"/>
      <c r="FV1033"/>
      <c r="FW1033"/>
      <c r="FX1033"/>
      <c r="FY1033"/>
      <c r="FZ1033"/>
      <c r="GA1033"/>
      <c r="GB1033"/>
      <c r="GC1033"/>
      <c r="GD1033"/>
      <c r="GE1033"/>
      <c r="GF1033"/>
      <c r="GG1033"/>
      <c r="GH1033"/>
      <c r="GI1033"/>
      <c r="GJ1033"/>
      <c r="GK1033"/>
      <c r="GL1033"/>
      <c r="GM1033"/>
      <c r="GN1033"/>
      <c r="GO1033"/>
      <c r="GP1033"/>
      <c r="GQ1033"/>
      <c r="GR1033"/>
      <c r="GS1033"/>
      <c r="GT1033"/>
      <c r="GU1033"/>
      <c r="GV1033"/>
      <c r="GW1033"/>
      <c r="GX1033"/>
      <c r="GY1033"/>
      <c r="GZ1033"/>
      <c r="HA1033"/>
      <c r="HB1033"/>
      <c r="HC1033"/>
      <c r="HD1033"/>
      <c r="HE1033"/>
      <c r="HF1033"/>
      <c r="HG1033"/>
      <c r="HH1033"/>
      <c r="HI1033"/>
      <c r="HJ1033"/>
      <c r="HK1033"/>
      <c r="HL1033"/>
      <c r="HM1033"/>
      <c r="HN1033"/>
    </row>
    <row r="1034" spans="1:222" s="18" customFormat="1" x14ac:dyDescent="0.3">
      <c r="A1034" s="308">
        <v>41</v>
      </c>
      <c r="B1034" s="401"/>
      <c r="C1034" s="165" t="s">
        <v>515</v>
      </c>
      <c r="D1034" s="171" t="s">
        <v>47</v>
      </c>
      <c r="E1034" s="339" t="s">
        <v>1719</v>
      </c>
      <c r="F1034" s="19"/>
      <c r="G1034" s="18" t="s">
        <v>13</v>
      </c>
      <c r="H1034" s="193"/>
      <c r="I1034" s="168" t="s">
        <v>844</v>
      </c>
      <c r="J1034" s="37"/>
      <c r="K1034" s="254"/>
      <c r="L1034" s="176">
        <v>2480</v>
      </c>
      <c r="M1034" s="33">
        <v>560</v>
      </c>
      <c r="N1034" s="35"/>
      <c r="O1034" s="32" t="s">
        <v>1161</v>
      </c>
      <c r="P1034" s="18">
        <v>1992</v>
      </c>
      <c r="Q1034" s="559">
        <v>2</v>
      </c>
      <c r="R1034" s="61" t="s">
        <v>2063</v>
      </c>
      <c r="S1034" s="224"/>
      <c r="T1034"/>
      <c r="U1034"/>
      <c r="V1034"/>
      <c r="W1034"/>
      <c r="X1034"/>
      <c r="Y1034"/>
      <c r="Z1034"/>
      <c r="AA1034"/>
      <c r="AB1034"/>
      <c r="AC1034"/>
      <c r="AD1034"/>
      <c r="AE1034"/>
      <c r="AF1034"/>
      <c r="AG1034"/>
      <c r="AH1034"/>
      <c r="AI1034"/>
      <c r="AJ1034"/>
      <c r="AK1034"/>
      <c r="AL1034"/>
      <c r="AM1034"/>
      <c r="AN1034"/>
      <c r="AO1034"/>
      <c r="AP1034"/>
      <c r="AQ1034"/>
      <c r="AR1034"/>
      <c r="AS1034"/>
      <c r="AT1034"/>
      <c r="AU1034"/>
      <c r="AV1034"/>
      <c r="AW1034"/>
      <c r="AX1034"/>
      <c r="AY1034"/>
      <c r="AZ1034"/>
      <c r="BA1034"/>
      <c r="BB1034"/>
      <c r="BC1034"/>
      <c r="BD1034"/>
      <c r="BE1034"/>
      <c r="BF1034"/>
      <c r="BG1034"/>
      <c r="BH1034"/>
      <c r="BI1034"/>
      <c r="BJ1034"/>
      <c r="BK1034"/>
      <c r="BL1034"/>
      <c r="BM1034"/>
      <c r="BN1034"/>
      <c r="BO1034"/>
      <c r="BP1034"/>
      <c r="BQ1034"/>
      <c r="BR1034"/>
      <c r="BS1034"/>
      <c r="BT1034"/>
      <c r="BU1034"/>
      <c r="BV1034"/>
      <c r="BW1034"/>
      <c r="BX1034"/>
      <c r="BY1034"/>
      <c r="BZ1034"/>
      <c r="CA1034"/>
      <c r="CB1034"/>
      <c r="CC1034"/>
      <c r="CD1034"/>
      <c r="CE1034"/>
      <c r="CF1034"/>
      <c r="CG1034"/>
      <c r="CH1034"/>
      <c r="CI1034"/>
      <c r="CJ1034"/>
      <c r="CK1034"/>
      <c r="CL1034"/>
      <c r="CM1034"/>
      <c r="CN1034"/>
      <c r="CO1034"/>
      <c r="CP1034"/>
      <c r="CQ1034"/>
      <c r="CR1034"/>
      <c r="CS1034"/>
      <c r="CT1034"/>
      <c r="CU1034"/>
      <c r="CV1034"/>
      <c r="CW1034"/>
      <c r="CX1034"/>
      <c r="CY1034"/>
      <c r="CZ1034"/>
      <c r="DA1034"/>
      <c r="DB1034"/>
      <c r="DC1034"/>
      <c r="DD1034"/>
      <c r="DE1034"/>
      <c r="DF1034"/>
      <c r="DG1034"/>
      <c r="DH1034"/>
      <c r="DI1034"/>
      <c r="DJ1034"/>
      <c r="DK1034"/>
      <c r="DL1034"/>
      <c r="DM1034"/>
      <c r="DN1034"/>
      <c r="DO1034"/>
      <c r="DP1034"/>
      <c r="DQ1034"/>
      <c r="DR1034"/>
      <c r="DS1034"/>
      <c r="DT1034"/>
      <c r="DU1034"/>
      <c r="DV1034"/>
      <c r="DW1034"/>
      <c r="DX1034"/>
      <c r="DY1034"/>
      <c r="DZ1034"/>
      <c r="EA1034"/>
      <c r="EB1034"/>
      <c r="EC1034"/>
      <c r="ED1034"/>
      <c r="EE1034"/>
      <c r="EF1034"/>
      <c r="EG1034"/>
      <c r="EH1034"/>
      <c r="EI1034"/>
      <c r="EJ1034"/>
      <c r="EK1034"/>
      <c r="EL1034"/>
      <c r="EM1034"/>
      <c r="EN1034"/>
      <c r="EO1034"/>
      <c r="EP1034"/>
      <c r="EQ1034"/>
      <c r="ER1034"/>
      <c r="ES1034"/>
      <c r="ET1034"/>
      <c r="EU1034"/>
      <c r="EV1034"/>
      <c r="EW1034"/>
      <c r="EX1034"/>
      <c r="EY1034"/>
      <c r="EZ1034"/>
      <c r="FA1034"/>
      <c r="FB1034"/>
      <c r="FC1034"/>
      <c r="FD1034"/>
      <c r="FE1034"/>
      <c r="FF1034"/>
      <c r="FG1034"/>
      <c r="FH1034"/>
      <c r="FI1034"/>
      <c r="FJ1034"/>
      <c r="FK1034"/>
      <c r="FL1034"/>
      <c r="FM1034"/>
      <c r="FN1034"/>
      <c r="FO1034"/>
      <c r="FP1034"/>
      <c r="FQ1034"/>
      <c r="FR1034"/>
      <c r="FS1034"/>
      <c r="FT1034"/>
      <c r="FU1034"/>
      <c r="FV1034"/>
      <c r="FW1034"/>
      <c r="FX1034"/>
      <c r="FY1034"/>
      <c r="FZ1034"/>
      <c r="GA1034"/>
      <c r="GB1034"/>
      <c r="GC1034"/>
      <c r="GD1034"/>
      <c r="GE1034"/>
      <c r="GF1034"/>
      <c r="GG1034"/>
      <c r="GH1034"/>
      <c r="GI1034"/>
      <c r="GJ1034"/>
      <c r="GK1034"/>
      <c r="GL1034"/>
      <c r="GM1034"/>
      <c r="GN1034"/>
      <c r="GO1034"/>
      <c r="GP1034"/>
      <c r="GQ1034"/>
      <c r="GR1034"/>
      <c r="GS1034"/>
      <c r="GT1034"/>
      <c r="GU1034"/>
      <c r="GV1034"/>
      <c r="GW1034"/>
      <c r="GX1034"/>
      <c r="GY1034"/>
      <c r="GZ1034"/>
      <c r="HA1034"/>
      <c r="HB1034"/>
      <c r="HC1034"/>
      <c r="HD1034"/>
      <c r="HE1034"/>
      <c r="HF1034"/>
      <c r="HG1034"/>
      <c r="HH1034"/>
      <c r="HI1034"/>
      <c r="HJ1034"/>
      <c r="HK1034"/>
      <c r="HL1034"/>
      <c r="HM1034"/>
      <c r="HN1034"/>
    </row>
    <row r="1035" spans="1:222" s="18" customFormat="1" x14ac:dyDescent="0.3">
      <c r="A1035" s="308">
        <v>40</v>
      </c>
      <c r="B1035" s="401"/>
      <c r="C1035" s="165" t="s">
        <v>515</v>
      </c>
      <c r="D1035" s="171" t="s">
        <v>45</v>
      </c>
      <c r="E1035" s="338"/>
      <c r="F1035" s="19"/>
      <c r="G1035" s="18" t="s">
        <v>1196</v>
      </c>
      <c r="H1035" s="193"/>
      <c r="I1035" s="168" t="s">
        <v>839</v>
      </c>
      <c r="J1035" s="37"/>
      <c r="K1035" s="254"/>
      <c r="L1035" s="176">
        <v>2299</v>
      </c>
      <c r="M1035" s="33">
        <v>1320</v>
      </c>
      <c r="N1035" s="35"/>
      <c r="O1035" s="32" t="s">
        <v>1092</v>
      </c>
      <c r="P1035" s="18">
        <v>1992</v>
      </c>
      <c r="Q1035" s="559">
        <v>1</v>
      </c>
      <c r="R1035" s="61" t="s">
        <v>356</v>
      </c>
      <c r="S1035" s="224"/>
      <c r="T1035"/>
      <c r="U1035"/>
      <c r="V1035"/>
      <c r="W1035"/>
      <c r="X1035"/>
      <c r="Y1035"/>
      <c r="Z1035"/>
      <c r="AA1035"/>
      <c r="AB1035"/>
      <c r="AC1035"/>
      <c r="AD1035"/>
      <c r="AE1035"/>
      <c r="AF1035"/>
      <c r="AG1035"/>
      <c r="AH1035"/>
      <c r="AI1035"/>
      <c r="AJ1035"/>
      <c r="AK1035"/>
      <c r="AL1035"/>
      <c r="AM1035"/>
      <c r="AN1035"/>
      <c r="AO1035"/>
      <c r="AP1035"/>
      <c r="AQ1035"/>
      <c r="AR1035"/>
      <c r="AS1035"/>
      <c r="AT1035"/>
      <c r="AU1035"/>
      <c r="AV1035"/>
      <c r="AW1035"/>
      <c r="AX1035"/>
      <c r="AY1035"/>
      <c r="AZ1035"/>
      <c r="BA1035"/>
      <c r="BB1035"/>
      <c r="BC1035"/>
      <c r="BD1035"/>
      <c r="BE1035"/>
      <c r="BF1035"/>
      <c r="BG1035"/>
      <c r="BH1035"/>
      <c r="BI1035"/>
      <c r="BJ1035"/>
      <c r="BK1035"/>
      <c r="BL1035"/>
      <c r="BM1035"/>
      <c r="BN1035"/>
      <c r="BO1035"/>
      <c r="BP1035"/>
      <c r="BQ1035"/>
      <c r="BR1035"/>
      <c r="BS1035"/>
      <c r="BT1035"/>
      <c r="BU1035"/>
      <c r="BV1035"/>
      <c r="BW1035"/>
      <c r="BX1035"/>
      <c r="BY1035"/>
      <c r="BZ1035"/>
      <c r="CA1035"/>
      <c r="CB1035"/>
      <c r="CC1035"/>
      <c r="CD1035"/>
      <c r="CE1035"/>
      <c r="CF1035"/>
      <c r="CG1035"/>
      <c r="CH1035"/>
      <c r="CI1035"/>
      <c r="CJ1035"/>
      <c r="CK1035"/>
      <c r="CL1035"/>
      <c r="CM1035"/>
      <c r="CN1035"/>
      <c r="CO1035"/>
      <c r="CP1035"/>
      <c r="CQ1035"/>
      <c r="CR1035"/>
      <c r="CS1035"/>
      <c r="CT1035"/>
      <c r="CU1035"/>
      <c r="CV1035"/>
      <c r="CW1035"/>
      <c r="CX1035"/>
      <c r="CY1035"/>
      <c r="CZ1035"/>
      <c r="DA1035"/>
      <c r="DB1035"/>
      <c r="DC1035"/>
      <c r="DD1035"/>
      <c r="DE1035"/>
      <c r="DF1035"/>
      <c r="DG1035"/>
      <c r="DH1035"/>
      <c r="DI1035"/>
      <c r="DJ1035"/>
      <c r="DK1035"/>
      <c r="DL1035"/>
      <c r="DM1035"/>
      <c r="DN1035"/>
      <c r="DO1035"/>
      <c r="DP1035"/>
      <c r="DQ1035"/>
      <c r="DR1035"/>
      <c r="DS1035"/>
      <c r="DT1035"/>
      <c r="DU1035"/>
      <c r="DV1035"/>
      <c r="DW1035"/>
      <c r="DX1035"/>
      <c r="DY1035"/>
      <c r="DZ1035"/>
      <c r="EA1035"/>
      <c r="EB1035"/>
      <c r="EC1035"/>
      <c r="ED1035"/>
      <c r="EE1035"/>
      <c r="EF1035"/>
      <c r="EG1035"/>
      <c r="EH1035"/>
      <c r="EI1035"/>
      <c r="EJ1035"/>
      <c r="EK1035"/>
      <c r="EL1035"/>
      <c r="EM1035"/>
      <c r="EN1035"/>
      <c r="EO1035"/>
      <c r="EP1035"/>
      <c r="EQ1035"/>
      <c r="ER1035"/>
      <c r="ES1035"/>
      <c r="ET1035"/>
      <c r="EU1035"/>
      <c r="EV1035"/>
      <c r="EW1035"/>
      <c r="EX1035"/>
      <c r="EY1035"/>
      <c r="EZ1035"/>
      <c r="FA1035"/>
      <c r="FB1035"/>
      <c r="FC1035"/>
      <c r="FD1035"/>
      <c r="FE1035"/>
      <c r="FF1035"/>
      <c r="FG1035"/>
      <c r="FH1035"/>
      <c r="FI1035"/>
      <c r="FJ1035"/>
      <c r="FK1035"/>
      <c r="FL1035"/>
      <c r="FM1035"/>
      <c r="FN1035"/>
      <c r="FO1035"/>
      <c r="FP1035"/>
      <c r="FQ1035"/>
      <c r="FR1035"/>
      <c r="FS1035"/>
      <c r="FT1035"/>
      <c r="FU1035"/>
      <c r="FV1035"/>
      <c r="FW1035"/>
      <c r="FX1035"/>
      <c r="FY1035"/>
      <c r="FZ1035"/>
      <c r="GA1035"/>
      <c r="GB1035"/>
      <c r="GC1035"/>
      <c r="GD1035"/>
      <c r="GE1035"/>
      <c r="GF1035"/>
      <c r="GG1035"/>
      <c r="GH1035"/>
      <c r="GI1035"/>
      <c r="GJ1035"/>
      <c r="GK1035"/>
      <c r="GL1035"/>
      <c r="GM1035"/>
      <c r="GN1035"/>
      <c r="GO1035"/>
      <c r="GP1035"/>
      <c r="GQ1035"/>
      <c r="GR1035"/>
      <c r="GS1035"/>
      <c r="GT1035"/>
      <c r="GU1035"/>
      <c r="GV1035"/>
      <c r="GW1035"/>
      <c r="GX1035"/>
      <c r="GY1035"/>
      <c r="GZ1035"/>
      <c r="HA1035"/>
      <c r="HB1035"/>
      <c r="HC1035"/>
      <c r="HD1035"/>
      <c r="HE1035"/>
      <c r="HF1035"/>
      <c r="HG1035"/>
      <c r="HH1035"/>
      <c r="HI1035"/>
      <c r="HJ1035"/>
      <c r="HK1035"/>
      <c r="HL1035"/>
      <c r="HM1035"/>
      <c r="HN1035"/>
    </row>
    <row r="1036" spans="1:222" s="18" customFormat="1" ht="13.5" thickBot="1" x14ac:dyDescent="0.35">
      <c r="A1036" s="308">
        <v>39</v>
      </c>
      <c r="B1036" s="400"/>
      <c r="C1036" s="166" t="s">
        <v>515</v>
      </c>
      <c r="D1036" s="177" t="s">
        <v>43</v>
      </c>
      <c r="E1036" s="340"/>
      <c r="F1036" s="178"/>
      <c r="G1036" s="47" t="s">
        <v>44</v>
      </c>
      <c r="H1036" s="194" t="s">
        <v>1273</v>
      </c>
      <c r="I1036" s="169" t="s">
        <v>839</v>
      </c>
      <c r="J1036" s="48"/>
      <c r="K1036" s="257"/>
      <c r="L1036" s="179">
        <v>2166</v>
      </c>
      <c r="M1036" s="49">
        <v>1100</v>
      </c>
      <c r="N1036" s="50"/>
      <c r="O1036" s="51" t="s">
        <v>1162</v>
      </c>
      <c r="P1036" s="47">
        <v>1992</v>
      </c>
      <c r="Q1036" s="558">
        <v>1</v>
      </c>
      <c r="R1036" s="60"/>
      <c r="S1036" s="225"/>
      <c r="T1036"/>
      <c r="U1036"/>
      <c r="V1036"/>
      <c r="W1036"/>
      <c r="X1036"/>
      <c r="Y1036"/>
      <c r="Z1036"/>
      <c r="AA1036"/>
      <c r="AB1036"/>
      <c r="AC1036"/>
      <c r="AD1036"/>
      <c r="AE1036"/>
      <c r="AF1036"/>
      <c r="AG1036"/>
      <c r="AH1036"/>
      <c r="AI1036"/>
      <c r="AJ1036"/>
      <c r="AK1036"/>
      <c r="AL1036"/>
      <c r="AM1036"/>
      <c r="AN1036"/>
      <c r="AO1036"/>
      <c r="AP1036"/>
      <c r="AQ1036"/>
      <c r="AR1036"/>
      <c r="AS1036"/>
      <c r="AT1036"/>
      <c r="AU1036"/>
      <c r="AV1036"/>
      <c r="AW1036"/>
      <c r="AX1036"/>
      <c r="AY1036"/>
      <c r="AZ1036"/>
      <c r="BA1036"/>
      <c r="BB1036"/>
      <c r="BC1036"/>
      <c r="BD1036"/>
      <c r="BE1036"/>
      <c r="BF1036"/>
      <c r="BG1036"/>
      <c r="BH1036"/>
      <c r="BI1036"/>
      <c r="BJ1036"/>
      <c r="BK1036"/>
      <c r="BL1036"/>
      <c r="BM1036"/>
      <c r="BN1036"/>
      <c r="BO1036"/>
      <c r="BP1036"/>
      <c r="BQ1036"/>
      <c r="BR1036"/>
      <c r="BS1036"/>
      <c r="BT1036"/>
      <c r="BU1036"/>
      <c r="BV1036"/>
      <c r="BW1036"/>
      <c r="BX1036"/>
      <c r="BY1036"/>
      <c r="BZ1036"/>
      <c r="CA1036"/>
      <c r="CB1036"/>
      <c r="CC1036"/>
      <c r="CD1036"/>
      <c r="CE1036"/>
      <c r="CF1036"/>
      <c r="CG1036"/>
      <c r="CH1036"/>
      <c r="CI1036"/>
      <c r="CJ1036"/>
      <c r="CK1036"/>
      <c r="CL1036"/>
      <c r="CM1036"/>
      <c r="CN1036"/>
      <c r="CO1036"/>
      <c r="CP1036"/>
      <c r="CQ1036"/>
      <c r="CR1036"/>
      <c r="CS1036"/>
      <c r="CT1036"/>
      <c r="CU1036"/>
      <c r="CV1036"/>
      <c r="CW1036"/>
      <c r="CX1036"/>
      <c r="CY1036"/>
      <c r="CZ1036"/>
      <c r="DA1036"/>
      <c r="DB1036"/>
      <c r="DC1036"/>
      <c r="DD1036"/>
      <c r="DE1036"/>
      <c r="DF1036"/>
      <c r="DG1036"/>
      <c r="DH1036"/>
      <c r="DI1036"/>
      <c r="DJ1036"/>
      <c r="DK1036"/>
      <c r="DL1036"/>
      <c r="DM1036"/>
      <c r="DN1036"/>
      <c r="DO1036"/>
      <c r="DP1036"/>
      <c r="DQ1036"/>
      <c r="DR1036"/>
      <c r="DS1036"/>
      <c r="DT1036"/>
      <c r="DU1036"/>
      <c r="DV1036"/>
      <c r="DW1036"/>
      <c r="DX1036"/>
      <c r="DY1036"/>
      <c r="DZ1036"/>
      <c r="EA1036"/>
      <c r="EB1036"/>
      <c r="EC1036"/>
      <c r="ED1036"/>
      <c r="EE1036"/>
      <c r="EF1036"/>
      <c r="EG1036"/>
      <c r="EH1036"/>
      <c r="EI1036"/>
      <c r="EJ1036"/>
      <c r="EK1036"/>
      <c r="EL1036"/>
      <c r="EM1036"/>
      <c r="EN1036"/>
      <c r="EO1036"/>
      <c r="EP1036"/>
      <c r="EQ1036"/>
      <c r="ER1036"/>
      <c r="ES1036"/>
      <c r="ET1036"/>
      <c r="EU1036"/>
      <c r="EV1036"/>
      <c r="EW1036"/>
      <c r="EX1036"/>
      <c r="EY1036"/>
      <c r="EZ1036"/>
      <c r="FA1036"/>
      <c r="FB1036"/>
      <c r="FC1036"/>
      <c r="FD1036"/>
      <c r="FE1036"/>
      <c r="FF1036"/>
      <c r="FG1036"/>
      <c r="FH1036"/>
      <c r="FI1036"/>
      <c r="FJ1036"/>
      <c r="FK1036"/>
      <c r="FL1036"/>
      <c r="FM1036"/>
      <c r="FN1036"/>
      <c r="FO1036"/>
      <c r="FP1036"/>
      <c r="FQ1036"/>
      <c r="FR1036"/>
      <c r="FS1036"/>
      <c r="FT1036"/>
      <c r="FU1036"/>
      <c r="FV1036"/>
      <c r="FW1036"/>
      <c r="FX1036"/>
      <c r="FY1036"/>
      <c r="FZ1036"/>
      <c r="GA1036"/>
      <c r="GB1036"/>
      <c r="GC1036"/>
      <c r="GD1036"/>
      <c r="GE1036"/>
      <c r="GF1036"/>
      <c r="GG1036"/>
      <c r="GH1036"/>
      <c r="GI1036"/>
      <c r="GJ1036"/>
      <c r="GK1036"/>
      <c r="GL1036"/>
      <c r="GM1036"/>
      <c r="GN1036"/>
      <c r="GO1036"/>
      <c r="GP1036"/>
      <c r="GQ1036"/>
      <c r="GR1036"/>
      <c r="GS1036"/>
      <c r="GT1036"/>
      <c r="GU1036"/>
      <c r="GV1036"/>
      <c r="GW1036"/>
      <c r="GX1036"/>
      <c r="GY1036"/>
      <c r="GZ1036"/>
      <c r="HA1036"/>
      <c r="HB1036"/>
      <c r="HC1036"/>
      <c r="HD1036"/>
      <c r="HE1036"/>
      <c r="HF1036"/>
      <c r="HG1036"/>
      <c r="HH1036"/>
      <c r="HI1036"/>
      <c r="HJ1036"/>
      <c r="HK1036"/>
      <c r="HL1036"/>
      <c r="HM1036"/>
      <c r="HN1036"/>
    </row>
    <row r="1037" spans="1:222" s="18" customFormat="1" x14ac:dyDescent="0.3">
      <c r="A1037" s="308">
        <v>38</v>
      </c>
      <c r="B1037" s="401"/>
      <c r="C1037" s="165" t="s">
        <v>515</v>
      </c>
      <c r="D1037" s="171" t="s">
        <v>41</v>
      </c>
      <c r="E1037" s="338"/>
      <c r="F1037" s="19"/>
      <c r="G1037" s="18" t="s">
        <v>828</v>
      </c>
      <c r="H1037" s="193" t="s">
        <v>1453</v>
      </c>
      <c r="I1037" s="168" t="s">
        <v>839</v>
      </c>
      <c r="J1037" s="37"/>
      <c r="K1037" s="254"/>
      <c r="L1037" s="176">
        <v>2132</v>
      </c>
      <c r="M1037" s="33">
        <v>1700</v>
      </c>
      <c r="N1037" s="35"/>
      <c r="O1037" s="32" t="s">
        <v>1113</v>
      </c>
      <c r="P1037" s="18">
        <v>1991</v>
      </c>
      <c r="Q1037" s="559">
        <v>1</v>
      </c>
      <c r="R1037" s="61" t="s">
        <v>1321</v>
      </c>
      <c r="S1037" s="224"/>
      <c r="T1037"/>
      <c r="U1037"/>
      <c r="V1037"/>
      <c r="W1037"/>
      <c r="X1037"/>
      <c r="Y1037"/>
      <c r="Z1037"/>
      <c r="AA1037"/>
      <c r="AB1037"/>
      <c r="AC1037"/>
      <c r="AD1037"/>
      <c r="AE1037"/>
      <c r="AF1037"/>
      <c r="AG1037"/>
      <c r="AH1037"/>
      <c r="AI1037"/>
      <c r="AJ1037"/>
      <c r="AK1037"/>
      <c r="AL1037"/>
      <c r="AM1037"/>
      <c r="AN1037"/>
      <c r="AO1037"/>
      <c r="AP1037"/>
      <c r="AQ1037"/>
      <c r="AR1037"/>
      <c r="AS1037"/>
      <c r="AT1037"/>
      <c r="AU1037"/>
      <c r="AV1037"/>
      <c r="AW1037"/>
      <c r="AX1037"/>
      <c r="AY1037"/>
      <c r="AZ1037"/>
      <c r="BA1037"/>
      <c r="BB1037"/>
      <c r="BC1037"/>
      <c r="BD1037"/>
      <c r="BE1037"/>
      <c r="BF1037"/>
      <c r="BG1037"/>
      <c r="BH1037"/>
      <c r="BI1037"/>
      <c r="BJ1037"/>
      <c r="BK1037"/>
      <c r="BL1037"/>
      <c r="BM1037"/>
      <c r="BN1037"/>
      <c r="BO1037"/>
      <c r="BP1037"/>
      <c r="BQ1037"/>
      <c r="BR1037"/>
      <c r="BS1037"/>
      <c r="BT1037"/>
      <c r="BU1037"/>
      <c r="BV1037"/>
      <c r="BW1037"/>
      <c r="BX1037"/>
      <c r="BY1037"/>
      <c r="BZ1037"/>
      <c r="CA1037"/>
      <c r="CB1037"/>
      <c r="CC1037"/>
      <c r="CD1037"/>
      <c r="CE1037"/>
      <c r="CF1037"/>
      <c r="CG1037"/>
      <c r="CH1037"/>
      <c r="CI1037"/>
      <c r="CJ1037"/>
      <c r="CK1037"/>
      <c r="CL1037"/>
      <c r="CM1037"/>
      <c r="CN1037"/>
      <c r="CO1037"/>
      <c r="CP1037"/>
      <c r="CQ1037"/>
      <c r="CR1037"/>
      <c r="CS1037"/>
      <c r="CT1037"/>
      <c r="CU1037"/>
      <c r="CV1037"/>
      <c r="CW1037"/>
      <c r="CX1037"/>
      <c r="CY1037"/>
      <c r="CZ1037"/>
      <c r="DA1037"/>
      <c r="DB1037"/>
      <c r="DC1037"/>
      <c r="DD1037"/>
      <c r="DE1037"/>
      <c r="DF1037"/>
      <c r="DG1037"/>
      <c r="DH1037"/>
      <c r="DI1037"/>
      <c r="DJ1037"/>
      <c r="DK1037"/>
      <c r="DL1037"/>
      <c r="DM1037"/>
      <c r="DN1037"/>
      <c r="DO1037"/>
      <c r="DP1037"/>
      <c r="DQ1037"/>
      <c r="DR1037"/>
      <c r="DS1037"/>
      <c r="DT1037"/>
      <c r="DU1037"/>
      <c r="DV1037"/>
      <c r="DW1037"/>
      <c r="DX1037"/>
      <c r="DY1037"/>
      <c r="DZ1037"/>
      <c r="EA1037"/>
      <c r="EB1037"/>
      <c r="EC1037"/>
      <c r="ED1037"/>
      <c r="EE1037"/>
      <c r="EF1037"/>
      <c r="EG1037"/>
      <c r="EH1037"/>
      <c r="EI1037"/>
      <c r="EJ1037"/>
      <c r="EK1037"/>
      <c r="EL1037"/>
      <c r="EM1037"/>
      <c r="EN1037"/>
      <c r="EO1037"/>
      <c r="EP1037"/>
      <c r="EQ1037"/>
      <c r="ER1037"/>
      <c r="ES1037"/>
      <c r="ET1037"/>
      <c r="EU1037"/>
      <c r="EV1037"/>
      <c r="EW1037"/>
      <c r="EX1037"/>
      <c r="EY1037"/>
      <c r="EZ1037"/>
      <c r="FA1037"/>
      <c r="FB1037"/>
      <c r="FC1037"/>
      <c r="FD1037"/>
      <c r="FE1037"/>
      <c r="FF1037"/>
      <c r="FG1037"/>
      <c r="FH1037"/>
      <c r="FI1037"/>
      <c r="FJ1037"/>
      <c r="FK1037"/>
      <c r="FL1037"/>
      <c r="FM1037"/>
      <c r="FN1037"/>
      <c r="FO1037"/>
      <c r="FP1037"/>
      <c r="FQ1037"/>
      <c r="FR1037"/>
      <c r="FS1037"/>
      <c r="FT1037"/>
      <c r="FU1037"/>
      <c r="FV1037"/>
      <c r="FW1037"/>
      <c r="FX1037"/>
      <c r="FY1037"/>
      <c r="FZ1037"/>
      <c r="GA1037"/>
      <c r="GB1037"/>
      <c r="GC1037"/>
      <c r="GD1037"/>
      <c r="GE1037"/>
      <c r="GF1037"/>
      <c r="GG1037"/>
      <c r="GH1037"/>
      <c r="GI1037"/>
      <c r="GJ1037"/>
      <c r="GK1037"/>
      <c r="GL1037"/>
      <c r="GM1037"/>
      <c r="GN1037"/>
      <c r="GO1037"/>
      <c r="GP1037"/>
      <c r="GQ1037"/>
      <c r="GR1037"/>
      <c r="GS1037"/>
      <c r="GT1037"/>
      <c r="GU1037"/>
      <c r="GV1037"/>
      <c r="GW1037"/>
      <c r="GX1037"/>
      <c r="GY1037"/>
      <c r="GZ1037"/>
      <c r="HA1037"/>
      <c r="HB1037"/>
      <c r="HC1037"/>
      <c r="HD1037"/>
      <c r="HE1037"/>
      <c r="HF1037"/>
      <c r="HG1037"/>
      <c r="HH1037"/>
      <c r="HI1037"/>
      <c r="HJ1037"/>
      <c r="HK1037"/>
      <c r="HL1037"/>
      <c r="HM1037"/>
      <c r="HN1037"/>
    </row>
    <row r="1038" spans="1:222" s="18" customFormat="1" x14ac:dyDescent="0.3">
      <c r="A1038" s="308">
        <v>37</v>
      </c>
      <c r="B1038" s="401"/>
      <c r="C1038" s="165" t="s">
        <v>515</v>
      </c>
      <c r="D1038" s="171" t="s">
        <v>40</v>
      </c>
      <c r="E1038" s="339" t="s">
        <v>839</v>
      </c>
      <c r="F1038" s="19"/>
      <c r="G1038" s="18" t="s">
        <v>50</v>
      </c>
      <c r="H1038" s="193"/>
      <c r="I1038" s="168" t="s">
        <v>844</v>
      </c>
      <c r="J1038" s="37"/>
      <c r="K1038" s="254"/>
      <c r="L1038" s="176">
        <v>2344</v>
      </c>
      <c r="M1038" s="33">
        <v>1160</v>
      </c>
      <c r="N1038" s="35"/>
      <c r="O1038" s="32" t="s">
        <v>1163</v>
      </c>
      <c r="P1038" s="18">
        <v>1991</v>
      </c>
      <c r="Q1038" s="559">
        <v>1</v>
      </c>
      <c r="R1038" s="61" t="s">
        <v>1296</v>
      </c>
      <c r="S1038" s="224"/>
      <c r="T1038"/>
      <c r="U1038"/>
      <c r="V1038"/>
      <c r="W1038"/>
      <c r="X1038"/>
      <c r="Y1038"/>
      <c r="Z1038"/>
      <c r="AA1038"/>
      <c r="AB1038"/>
      <c r="AC1038"/>
      <c r="AD1038"/>
      <c r="AE1038"/>
      <c r="AF1038"/>
      <c r="AG1038"/>
      <c r="AH1038"/>
      <c r="AI1038"/>
      <c r="AJ1038"/>
      <c r="AK1038"/>
      <c r="AL1038"/>
      <c r="AM1038"/>
      <c r="AN1038"/>
      <c r="AO1038"/>
      <c r="AP1038"/>
      <c r="AQ1038"/>
      <c r="AR1038"/>
      <c r="AS1038"/>
      <c r="AT1038"/>
      <c r="AU1038"/>
      <c r="AV1038"/>
      <c r="AW1038"/>
      <c r="AX1038"/>
      <c r="AY1038"/>
      <c r="AZ1038"/>
      <c r="BA1038"/>
      <c r="BB1038"/>
      <c r="BC1038"/>
      <c r="BD1038"/>
      <c r="BE1038"/>
      <c r="BF1038"/>
      <c r="BG1038"/>
      <c r="BH1038"/>
      <c r="BI1038"/>
      <c r="BJ1038"/>
      <c r="BK1038"/>
      <c r="BL1038"/>
      <c r="BM1038"/>
      <c r="BN1038"/>
      <c r="BO1038"/>
      <c r="BP1038"/>
      <c r="BQ1038"/>
      <c r="BR1038"/>
      <c r="BS1038"/>
      <c r="BT1038"/>
      <c r="BU1038"/>
      <c r="BV1038"/>
      <c r="BW1038"/>
      <c r="BX1038"/>
      <c r="BY1038"/>
      <c r="BZ1038"/>
      <c r="CA1038"/>
      <c r="CB1038"/>
      <c r="CC1038"/>
      <c r="CD1038"/>
      <c r="CE1038"/>
      <c r="CF1038"/>
      <c r="CG1038"/>
      <c r="CH1038"/>
      <c r="CI1038"/>
      <c r="CJ1038"/>
      <c r="CK1038"/>
      <c r="CL1038"/>
      <c r="CM1038"/>
      <c r="CN1038"/>
      <c r="CO1038"/>
      <c r="CP1038"/>
      <c r="CQ1038"/>
      <c r="CR1038"/>
      <c r="CS1038"/>
      <c r="CT1038"/>
      <c r="CU1038"/>
      <c r="CV1038"/>
      <c r="CW1038"/>
      <c r="CX1038"/>
      <c r="CY1038"/>
      <c r="CZ1038"/>
      <c r="DA1038"/>
      <c r="DB1038"/>
      <c r="DC1038"/>
      <c r="DD1038"/>
      <c r="DE1038"/>
      <c r="DF1038"/>
      <c r="DG1038"/>
      <c r="DH1038"/>
      <c r="DI1038"/>
      <c r="DJ1038"/>
      <c r="DK1038"/>
      <c r="DL1038"/>
      <c r="DM1038"/>
      <c r="DN1038"/>
      <c r="DO1038"/>
      <c r="DP1038"/>
      <c r="DQ1038"/>
      <c r="DR1038"/>
      <c r="DS1038"/>
      <c r="DT1038"/>
      <c r="DU1038"/>
      <c r="DV1038"/>
      <c r="DW1038"/>
      <c r="DX1038"/>
      <c r="DY1038"/>
      <c r="DZ1038"/>
      <c r="EA1038"/>
      <c r="EB1038"/>
      <c r="EC1038"/>
      <c r="ED1038"/>
      <c r="EE1038"/>
      <c r="EF1038"/>
      <c r="EG1038"/>
      <c r="EH1038"/>
      <c r="EI1038"/>
      <c r="EJ1038"/>
      <c r="EK1038"/>
      <c r="EL1038"/>
      <c r="EM1038"/>
      <c r="EN1038"/>
      <c r="EO1038"/>
      <c r="EP1038"/>
      <c r="EQ1038"/>
      <c r="ER1038"/>
      <c r="ES1038"/>
      <c r="ET1038"/>
      <c r="EU1038"/>
      <c r="EV1038"/>
      <c r="EW1038"/>
      <c r="EX1038"/>
      <c r="EY1038"/>
      <c r="EZ1038"/>
      <c r="FA1038"/>
      <c r="FB1038"/>
      <c r="FC1038"/>
      <c r="FD1038"/>
      <c r="FE1038"/>
      <c r="FF1038"/>
      <c r="FG1038"/>
      <c r="FH1038"/>
      <c r="FI1038"/>
      <c r="FJ1038"/>
      <c r="FK1038"/>
      <c r="FL1038"/>
      <c r="FM1038"/>
      <c r="FN1038"/>
      <c r="FO1038"/>
      <c r="FP1038"/>
      <c r="FQ1038"/>
      <c r="FR1038"/>
      <c r="FS1038"/>
      <c r="FT1038"/>
      <c r="FU1038"/>
      <c r="FV1038"/>
      <c r="FW1038"/>
      <c r="FX1038"/>
      <c r="FY1038"/>
      <c r="FZ1038"/>
      <c r="GA1038"/>
      <c r="GB1038"/>
      <c r="GC1038"/>
      <c r="GD1038"/>
      <c r="GE1038"/>
      <c r="GF1038"/>
      <c r="GG1038"/>
      <c r="GH1038"/>
      <c r="GI1038"/>
      <c r="GJ1038"/>
      <c r="GK1038"/>
      <c r="GL1038"/>
      <c r="GM1038"/>
      <c r="GN1038"/>
      <c r="GO1038"/>
      <c r="GP1038"/>
      <c r="GQ1038"/>
      <c r="GR1038"/>
      <c r="GS1038"/>
      <c r="GT1038"/>
      <c r="GU1038"/>
      <c r="GV1038"/>
      <c r="GW1038"/>
      <c r="GX1038"/>
      <c r="GY1038"/>
      <c r="GZ1038"/>
      <c r="HA1038"/>
      <c r="HB1038"/>
      <c r="HC1038"/>
      <c r="HD1038"/>
      <c r="HE1038"/>
      <c r="HF1038"/>
      <c r="HG1038"/>
      <c r="HH1038"/>
      <c r="HI1038"/>
      <c r="HJ1038"/>
      <c r="HK1038"/>
      <c r="HL1038"/>
      <c r="HM1038"/>
      <c r="HN1038"/>
    </row>
    <row r="1039" spans="1:222" s="18" customFormat="1" x14ac:dyDescent="0.3">
      <c r="A1039" s="308">
        <v>36</v>
      </c>
      <c r="B1039" s="401"/>
      <c r="C1039" s="165" t="s">
        <v>515</v>
      </c>
      <c r="D1039" s="171" t="s">
        <v>39</v>
      </c>
      <c r="E1039" s="338"/>
      <c r="F1039" s="19"/>
      <c r="G1039" s="18" t="s">
        <v>355</v>
      </c>
      <c r="H1039" s="193"/>
      <c r="I1039" s="168" t="s">
        <v>839</v>
      </c>
      <c r="J1039" s="37" t="s">
        <v>857</v>
      </c>
      <c r="K1039" s="253" t="s">
        <v>1255</v>
      </c>
      <c r="L1039" s="176">
        <v>1800</v>
      </c>
      <c r="M1039" s="33">
        <v>1100</v>
      </c>
      <c r="N1039" s="35"/>
      <c r="O1039" s="32" t="s">
        <v>1164</v>
      </c>
      <c r="P1039" s="18">
        <v>1991</v>
      </c>
      <c r="Q1039" s="559">
        <v>2</v>
      </c>
      <c r="R1039" s="61" t="s">
        <v>1297</v>
      </c>
      <c r="S1039" s="224"/>
      <c r="T1039"/>
      <c r="U1039"/>
      <c r="V1039"/>
      <c r="W1039"/>
      <c r="X1039"/>
      <c r="Y1039"/>
      <c r="Z1039"/>
      <c r="AA1039"/>
      <c r="AB1039"/>
      <c r="AC1039"/>
      <c r="AD1039"/>
      <c r="AE1039"/>
      <c r="AF1039"/>
      <c r="AG1039"/>
      <c r="AH1039"/>
      <c r="AI1039"/>
      <c r="AJ1039"/>
      <c r="AK1039"/>
      <c r="AL1039"/>
      <c r="AM1039"/>
      <c r="AN1039"/>
      <c r="AO1039"/>
      <c r="AP1039"/>
      <c r="AQ1039"/>
      <c r="AR1039"/>
      <c r="AS1039"/>
      <c r="AT1039"/>
      <c r="AU1039"/>
      <c r="AV1039"/>
      <c r="AW1039"/>
      <c r="AX1039"/>
      <c r="AY1039"/>
      <c r="AZ1039"/>
      <c r="BA1039"/>
      <c r="BB1039"/>
      <c r="BC1039"/>
      <c r="BD1039"/>
      <c r="BE1039"/>
      <c r="BF1039"/>
      <c r="BG1039"/>
      <c r="BH1039"/>
      <c r="BI1039"/>
      <c r="BJ1039"/>
      <c r="BK1039"/>
      <c r="BL1039"/>
      <c r="BM1039"/>
      <c r="BN1039"/>
      <c r="BO1039"/>
      <c r="BP1039"/>
      <c r="BQ1039"/>
      <c r="BR1039"/>
      <c r="BS1039"/>
      <c r="BT1039"/>
      <c r="BU1039"/>
      <c r="BV1039"/>
      <c r="BW1039"/>
      <c r="BX1039"/>
      <c r="BY1039"/>
      <c r="BZ1039"/>
      <c r="CA1039"/>
      <c r="CB1039"/>
      <c r="CC1039"/>
      <c r="CD1039"/>
      <c r="CE1039"/>
      <c r="CF1039"/>
      <c r="CG1039"/>
      <c r="CH1039"/>
      <c r="CI1039"/>
      <c r="CJ1039"/>
      <c r="CK1039"/>
      <c r="CL1039"/>
      <c r="CM1039"/>
      <c r="CN1039"/>
      <c r="CO1039"/>
      <c r="CP1039"/>
      <c r="CQ1039"/>
      <c r="CR1039"/>
      <c r="CS1039"/>
      <c r="CT1039"/>
      <c r="CU1039"/>
      <c r="CV1039"/>
      <c r="CW1039"/>
      <c r="CX1039"/>
      <c r="CY1039"/>
      <c r="CZ1039"/>
      <c r="DA1039"/>
      <c r="DB1039"/>
      <c r="DC1039"/>
      <c r="DD1039"/>
      <c r="DE1039"/>
      <c r="DF1039"/>
      <c r="DG1039"/>
      <c r="DH1039"/>
      <c r="DI1039"/>
      <c r="DJ1039"/>
      <c r="DK1039"/>
      <c r="DL1039"/>
      <c r="DM1039"/>
      <c r="DN1039"/>
      <c r="DO1039"/>
      <c r="DP1039"/>
      <c r="DQ1039"/>
      <c r="DR1039"/>
      <c r="DS1039"/>
      <c r="DT1039"/>
      <c r="DU1039"/>
      <c r="DV1039"/>
      <c r="DW1039"/>
      <c r="DX1039"/>
      <c r="DY1039"/>
      <c r="DZ1039"/>
      <c r="EA1039"/>
      <c r="EB1039"/>
      <c r="EC1039"/>
      <c r="ED1039"/>
      <c r="EE1039"/>
      <c r="EF1039"/>
      <c r="EG1039"/>
      <c r="EH1039"/>
      <c r="EI1039"/>
      <c r="EJ1039"/>
      <c r="EK1039"/>
      <c r="EL1039"/>
      <c r="EM1039"/>
      <c r="EN1039"/>
      <c r="EO1039"/>
      <c r="EP1039"/>
      <c r="EQ1039"/>
      <c r="ER1039"/>
      <c r="ES1039"/>
      <c r="ET1039"/>
      <c r="EU1039"/>
      <c r="EV1039"/>
      <c r="EW1039"/>
      <c r="EX1039"/>
      <c r="EY1039"/>
      <c r="EZ1039"/>
      <c r="FA1039"/>
      <c r="FB1039"/>
      <c r="FC1039"/>
      <c r="FD1039"/>
      <c r="FE1039"/>
      <c r="FF1039"/>
      <c r="FG1039"/>
      <c r="FH1039"/>
      <c r="FI1039"/>
      <c r="FJ1039"/>
      <c r="FK1039"/>
      <c r="FL1039"/>
      <c r="FM1039"/>
      <c r="FN1039"/>
      <c r="FO1039"/>
      <c r="FP1039"/>
      <c r="FQ1039"/>
      <c r="FR1039"/>
      <c r="FS1039"/>
      <c r="FT1039"/>
      <c r="FU1039"/>
      <c r="FV1039"/>
      <c r="FW1039"/>
      <c r="FX1039"/>
      <c r="FY1039"/>
      <c r="FZ1039"/>
      <c r="GA1039"/>
      <c r="GB1039"/>
      <c r="GC1039"/>
      <c r="GD1039"/>
      <c r="GE1039"/>
      <c r="GF1039"/>
      <c r="GG1039"/>
      <c r="GH1039"/>
      <c r="GI1039"/>
      <c r="GJ1039"/>
      <c r="GK1039"/>
      <c r="GL1039"/>
      <c r="GM1039"/>
      <c r="GN1039"/>
      <c r="GO1039"/>
      <c r="GP1039"/>
      <c r="GQ1039"/>
      <c r="GR1039"/>
      <c r="GS1039"/>
      <c r="GT1039"/>
      <c r="GU1039"/>
      <c r="GV1039"/>
      <c r="GW1039"/>
      <c r="GX1039"/>
      <c r="GY1039"/>
      <c r="GZ1039"/>
      <c r="HA1039"/>
      <c r="HB1039"/>
      <c r="HC1039"/>
      <c r="HD1039"/>
      <c r="HE1039"/>
      <c r="HF1039"/>
      <c r="HG1039"/>
      <c r="HH1039"/>
      <c r="HI1039"/>
      <c r="HJ1039"/>
      <c r="HK1039"/>
      <c r="HL1039"/>
      <c r="HM1039"/>
      <c r="HN1039"/>
    </row>
    <row r="1040" spans="1:222" s="18" customFormat="1" x14ac:dyDescent="0.3">
      <c r="A1040" s="308">
        <v>35</v>
      </c>
      <c r="B1040" s="401"/>
      <c r="C1040" s="165" t="s">
        <v>515</v>
      </c>
      <c r="D1040" s="171" t="s">
        <v>38</v>
      </c>
      <c r="E1040" s="339" t="s">
        <v>1719</v>
      </c>
      <c r="F1040" s="19"/>
      <c r="G1040" s="18" t="s">
        <v>13</v>
      </c>
      <c r="H1040" s="193"/>
      <c r="I1040" s="168" t="s">
        <v>844</v>
      </c>
      <c r="J1040" s="37"/>
      <c r="K1040" s="254"/>
      <c r="L1040" s="176">
        <v>2508</v>
      </c>
      <c r="M1040" s="33">
        <v>1980</v>
      </c>
      <c r="N1040" s="35"/>
      <c r="O1040" s="32" t="s">
        <v>1165</v>
      </c>
      <c r="P1040" s="18">
        <v>1991</v>
      </c>
      <c r="Q1040" s="559">
        <v>2</v>
      </c>
      <c r="R1040" s="61" t="s">
        <v>1295</v>
      </c>
      <c r="S1040" s="224"/>
      <c r="T1040"/>
      <c r="U1040"/>
      <c r="V1040"/>
      <c r="W1040"/>
      <c r="X1040"/>
      <c r="Y1040"/>
      <c r="Z1040"/>
      <c r="AA1040"/>
      <c r="AB1040"/>
      <c r="AC1040"/>
      <c r="AD1040"/>
      <c r="AE1040"/>
      <c r="AF1040"/>
      <c r="AG1040"/>
      <c r="AH1040"/>
      <c r="AI1040"/>
      <c r="AJ1040"/>
      <c r="AK1040"/>
      <c r="AL1040"/>
      <c r="AM1040"/>
      <c r="AN1040"/>
      <c r="AO1040"/>
      <c r="AP1040"/>
      <c r="AQ1040"/>
      <c r="AR1040"/>
      <c r="AS1040"/>
      <c r="AT1040"/>
      <c r="AU1040"/>
      <c r="AV1040"/>
      <c r="AW1040"/>
      <c r="AX1040"/>
      <c r="AY1040"/>
      <c r="AZ1040"/>
      <c r="BA1040"/>
      <c r="BB1040"/>
      <c r="BC1040"/>
      <c r="BD1040"/>
      <c r="BE1040"/>
      <c r="BF1040"/>
      <c r="BG1040"/>
      <c r="BH1040"/>
      <c r="BI1040"/>
      <c r="BJ1040"/>
      <c r="BK1040"/>
      <c r="BL1040"/>
      <c r="BM1040"/>
      <c r="BN1040"/>
      <c r="BO1040"/>
      <c r="BP1040"/>
      <c r="BQ1040"/>
      <c r="BR1040"/>
      <c r="BS1040"/>
      <c r="BT1040"/>
      <c r="BU1040"/>
      <c r="BV1040"/>
      <c r="BW1040"/>
      <c r="BX1040"/>
      <c r="BY1040"/>
      <c r="BZ1040"/>
      <c r="CA1040"/>
      <c r="CB1040"/>
      <c r="CC1040"/>
      <c r="CD1040"/>
      <c r="CE1040"/>
      <c r="CF1040"/>
      <c r="CG1040"/>
      <c r="CH1040"/>
      <c r="CI1040"/>
      <c r="CJ1040"/>
      <c r="CK1040"/>
      <c r="CL1040"/>
      <c r="CM1040"/>
      <c r="CN1040"/>
      <c r="CO1040"/>
      <c r="CP1040"/>
      <c r="CQ1040"/>
      <c r="CR1040"/>
      <c r="CS1040"/>
      <c r="CT1040"/>
      <c r="CU1040"/>
      <c r="CV1040"/>
      <c r="CW1040"/>
      <c r="CX1040"/>
      <c r="CY1040"/>
      <c r="CZ1040"/>
      <c r="DA1040"/>
      <c r="DB1040"/>
      <c r="DC1040"/>
      <c r="DD1040"/>
      <c r="DE1040"/>
      <c r="DF1040"/>
      <c r="DG1040"/>
      <c r="DH1040"/>
      <c r="DI1040"/>
      <c r="DJ1040"/>
      <c r="DK1040"/>
      <c r="DL1040"/>
      <c r="DM1040"/>
      <c r="DN1040"/>
      <c r="DO1040"/>
      <c r="DP1040"/>
      <c r="DQ1040"/>
      <c r="DR1040"/>
      <c r="DS1040"/>
      <c r="DT1040"/>
      <c r="DU1040"/>
      <c r="DV1040"/>
      <c r="DW1040"/>
      <c r="DX1040"/>
      <c r="DY1040"/>
      <c r="DZ1040"/>
      <c r="EA1040"/>
      <c r="EB1040"/>
      <c r="EC1040"/>
      <c r="ED1040"/>
      <c r="EE1040"/>
      <c r="EF1040"/>
      <c r="EG1040"/>
      <c r="EH1040"/>
      <c r="EI1040"/>
      <c r="EJ1040"/>
      <c r="EK1040"/>
      <c r="EL1040"/>
      <c r="EM1040"/>
      <c r="EN1040"/>
      <c r="EO1040"/>
      <c r="EP1040"/>
      <c r="EQ1040"/>
      <c r="ER1040"/>
      <c r="ES1040"/>
      <c r="ET1040"/>
      <c r="EU1040"/>
      <c r="EV1040"/>
      <c r="EW1040"/>
      <c r="EX1040"/>
      <c r="EY1040"/>
      <c r="EZ1040"/>
      <c r="FA1040"/>
      <c r="FB1040"/>
      <c r="FC1040"/>
      <c r="FD1040"/>
      <c r="FE1040"/>
      <c r="FF1040"/>
      <c r="FG1040"/>
      <c r="FH1040"/>
      <c r="FI1040"/>
      <c r="FJ1040"/>
      <c r="FK1040"/>
      <c r="FL1040"/>
      <c r="FM1040"/>
      <c r="FN1040"/>
      <c r="FO1040"/>
      <c r="FP1040"/>
      <c r="FQ1040"/>
      <c r="FR1040"/>
      <c r="FS1040"/>
      <c r="FT1040"/>
      <c r="FU1040"/>
      <c r="FV1040"/>
      <c r="FW1040"/>
      <c r="FX1040"/>
      <c r="FY1040"/>
      <c r="FZ1040"/>
      <c r="GA1040"/>
      <c r="GB1040"/>
      <c r="GC1040"/>
      <c r="GD1040"/>
      <c r="GE1040"/>
      <c r="GF1040"/>
      <c r="GG1040"/>
      <c r="GH1040"/>
      <c r="GI1040"/>
      <c r="GJ1040"/>
      <c r="GK1040"/>
      <c r="GL1040"/>
      <c r="GM1040"/>
      <c r="GN1040"/>
      <c r="GO1040"/>
      <c r="GP1040"/>
      <c r="GQ1040"/>
      <c r="GR1040"/>
      <c r="GS1040"/>
      <c r="GT1040"/>
      <c r="GU1040"/>
      <c r="GV1040"/>
      <c r="GW1040"/>
      <c r="GX1040"/>
      <c r="GY1040"/>
      <c r="GZ1040"/>
      <c r="HA1040"/>
      <c r="HB1040"/>
      <c r="HC1040"/>
      <c r="HD1040"/>
      <c r="HE1040"/>
      <c r="HF1040"/>
      <c r="HG1040"/>
      <c r="HH1040"/>
      <c r="HI1040"/>
      <c r="HJ1040"/>
      <c r="HK1040"/>
      <c r="HL1040"/>
      <c r="HM1040"/>
      <c r="HN1040"/>
    </row>
    <row r="1041" spans="1:222" s="18" customFormat="1" x14ac:dyDescent="0.3">
      <c r="A1041" s="308">
        <v>34</v>
      </c>
      <c r="B1041" s="401"/>
      <c r="C1041" s="165" t="s">
        <v>515</v>
      </c>
      <c r="D1041" s="266" t="s">
        <v>2061</v>
      </c>
      <c r="E1041" s="338"/>
      <c r="F1041" s="19"/>
      <c r="G1041" s="18" t="s">
        <v>16</v>
      </c>
      <c r="H1041" s="193"/>
      <c r="I1041" s="168" t="s">
        <v>853</v>
      </c>
      <c r="J1041" s="37"/>
      <c r="K1041" s="254"/>
      <c r="L1041" s="176">
        <v>3509</v>
      </c>
      <c r="M1041" s="33">
        <v>6250</v>
      </c>
      <c r="N1041" s="35"/>
      <c r="O1041" s="32" t="s">
        <v>1166</v>
      </c>
      <c r="P1041" s="18">
        <v>1991</v>
      </c>
      <c r="Q1041" s="559">
        <v>6</v>
      </c>
      <c r="R1041" s="61" t="s">
        <v>1702</v>
      </c>
      <c r="S1041" s="224"/>
      <c r="T1041"/>
      <c r="U1041"/>
      <c r="V1041"/>
      <c r="W1041"/>
      <c r="X1041"/>
      <c r="Y1041"/>
      <c r="Z1041"/>
      <c r="AA1041"/>
      <c r="AB1041"/>
      <c r="AC1041"/>
      <c r="AD1041"/>
      <c r="AE1041"/>
      <c r="AF1041"/>
      <c r="AG1041"/>
      <c r="AH1041"/>
      <c r="AI1041"/>
      <c r="AJ1041"/>
      <c r="AK1041"/>
      <c r="AL1041"/>
      <c r="AM1041"/>
      <c r="AN1041"/>
      <c r="AO1041"/>
      <c r="AP1041"/>
      <c r="AQ1041"/>
      <c r="AR1041"/>
      <c r="AS1041"/>
      <c r="AT1041"/>
      <c r="AU1041"/>
      <c r="AV1041"/>
      <c r="AW1041"/>
      <c r="AX1041"/>
      <c r="AY1041"/>
      <c r="AZ1041"/>
      <c r="BA1041"/>
      <c r="BB1041"/>
      <c r="BC1041"/>
      <c r="BD1041"/>
      <c r="BE1041"/>
      <c r="BF1041"/>
      <c r="BG1041"/>
      <c r="BH1041"/>
      <c r="BI1041"/>
      <c r="BJ1041"/>
      <c r="BK1041"/>
      <c r="BL1041"/>
      <c r="BM1041"/>
      <c r="BN1041"/>
      <c r="BO1041"/>
      <c r="BP1041"/>
      <c r="BQ1041"/>
      <c r="BR1041"/>
      <c r="BS1041"/>
      <c r="BT1041"/>
      <c r="BU1041"/>
      <c r="BV1041"/>
      <c r="BW1041"/>
      <c r="BX1041"/>
      <c r="BY1041"/>
      <c r="BZ1041"/>
      <c r="CA1041"/>
      <c r="CB1041"/>
      <c r="CC1041"/>
      <c r="CD1041"/>
      <c r="CE1041"/>
      <c r="CF1041"/>
      <c r="CG1041"/>
      <c r="CH1041"/>
      <c r="CI1041"/>
      <c r="CJ1041"/>
      <c r="CK1041"/>
      <c r="CL1041"/>
      <c r="CM1041"/>
      <c r="CN1041"/>
      <c r="CO1041"/>
      <c r="CP1041"/>
      <c r="CQ1041"/>
      <c r="CR1041"/>
      <c r="CS1041"/>
      <c r="CT1041"/>
      <c r="CU1041"/>
      <c r="CV1041"/>
      <c r="CW1041"/>
      <c r="CX1041"/>
      <c r="CY1041"/>
      <c r="CZ1041"/>
      <c r="DA1041"/>
      <c r="DB1041"/>
      <c r="DC1041"/>
      <c r="DD1041"/>
      <c r="DE1041"/>
      <c r="DF1041"/>
      <c r="DG1041"/>
      <c r="DH1041"/>
      <c r="DI1041"/>
      <c r="DJ1041"/>
      <c r="DK1041"/>
      <c r="DL1041"/>
      <c r="DM1041"/>
      <c r="DN1041"/>
      <c r="DO1041"/>
      <c r="DP1041"/>
      <c r="DQ1041"/>
      <c r="DR1041"/>
      <c r="DS1041"/>
      <c r="DT1041"/>
      <c r="DU1041"/>
      <c r="DV1041"/>
      <c r="DW1041"/>
      <c r="DX1041"/>
      <c r="DY1041"/>
      <c r="DZ1041"/>
      <c r="EA1041"/>
      <c r="EB1041"/>
      <c r="EC1041"/>
      <c r="ED1041"/>
      <c r="EE1041"/>
      <c r="EF1041"/>
      <c r="EG1041"/>
      <c r="EH1041"/>
      <c r="EI1041"/>
      <c r="EJ1041"/>
      <c r="EK1041"/>
      <c r="EL1041"/>
      <c r="EM1041"/>
      <c r="EN1041"/>
      <c r="EO1041"/>
      <c r="EP1041"/>
      <c r="EQ1041"/>
      <c r="ER1041"/>
      <c r="ES1041"/>
      <c r="ET1041"/>
      <c r="EU1041"/>
      <c r="EV1041"/>
      <c r="EW1041"/>
      <c r="EX1041"/>
      <c r="EY1041"/>
      <c r="EZ1041"/>
      <c r="FA1041"/>
      <c r="FB1041"/>
      <c r="FC1041"/>
      <c r="FD1041"/>
      <c r="FE1041"/>
      <c r="FF1041"/>
      <c r="FG1041"/>
      <c r="FH1041"/>
      <c r="FI1041"/>
      <c r="FJ1041"/>
      <c r="FK1041"/>
      <c r="FL1041"/>
      <c r="FM1041"/>
      <c r="FN1041"/>
      <c r="FO1041"/>
      <c r="FP1041"/>
      <c r="FQ1041"/>
      <c r="FR1041"/>
      <c r="FS1041"/>
      <c r="FT1041"/>
      <c r="FU1041"/>
      <c r="FV1041"/>
      <c r="FW1041"/>
      <c r="FX1041"/>
      <c r="FY1041"/>
      <c r="FZ1041"/>
      <c r="GA1041"/>
      <c r="GB1041"/>
      <c r="GC1041"/>
      <c r="GD1041"/>
      <c r="GE1041"/>
      <c r="GF1041"/>
      <c r="GG1041"/>
      <c r="GH1041"/>
      <c r="GI1041"/>
      <c r="GJ1041"/>
      <c r="GK1041"/>
      <c r="GL1041"/>
      <c r="GM1041"/>
      <c r="GN1041"/>
      <c r="GO1041"/>
      <c r="GP1041"/>
      <c r="GQ1041"/>
      <c r="GR1041"/>
      <c r="GS1041"/>
      <c r="GT1041"/>
      <c r="GU1041"/>
      <c r="GV1041"/>
      <c r="GW1041"/>
      <c r="GX1041"/>
      <c r="GY1041"/>
      <c r="GZ1041"/>
      <c r="HA1041"/>
      <c r="HB1041"/>
      <c r="HC1041"/>
      <c r="HD1041"/>
      <c r="HE1041"/>
      <c r="HF1041"/>
      <c r="HG1041"/>
      <c r="HH1041"/>
      <c r="HI1041"/>
      <c r="HJ1041"/>
      <c r="HK1041"/>
      <c r="HL1041"/>
      <c r="HM1041"/>
      <c r="HN1041"/>
    </row>
    <row r="1042" spans="1:222" x14ac:dyDescent="0.3">
      <c r="A1042" s="308">
        <v>33</v>
      </c>
      <c r="B1042" s="401"/>
      <c r="C1042" s="165" t="s">
        <v>515</v>
      </c>
      <c r="D1042" s="171" t="s">
        <v>1242</v>
      </c>
      <c r="E1042" s="338"/>
      <c r="G1042" s="18" t="s">
        <v>1195</v>
      </c>
      <c r="I1042" s="168" t="s">
        <v>839</v>
      </c>
      <c r="K1042" s="254"/>
      <c r="L1042" s="176">
        <v>2594</v>
      </c>
      <c r="M1042" s="33">
        <v>2100</v>
      </c>
      <c r="N1042" s="35"/>
      <c r="O1042" s="32" t="s">
        <v>1167</v>
      </c>
      <c r="P1042" s="18">
        <v>1991</v>
      </c>
      <c r="Q1042" s="559">
        <v>2</v>
      </c>
      <c r="R1042" s="61" t="s">
        <v>152</v>
      </c>
    </row>
    <row r="1043" spans="1:222" x14ac:dyDescent="0.3">
      <c r="A1043" s="308">
        <v>32</v>
      </c>
      <c r="B1043" s="401"/>
      <c r="C1043" s="165" t="s">
        <v>515</v>
      </c>
      <c r="D1043" s="171" t="s">
        <v>36</v>
      </c>
      <c r="E1043" s="338"/>
      <c r="G1043" s="18" t="s">
        <v>1195</v>
      </c>
      <c r="I1043" s="168" t="s">
        <v>839</v>
      </c>
      <c r="K1043" s="254"/>
      <c r="L1043" s="176">
        <v>1688</v>
      </c>
      <c r="M1043" s="33">
        <v>1250</v>
      </c>
      <c r="N1043" s="35"/>
      <c r="O1043" s="32" t="s">
        <v>882</v>
      </c>
      <c r="P1043" s="18">
        <v>1991</v>
      </c>
      <c r="Q1043" s="559">
        <v>1</v>
      </c>
      <c r="R1043" s="61" t="s">
        <v>152</v>
      </c>
    </row>
    <row r="1044" spans="1:222" s="18" customFormat="1" ht="13.5" thickBot="1" x14ac:dyDescent="0.35">
      <c r="A1044" s="308">
        <v>31</v>
      </c>
      <c r="B1044" s="400"/>
      <c r="C1044" s="166" t="s">
        <v>515</v>
      </c>
      <c r="D1044" s="335" t="s">
        <v>1996</v>
      </c>
      <c r="E1044" s="340"/>
      <c r="F1044" s="421" t="s">
        <v>1997</v>
      </c>
      <c r="G1044" s="47" t="s">
        <v>35</v>
      </c>
      <c r="H1044" s="194"/>
      <c r="I1044" s="169" t="s">
        <v>841</v>
      </c>
      <c r="J1044" s="48"/>
      <c r="K1044" s="542" t="s">
        <v>1255</v>
      </c>
      <c r="L1044" s="179">
        <v>3300</v>
      </c>
      <c r="M1044" s="49">
        <v>2020</v>
      </c>
      <c r="N1044" s="50"/>
      <c r="O1044" s="51" t="s">
        <v>1168</v>
      </c>
      <c r="P1044" s="47">
        <v>1991</v>
      </c>
      <c r="Q1044" s="558">
        <v>2</v>
      </c>
      <c r="R1044" s="60" t="s">
        <v>1294</v>
      </c>
      <c r="S1044" s="225"/>
      <c r="T1044"/>
      <c r="U1044"/>
      <c r="V1044"/>
      <c r="W1044"/>
      <c r="X1044"/>
      <c r="Y1044"/>
      <c r="Z1044"/>
      <c r="AA1044"/>
      <c r="AB1044"/>
      <c r="AC1044"/>
      <c r="AD1044"/>
      <c r="AE1044"/>
      <c r="AF1044"/>
      <c r="AG1044"/>
      <c r="AH1044"/>
      <c r="AI1044"/>
      <c r="AJ1044"/>
      <c r="AK1044"/>
      <c r="AL1044"/>
      <c r="AM1044"/>
      <c r="AN1044"/>
      <c r="AO1044"/>
      <c r="AP1044"/>
      <c r="AQ1044"/>
      <c r="AR1044"/>
      <c r="AS1044"/>
      <c r="AT1044"/>
      <c r="AU1044"/>
      <c r="AV1044"/>
      <c r="AW1044"/>
      <c r="AX1044"/>
      <c r="AY1044"/>
      <c r="AZ1044"/>
      <c r="BA1044"/>
      <c r="BB1044"/>
      <c r="BC1044"/>
      <c r="BD1044"/>
      <c r="BE1044"/>
      <c r="BF1044"/>
      <c r="BG1044"/>
      <c r="BH1044"/>
      <c r="BI1044"/>
      <c r="BJ1044"/>
      <c r="BK1044"/>
      <c r="BL1044"/>
      <c r="BM1044"/>
      <c r="BN1044"/>
      <c r="BO1044"/>
      <c r="BP1044"/>
      <c r="BQ1044"/>
      <c r="BR1044"/>
      <c r="BS1044"/>
      <c r="BT1044"/>
      <c r="BU1044"/>
      <c r="BV1044"/>
      <c r="BW1044"/>
      <c r="BX1044"/>
      <c r="BY1044"/>
      <c r="BZ1044"/>
      <c r="CA1044"/>
      <c r="CB1044"/>
      <c r="CC1044"/>
      <c r="CD1044"/>
      <c r="CE1044"/>
      <c r="CF1044"/>
      <c r="CG1044"/>
      <c r="CH1044"/>
      <c r="CI1044"/>
      <c r="CJ1044"/>
      <c r="CK1044"/>
      <c r="CL1044"/>
      <c r="CM1044"/>
      <c r="CN1044"/>
      <c r="CO1044"/>
      <c r="CP1044"/>
      <c r="CQ1044"/>
      <c r="CR1044"/>
      <c r="CS1044"/>
      <c r="CT1044"/>
      <c r="CU1044"/>
      <c r="CV1044"/>
      <c r="CW1044"/>
      <c r="CX1044"/>
      <c r="CY1044"/>
      <c r="CZ1044"/>
      <c r="DA1044"/>
      <c r="DB1044"/>
      <c r="DC1044"/>
      <c r="DD1044"/>
      <c r="DE1044"/>
      <c r="DF1044"/>
      <c r="DG1044"/>
      <c r="DH1044"/>
      <c r="DI1044"/>
      <c r="DJ1044"/>
      <c r="DK1044"/>
      <c r="DL1044"/>
      <c r="DM1044"/>
      <c r="DN1044"/>
      <c r="DO1044"/>
      <c r="DP1044"/>
      <c r="DQ1044"/>
      <c r="DR1044"/>
      <c r="DS1044"/>
      <c r="DT1044"/>
      <c r="DU1044"/>
      <c r="DV1044"/>
      <c r="DW1044"/>
      <c r="DX1044"/>
      <c r="DY1044"/>
      <c r="DZ1044"/>
      <c r="EA1044"/>
      <c r="EB1044"/>
      <c r="EC1044"/>
      <c r="ED1044"/>
      <c r="EE1044"/>
      <c r="EF1044"/>
      <c r="EG1044"/>
      <c r="EH1044"/>
      <c r="EI1044"/>
      <c r="EJ1044"/>
      <c r="EK1044"/>
      <c r="EL1044"/>
      <c r="EM1044"/>
      <c r="EN1044"/>
      <c r="EO1044"/>
      <c r="EP1044"/>
      <c r="EQ1044"/>
      <c r="ER1044"/>
      <c r="ES1044"/>
      <c r="ET1044"/>
      <c r="EU1044"/>
      <c r="EV1044"/>
      <c r="EW1044"/>
      <c r="EX1044"/>
      <c r="EY1044"/>
      <c r="EZ1044"/>
      <c r="FA1044"/>
      <c r="FB1044"/>
      <c r="FC1044"/>
      <c r="FD1044"/>
      <c r="FE1044"/>
      <c r="FF1044"/>
      <c r="FG1044"/>
      <c r="FH1044"/>
      <c r="FI1044"/>
      <c r="FJ1044"/>
      <c r="FK1044"/>
      <c r="FL1044"/>
      <c r="FM1044"/>
      <c r="FN1044"/>
      <c r="FO1044"/>
      <c r="FP1044"/>
      <c r="FQ1044"/>
      <c r="FR1044"/>
      <c r="FS1044"/>
      <c r="FT1044"/>
      <c r="FU1044"/>
      <c r="FV1044"/>
      <c r="FW1044"/>
      <c r="FX1044"/>
      <c r="FY1044"/>
      <c r="FZ1044"/>
      <c r="GA1044"/>
      <c r="GB1044"/>
      <c r="GC1044"/>
      <c r="GD1044"/>
      <c r="GE1044"/>
      <c r="GF1044"/>
      <c r="GG1044"/>
      <c r="GH1044"/>
      <c r="GI1044"/>
      <c r="GJ1044"/>
      <c r="GK1044"/>
      <c r="GL1044"/>
      <c r="GM1044"/>
      <c r="GN1044"/>
      <c r="GO1044"/>
      <c r="GP1044"/>
      <c r="GQ1044"/>
      <c r="GR1044"/>
      <c r="GS1044"/>
      <c r="GT1044"/>
      <c r="GU1044"/>
      <c r="GV1044"/>
      <c r="GW1044"/>
      <c r="GX1044"/>
      <c r="GY1044"/>
      <c r="GZ1044"/>
      <c r="HA1044"/>
      <c r="HB1044"/>
      <c r="HC1044"/>
      <c r="HD1044"/>
      <c r="HE1044"/>
      <c r="HF1044"/>
      <c r="HG1044"/>
      <c r="HH1044"/>
      <c r="HI1044"/>
      <c r="HJ1044"/>
      <c r="HK1044"/>
      <c r="HL1044"/>
      <c r="HM1044"/>
      <c r="HN1044"/>
    </row>
    <row r="1045" spans="1:222" x14ac:dyDescent="0.3">
      <c r="A1045" s="308">
        <v>30</v>
      </c>
      <c r="B1045" s="401"/>
      <c r="C1045" s="165" t="s">
        <v>515</v>
      </c>
      <c r="D1045" s="171" t="s">
        <v>33</v>
      </c>
      <c r="E1045" s="339" t="s">
        <v>1721</v>
      </c>
      <c r="G1045" s="18" t="s">
        <v>1195</v>
      </c>
      <c r="I1045" s="168" t="s">
        <v>844</v>
      </c>
      <c r="K1045" s="254"/>
      <c r="L1045" s="176">
        <v>2540</v>
      </c>
      <c r="M1045" s="33">
        <v>2050</v>
      </c>
      <c r="N1045" s="35"/>
      <c r="O1045" s="32" t="s">
        <v>936</v>
      </c>
      <c r="P1045" s="18">
        <v>1990</v>
      </c>
      <c r="Q1045" s="559">
        <v>2</v>
      </c>
      <c r="R1045" s="61" t="s">
        <v>1321</v>
      </c>
    </row>
    <row r="1046" spans="1:222" s="18" customFormat="1" x14ac:dyDescent="0.3">
      <c r="A1046" s="308">
        <v>29</v>
      </c>
      <c r="B1046" s="401"/>
      <c r="C1046" s="165" t="s">
        <v>515</v>
      </c>
      <c r="D1046" s="171" t="s">
        <v>1244</v>
      </c>
      <c r="E1046" s="338"/>
      <c r="F1046" s="19"/>
      <c r="G1046" s="18" t="s">
        <v>13</v>
      </c>
      <c r="H1046" s="193"/>
      <c r="I1046" s="168" t="s">
        <v>839</v>
      </c>
      <c r="J1046" s="37"/>
      <c r="K1046" s="254"/>
      <c r="L1046" s="176">
        <v>2541</v>
      </c>
      <c r="M1046" s="33">
        <v>2000</v>
      </c>
      <c r="N1046" s="35"/>
      <c r="O1046" s="32" t="s">
        <v>1169</v>
      </c>
      <c r="P1046" s="18">
        <v>1990</v>
      </c>
      <c r="Q1046" s="559">
        <v>2</v>
      </c>
      <c r="R1046" s="61" t="s">
        <v>1292</v>
      </c>
      <c r="S1046" s="224"/>
      <c r="T1046"/>
      <c r="U1046"/>
      <c r="V1046"/>
      <c r="W1046"/>
      <c r="X1046"/>
      <c r="Y1046"/>
      <c r="Z1046"/>
      <c r="AA1046"/>
      <c r="AB1046"/>
      <c r="AC1046"/>
      <c r="AD1046"/>
      <c r="AE1046"/>
      <c r="AF1046"/>
      <c r="AG1046"/>
      <c r="AH1046"/>
      <c r="AI1046"/>
      <c r="AJ1046"/>
      <c r="AK1046"/>
      <c r="AL1046"/>
      <c r="AM1046"/>
      <c r="AN1046"/>
      <c r="AO1046"/>
      <c r="AP1046"/>
      <c r="AQ1046"/>
      <c r="AR1046"/>
      <c r="AS1046"/>
      <c r="AT1046"/>
      <c r="AU1046"/>
      <c r="AV1046"/>
      <c r="AW1046"/>
      <c r="AX1046"/>
      <c r="AY1046"/>
      <c r="AZ1046"/>
      <c r="BA1046"/>
      <c r="BB1046"/>
      <c r="BC1046"/>
      <c r="BD1046"/>
      <c r="BE1046"/>
      <c r="BF1046"/>
      <c r="BG1046"/>
      <c r="BH1046"/>
      <c r="BI1046"/>
      <c r="BJ1046"/>
      <c r="BK1046"/>
      <c r="BL1046"/>
      <c r="BM1046"/>
      <c r="BN1046"/>
      <c r="BO1046"/>
      <c r="BP1046"/>
      <c r="BQ1046"/>
      <c r="BR1046"/>
      <c r="BS1046"/>
      <c r="BT1046"/>
      <c r="BU1046"/>
      <c r="BV1046"/>
      <c r="BW1046"/>
      <c r="BX1046"/>
      <c r="BY1046"/>
      <c r="BZ1046"/>
      <c r="CA1046"/>
      <c r="CB1046"/>
      <c r="CC1046"/>
      <c r="CD1046"/>
      <c r="CE1046"/>
      <c r="CF1046"/>
      <c r="CG1046"/>
      <c r="CH1046"/>
      <c r="CI1046"/>
      <c r="CJ1046"/>
      <c r="CK1046"/>
      <c r="CL1046"/>
      <c r="CM1046"/>
      <c r="CN1046"/>
      <c r="CO1046"/>
      <c r="CP1046"/>
      <c r="CQ1046"/>
      <c r="CR1046"/>
      <c r="CS1046"/>
      <c r="CT1046"/>
      <c r="CU1046"/>
      <c r="CV1046"/>
      <c r="CW1046"/>
      <c r="CX1046"/>
      <c r="CY1046"/>
      <c r="CZ1046"/>
      <c r="DA1046"/>
      <c r="DB1046"/>
      <c r="DC1046"/>
      <c r="DD1046"/>
      <c r="DE1046"/>
      <c r="DF1046"/>
      <c r="DG1046"/>
      <c r="DH1046"/>
      <c r="DI1046"/>
      <c r="DJ1046"/>
      <c r="DK1046"/>
      <c r="DL1046"/>
      <c r="DM1046"/>
      <c r="DN1046"/>
      <c r="DO1046"/>
      <c r="DP1046"/>
      <c r="DQ1046"/>
      <c r="DR1046"/>
      <c r="DS1046"/>
      <c r="DT1046"/>
      <c r="DU1046"/>
      <c r="DV1046"/>
      <c r="DW1046"/>
      <c r="DX1046"/>
      <c r="DY1046"/>
      <c r="DZ1046"/>
      <c r="EA1046"/>
      <c r="EB1046"/>
      <c r="EC1046"/>
      <c r="ED1046"/>
      <c r="EE1046"/>
      <c r="EF1046"/>
      <c r="EG1046"/>
      <c r="EH1046"/>
      <c r="EI1046"/>
      <c r="EJ1046"/>
      <c r="EK1046"/>
      <c r="EL1046"/>
      <c r="EM1046"/>
      <c r="EN1046"/>
      <c r="EO1046"/>
      <c r="EP1046"/>
      <c r="EQ1046"/>
      <c r="ER1046"/>
      <c r="ES1046"/>
      <c r="ET1046"/>
      <c r="EU1046"/>
      <c r="EV1046"/>
      <c r="EW1046"/>
      <c r="EX1046"/>
      <c r="EY1046"/>
      <c r="EZ1046"/>
      <c r="FA1046"/>
      <c r="FB1046"/>
      <c r="FC1046"/>
      <c r="FD1046"/>
      <c r="FE1046"/>
      <c r="FF1046"/>
      <c r="FG1046"/>
      <c r="FH1046"/>
      <c r="FI1046"/>
      <c r="FJ1046"/>
      <c r="FK1046"/>
      <c r="FL1046"/>
      <c r="FM1046"/>
      <c r="FN1046"/>
      <c r="FO1046"/>
      <c r="FP1046"/>
      <c r="FQ1046"/>
      <c r="FR1046"/>
      <c r="FS1046"/>
      <c r="FT1046"/>
      <c r="FU1046"/>
      <c r="FV1046"/>
      <c r="FW1046"/>
      <c r="FX1046"/>
      <c r="FY1046"/>
      <c r="FZ1046"/>
      <c r="GA1046"/>
      <c r="GB1046"/>
      <c r="GC1046"/>
      <c r="GD1046"/>
      <c r="GE1046"/>
      <c r="GF1046"/>
      <c r="GG1046"/>
      <c r="GH1046"/>
      <c r="GI1046"/>
      <c r="GJ1046"/>
      <c r="GK1046"/>
      <c r="GL1046"/>
      <c r="GM1046"/>
      <c r="GN1046"/>
      <c r="GO1046"/>
      <c r="GP1046"/>
      <c r="GQ1046"/>
      <c r="GR1046"/>
      <c r="GS1046"/>
      <c r="GT1046"/>
      <c r="GU1046"/>
      <c r="GV1046"/>
      <c r="GW1046"/>
      <c r="GX1046"/>
      <c r="GY1046"/>
      <c r="GZ1046"/>
      <c r="HA1046"/>
      <c r="HB1046"/>
      <c r="HC1046"/>
      <c r="HD1046"/>
      <c r="HE1046"/>
      <c r="HF1046"/>
      <c r="HG1046"/>
      <c r="HH1046"/>
      <c r="HI1046"/>
      <c r="HJ1046"/>
      <c r="HK1046"/>
      <c r="HL1046"/>
      <c r="HM1046"/>
      <c r="HN1046"/>
    </row>
    <row r="1047" spans="1:222" s="18" customFormat="1" x14ac:dyDescent="0.3">
      <c r="A1047" s="308">
        <v>28</v>
      </c>
      <c r="B1047" s="401"/>
      <c r="C1047" s="165" t="s">
        <v>515</v>
      </c>
      <c r="D1047" s="171" t="s">
        <v>32</v>
      </c>
      <c r="E1047" s="339" t="s">
        <v>1721</v>
      </c>
      <c r="F1047" s="19"/>
      <c r="G1047" s="18" t="s">
        <v>8</v>
      </c>
      <c r="H1047" s="193"/>
      <c r="I1047" s="168" t="s">
        <v>844</v>
      </c>
      <c r="J1047" s="37"/>
      <c r="K1047" s="254"/>
      <c r="L1047" s="176">
        <v>2235</v>
      </c>
      <c r="M1047" s="33">
        <v>1000</v>
      </c>
      <c r="N1047" s="35"/>
      <c r="O1047" s="32" t="s">
        <v>1118</v>
      </c>
      <c r="P1047" s="18">
        <v>1990</v>
      </c>
      <c r="Q1047" s="559">
        <v>2</v>
      </c>
      <c r="R1047" s="61" t="s">
        <v>354</v>
      </c>
      <c r="S1047" s="224"/>
      <c r="T1047"/>
      <c r="U1047"/>
      <c r="V1047"/>
      <c r="W1047"/>
      <c r="X1047"/>
      <c r="Y1047"/>
      <c r="Z1047"/>
      <c r="AA1047"/>
      <c r="AB1047"/>
      <c r="AC1047"/>
      <c r="AD1047"/>
      <c r="AE1047"/>
      <c r="AF1047"/>
      <c r="AG1047"/>
      <c r="AH1047"/>
      <c r="AI1047"/>
      <c r="AJ1047"/>
      <c r="AK1047"/>
      <c r="AL1047"/>
      <c r="AM1047"/>
      <c r="AN1047"/>
      <c r="AO1047"/>
      <c r="AP1047"/>
      <c r="AQ1047"/>
      <c r="AR1047"/>
      <c r="AS1047"/>
      <c r="AT1047"/>
      <c r="AU1047"/>
      <c r="AV1047"/>
      <c r="AW1047"/>
      <c r="AX1047"/>
      <c r="AY1047"/>
      <c r="AZ1047"/>
      <c r="BA1047"/>
      <c r="BB1047"/>
      <c r="BC1047"/>
      <c r="BD1047"/>
      <c r="BE1047"/>
      <c r="BF1047"/>
      <c r="BG1047"/>
      <c r="BH1047"/>
      <c r="BI1047"/>
      <c r="BJ1047"/>
      <c r="BK1047"/>
      <c r="BL1047"/>
      <c r="BM1047"/>
      <c r="BN1047"/>
      <c r="BO1047"/>
      <c r="BP1047"/>
      <c r="BQ1047"/>
      <c r="BR1047"/>
      <c r="BS1047"/>
      <c r="BT1047"/>
      <c r="BU1047"/>
      <c r="BV1047"/>
      <c r="BW1047"/>
      <c r="BX1047"/>
      <c r="BY1047"/>
      <c r="BZ1047"/>
      <c r="CA1047"/>
      <c r="CB1047"/>
      <c r="CC1047"/>
      <c r="CD1047"/>
      <c r="CE1047"/>
      <c r="CF1047"/>
      <c r="CG1047"/>
      <c r="CH1047"/>
      <c r="CI1047"/>
      <c r="CJ1047"/>
      <c r="CK1047"/>
      <c r="CL1047"/>
      <c r="CM1047"/>
      <c r="CN1047"/>
      <c r="CO1047"/>
      <c r="CP1047"/>
      <c r="CQ1047"/>
      <c r="CR1047"/>
      <c r="CS1047"/>
      <c r="CT1047"/>
      <c r="CU1047"/>
      <c r="CV1047"/>
      <c r="CW1047"/>
      <c r="CX1047"/>
      <c r="CY1047"/>
      <c r="CZ1047"/>
      <c r="DA1047"/>
      <c r="DB1047"/>
      <c r="DC1047"/>
      <c r="DD1047"/>
      <c r="DE1047"/>
      <c r="DF1047"/>
      <c r="DG1047"/>
      <c r="DH1047"/>
      <c r="DI1047"/>
      <c r="DJ1047"/>
      <c r="DK1047"/>
      <c r="DL1047"/>
      <c r="DM1047"/>
      <c r="DN1047"/>
      <c r="DO1047"/>
      <c r="DP1047"/>
      <c r="DQ1047"/>
      <c r="DR1047"/>
      <c r="DS1047"/>
      <c r="DT1047"/>
      <c r="DU1047"/>
      <c r="DV1047"/>
      <c r="DW1047"/>
      <c r="DX1047"/>
      <c r="DY1047"/>
      <c r="DZ1047"/>
      <c r="EA1047"/>
      <c r="EB1047"/>
      <c r="EC1047"/>
      <c r="ED1047"/>
      <c r="EE1047"/>
      <c r="EF1047"/>
      <c r="EG1047"/>
      <c r="EH1047"/>
      <c r="EI1047"/>
      <c r="EJ1047"/>
      <c r="EK1047"/>
      <c r="EL1047"/>
      <c r="EM1047"/>
      <c r="EN1047"/>
      <c r="EO1047"/>
      <c r="EP1047"/>
      <c r="EQ1047"/>
      <c r="ER1047"/>
      <c r="ES1047"/>
      <c r="ET1047"/>
      <c r="EU1047"/>
      <c r="EV1047"/>
      <c r="EW1047"/>
      <c r="EX1047"/>
      <c r="EY1047"/>
      <c r="EZ1047"/>
      <c r="FA1047"/>
      <c r="FB1047"/>
      <c r="FC1047"/>
      <c r="FD1047"/>
      <c r="FE1047"/>
      <c r="FF1047"/>
      <c r="FG1047"/>
      <c r="FH1047"/>
      <c r="FI1047"/>
      <c r="FJ1047"/>
      <c r="FK1047"/>
      <c r="FL1047"/>
      <c r="FM1047"/>
      <c r="FN1047"/>
      <c r="FO1047"/>
      <c r="FP1047"/>
      <c r="FQ1047"/>
      <c r="FR1047"/>
      <c r="FS1047"/>
      <c r="FT1047"/>
      <c r="FU1047"/>
      <c r="FV1047"/>
      <c r="FW1047"/>
      <c r="FX1047"/>
      <c r="FY1047"/>
      <c r="FZ1047"/>
      <c r="GA1047"/>
      <c r="GB1047"/>
      <c r="GC1047"/>
      <c r="GD1047"/>
      <c r="GE1047"/>
      <c r="GF1047"/>
      <c r="GG1047"/>
      <c r="GH1047"/>
      <c r="GI1047"/>
      <c r="GJ1047"/>
      <c r="GK1047"/>
      <c r="GL1047"/>
      <c r="GM1047"/>
      <c r="GN1047"/>
      <c r="GO1047"/>
      <c r="GP1047"/>
      <c r="GQ1047"/>
      <c r="GR1047"/>
      <c r="GS1047"/>
      <c r="GT1047"/>
      <c r="GU1047"/>
      <c r="GV1047"/>
      <c r="GW1047"/>
      <c r="GX1047"/>
      <c r="GY1047"/>
      <c r="GZ1047"/>
      <c r="HA1047"/>
      <c r="HB1047"/>
      <c r="HC1047"/>
      <c r="HD1047"/>
      <c r="HE1047"/>
      <c r="HF1047"/>
      <c r="HG1047"/>
      <c r="HH1047"/>
      <c r="HI1047"/>
      <c r="HJ1047"/>
      <c r="HK1047"/>
      <c r="HL1047"/>
      <c r="HM1047"/>
      <c r="HN1047"/>
    </row>
    <row r="1048" spans="1:222" x14ac:dyDescent="0.3">
      <c r="A1048" s="308">
        <v>27</v>
      </c>
      <c r="B1048" s="401"/>
      <c r="C1048" s="165" t="s">
        <v>515</v>
      </c>
      <c r="D1048" s="171" t="s">
        <v>31</v>
      </c>
      <c r="E1048" s="338"/>
      <c r="G1048" s="18" t="s">
        <v>1195</v>
      </c>
      <c r="I1048" s="168" t="s">
        <v>839</v>
      </c>
      <c r="K1048" s="254"/>
      <c r="L1048" s="176">
        <v>2153</v>
      </c>
      <c r="M1048" s="33">
        <v>1350</v>
      </c>
      <c r="N1048" s="35"/>
      <c r="O1048" s="32" t="s">
        <v>1137</v>
      </c>
      <c r="P1048" s="18">
        <v>1990</v>
      </c>
      <c r="Q1048" s="559">
        <v>1</v>
      </c>
      <c r="R1048" s="61" t="s">
        <v>353</v>
      </c>
    </row>
    <row r="1049" spans="1:222" s="18" customFormat="1" ht="13.5" thickBot="1" x14ac:dyDescent="0.35">
      <c r="A1049" s="308">
        <v>26</v>
      </c>
      <c r="B1049" s="400"/>
      <c r="C1049" s="166" t="s">
        <v>515</v>
      </c>
      <c r="D1049" s="177" t="s">
        <v>30</v>
      </c>
      <c r="E1049" s="340"/>
      <c r="F1049" s="178"/>
      <c r="G1049" s="47" t="s">
        <v>50</v>
      </c>
      <c r="H1049" s="194"/>
      <c r="I1049" s="169" t="s">
        <v>839</v>
      </c>
      <c r="J1049" s="48"/>
      <c r="K1049" s="257"/>
      <c r="L1049" s="179">
        <v>1745</v>
      </c>
      <c r="M1049" s="49">
        <v>1250</v>
      </c>
      <c r="N1049" s="50"/>
      <c r="O1049" s="51" t="s">
        <v>1010</v>
      </c>
      <c r="P1049" s="47">
        <v>1990</v>
      </c>
      <c r="Q1049" s="558">
        <v>1</v>
      </c>
      <c r="R1049" s="60" t="s">
        <v>1293</v>
      </c>
      <c r="S1049" s="225"/>
      <c r="T1049"/>
      <c r="U1049"/>
      <c r="V1049"/>
      <c r="W1049"/>
      <c r="X1049"/>
      <c r="Y1049"/>
      <c r="Z1049"/>
      <c r="AA1049"/>
      <c r="AB1049"/>
      <c r="AC1049"/>
      <c r="AD1049"/>
      <c r="AE1049"/>
      <c r="AF1049"/>
      <c r="AG1049"/>
      <c r="AH1049"/>
      <c r="AI1049"/>
      <c r="AJ1049"/>
      <c r="AK1049"/>
      <c r="AL1049"/>
      <c r="AM1049"/>
      <c r="AN1049"/>
      <c r="AO1049"/>
      <c r="AP1049"/>
      <c r="AQ1049"/>
      <c r="AR1049"/>
      <c r="AS1049"/>
      <c r="AT1049"/>
      <c r="AU1049"/>
      <c r="AV1049"/>
      <c r="AW1049"/>
      <c r="AX1049"/>
      <c r="AY1049"/>
      <c r="AZ1049"/>
      <c r="BA1049"/>
      <c r="BB1049"/>
      <c r="BC1049"/>
      <c r="BD1049"/>
      <c r="BE1049"/>
      <c r="BF1049"/>
      <c r="BG1049"/>
      <c r="BH1049"/>
      <c r="BI1049"/>
      <c r="BJ1049"/>
      <c r="BK1049"/>
      <c r="BL1049"/>
      <c r="BM1049"/>
      <c r="BN1049"/>
      <c r="BO1049"/>
      <c r="BP1049"/>
      <c r="BQ1049"/>
      <c r="BR1049"/>
      <c r="BS1049"/>
      <c r="BT1049"/>
      <c r="BU1049"/>
      <c r="BV1049"/>
      <c r="BW1049"/>
      <c r="BX1049"/>
      <c r="BY1049"/>
      <c r="BZ1049"/>
      <c r="CA1049"/>
      <c r="CB1049"/>
      <c r="CC1049"/>
      <c r="CD1049"/>
      <c r="CE1049"/>
      <c r="CF1049"/>
      <c r="CG1049"/>
      <c r="CH1049"/>
      <c r="CI1049"/>
      <c r="CJ1049"/>
      <c r="CK1049"/>
      <c r="CL1049"/>
      <c r="CM1049"/>
      <c r="CN1049"/>
      <c r="CO1049"/>
      <c r="CP1049"/>
      <c r="CQ1049"/>
      <c r="CR1049"/>
      <c r="CS1049"/>
      <c r="CT1049"/>
      <c r="CU1049"/>
      <c r="CV1049"/>
      <c r="CW1049"/>
      <c r="CX1049"/>
      <c r="CY1049"/>
      <c r="CZ1049"/>
      <c r="DA1049"/>
      <c r="DB1049"/>
      <c r="DC1049"/>
      <c r="DD1049"/>
      <c r="DE1049"/>
      <c r="DF1049"/>
      <c r="DG1049"/>
      <c r="DH1049"/>
      <c r="DI1049"/>
      <c r="DJ1049"/>
      <c r="DK1049"/>
      <c r="DL1049"/>
      <c r="DM1049"/>
      <c r="DN1049"/>
      <c r="DO1049"/>
      <c r="DP1049"/>
      <c r="DQ1049"/>
      <c r="DR1049"/>
      <c r="DS1049"/>
      <c r="DT1049"/>
      <c r="DU1049"/>
      <c r="DV1049"/>
      <c r="DW1049"/>
      <c r="DX1049"/>
      <c r="DY1049"/>
      <c r="DZ1049"/>
      <c r="EA1049"/>
      <c r="EB1049"/>
      <c r="EC1049"/>
      <c r="ED1049"/>
      <c r="EE1049"/>
      <c r="EF1049"/>
      <c r="EG1049"/>
      <c r="EH1049"/>
      <c r="EI1049"/>
      <c r="EJ1049"/>
      <c r="EK1049"/>
      <c r="EL1049"/>
      <c r="EM1049"/>
      <c r="EN1049"/>
      <c r="EO1049"/>
      <c r="EP1049"/>
      <c r="EQ1049"/>
      <c r="ER1049"/>
      <c r="ES1049"/>
      <c r="ET1049"/>
      <c r="EU1049"/>
      <c r="EV1049"/>
      <c r="EW1049"/>
      <c r="EX1049"/>
      <c r="EY1049"/>
      <c r="EZ1049"/>
      <c r="FA1049"/>
      <c r="FB1049"/>
      <c r="FC1049"/>
      <c r="FD1049"/>
      <c r="FE1049"/>
      <c r="FF1049"/>
      <c r="FG1049"/>
      <c r="FH1049"/>
      <c r="FI1049"/>
      <c r="FJ1049"/>
      <c r="FK1049"/>
      <c r="FL1049"/>
      <c r="FM1049"/>
      <c r="FN1049"/>
      <c r="FO1049"/>
      <c r="FP1049"/>
      <c r="FQ1049"/>
      <c r="FR1049"/>
      <c r="FS1049"/>
      <c r="FT1049"/>
      <c r="FU1049"/>
      <c r="FV1049"/>
      <c r="FW1049"/>
      <c r="FX1049"/>
      <c r="FY1049"/>
      <c r="FZ1049"/>
      <c r="GA1049"/>
      <c r="GB1049"/>
      <c r="GC1049"/>
      <c r="GD1049"/>
      <c r="GE1049"/>
      <c r="GF1049"/>
      <c r="GG1049"/>
      <c r="GH1049"/>
      <c r="GI1049"/>
      <c r="GJ1049"/>
      <c r="GK1049"/>
      <c r="GL1049"/>
      <c r="GM1049"/>
      <c r="GN1049"/>
      <c r="GO1049"/>
      <c r="GP1049"/>
      <c r="GQ1049"/>
      <c r="GR1049"/>
      <c r="GS1049"/>
      <c r="GT1049"/>
      <c r="GU1049"/>
      <c r="GV1049"/>
      <c r="GW1049"/>
      <c r="GX1049"/>
      <c r="GY1049"/>
      <c r="GZ1049"/>
      <c r="HA1049"/>
      <c r="HB1049"/>
      <c r="HC1049"/>
      <c r="HD1049"/>
      <c r="HE1049"/>
      <c r="HF1049"/>
      <c r="HG1049"/>
      <c r="HH1049"/>
      <c r="HI1049"/>
      <c r="HJ1049"/>
      <c r="HK1049"/>
      <c r="HL1049"/>
      <c r="HM1049"/>
      <c r="HN1049"/>
    </row>
    <row r="1050" spans="1:222" s="18" customFormat="1" x14ac:dyDescent="0.3">
      <c r="A1050" s="308">
        <v>25</v>
      </c>
      <c r="B1050" s="401"/>
      <c r="C1050" s="165" t="s">
        <v>515</v>
      </c>
      <c r="D1050" s="171" t="s">
        <v>29</v>
      </c>
      <c r="E1050" s="338"/>
      <c r="F1050" s="19"/>
      <c r="G1050" s="18" t="s">
        <v>50</v>
      </c>
      <c r="H1050" s="193"/>
      <c r="I1050" s="168" t="s">
        <v>839</v>
      </c>
      <c r="J1050" s="37"/>
      <c r="K1050" s="254"/>
      <c r="L1050" s="176">
        <v>1603</v>
      </c>
      <c r="M1050" s="33">
        <v>900</v>
      </c>
      <c r="N1050" s="35"/>
      <c r="O1050" s="32" t="s">
        <v>899</v>
      </c>
      <c r="P1050" s="18">
        <v>1989</v>
      </c>
      <c r="Q1050" s="559">
        <v>1</v>
      </c>
      <c r="R1050" s="61" t="s">
        <v>1293</v>
      </c>
      <c r="S1050" s="224"/>
      <c r="T1050"/>
      <c r="U1050"/>
      <c r="V1050"/>
      <c r="W1050"/>
      <c r="X1050"/>
      <c r="Y1050"/>
      <c r="Z1050"/>
      <c r="AA1050"/>
      <c r="AB1050"/>
      <c r="AC1050"/>
      <c r="AD1050"/>
      <c r="AE1050"/>
      <c r="AF1050"/>
      <c r="AG1050"/>
      <c r="AH1050"/>
      <c r="AI1050"/>
      <c r="AJ1050"/>
      <c r="AK1050"/>
      <c r="AL1050"/>
      <c r="AM1050"/>
      <c r="AN1050"/>
      <c r="AO1050"/>
      <c r="AP1050"/>
      <c r="AQ1050"/>
      <c r="AR1050"/>
      <c r="AS1050"/>
      <c r="AT1050"/>
      <c r="AU1050"/>
      <c r="AV1050"/>
      <c r="AW1050"/>
      <c r="AX1050"/>
      <c r="AY1050"/>
      <c r="AZ1050"/>
      <c r="BA1050"/>
      <c r="BB1050"/>
      <c r="BC1050"/>
      <c r="BD1050"/>
      <c r="BE1050"/>
      <c r="BF1050"/>
      <c r="BG1050"/>
      <c r="BH1050"/>
      <c r="BI1050"/>
      <c r="BJ1050"/>
      <c r="BK1050"/>
      <c r="BL1050"/>
      <c r="BM1050"/>
      <c r="BN1050"/>
      <c r="BO1050"/>
      <c r="BP1050"/>
      <c r="BQ1050"/>
      <c r="BR1050"/>
      <c r="BS1050"/>
      <c r="BT1050"/>
      <c r="BU1050"/>
      <c r="BV1050"/>
      <c r="BW1050"/>
      <c r="BX1050"/>
      <c r="BY1050"/>
      <c r="BZ1050"/>
      <c r="CA1050"/>
      <c r="CB1050"/>
      <c r="CC1050"/>
      <c r="CD1050"/>
      <c r="CE1050"/>
      <c r="CF1050"/>
      <c r="CG1050"/>
      <c r="CH1050"/>
      <c r="CI1050"/>
      <c r="CJ1050"/>
      <c r="CK1050"/>
      <c r="CL1050"/>
      <c r="CM1050"/>
      <c r="CN1050"/>
      <c r="CO1050"/>
      <c r="CP1050"/>
      <c r="CQ1050"/>
      <c r="CR1050"/>
      <c r="CS1050"/>
      <c r="CT1050"/>
      <c r="CU1050"/>
      <c r="CV1050"/>
      <c r="CW1050"/>
      <c r="CX1050"/>
      <c r="CY1050"/>
      <c r="CZ1050"/>
      <c r="DA1050"/>
      <c r="DB1050"/>
      <c r="DC1050"/>
      <c r="DD1050"/>
      <c r="DE1050"/>
      <c r="DF1050"/>
      <c r="DG1050"/>
      <c r="DH1050"/>
      <c r="DI1050"/>
      <c r="DJ1050"/>
      <c r="DK1050"/>
      <c r="DL1050"/>
      <c r="DM1050"/>
      <c r="DN1050"/>
      <c r="DO1050"/>
      <c r="DP1050"/>
      <c r="DQ1050"/>
      <c r="DR1050"/>
      <c r="DS1050"/>
      <c r="DT1050"/>
      <c r="DU1050"/>
      <c r="DV1050"/>
      <c r="DW1050"/>
      <c r="DX1050"/>
      <c r="DY1050"/>
      <c r="DZ1050"/>
      <c r="EA1050"/>
      <c r="EB1050"/>
      <c r="EC1050"/>
      <c r="ED1050"/>
      <c r="EE1050"/>
      <c r="EF1050"/>
      <c r="EG1050"/>
      <c r="EH1050"/>
      <c r="EI1050"/>
      <c r="EJ1050"/>
      <c r="EK1050"/>
      <c r="EL1050"/>
      <c r="EM1050"/>
      <c r="EN1050"/>
      <c r="EO1050"/>
      <c r="EP1050"/>
      <c r="EQ1050"/>
      <c r="ER1050"/>
      <c r="ES1050"/>
      <c r="ET1050"/>
      <c r="EU1050"/>
      <c r="EV1050"/>
      <c r="EW1050"/>
      <c r="EX1050"/>
      <c r="EY1050"/>
      <c r="EZ1050"/>
      <c r="FA1050"/>
      <c r="FB1050"/>
      <c r="FC1050"/>
      <c r="FD1050"/>
      <c r="FE1050"/>
      <c r="FF1050"/>
      <c r="FG1050"/>
      <c r="FH1050"/>
      <c r="FI1050"/>
      <c r="FJ1050"/>
      <c r="FK1050"/>
      <c r="FL1050"/>
      <c r="FM1050"/>
      <c r="FN1050"/>
      <c r="FO1050"/>
      <c r="FP1050"/>
      <c r="FQ1050"/>
      <c r="FR1050"/>
      <c r="FS1050"/>
      <c r="FT1050"/>
      <c r="FU1050"/>
      <c r="FV1050"/>
      <c r="FW1050"/>
      <c r="FX1050"/>
      <c r="FY1050"/>
      <c r="FZ1050"/>
      <c r="GA1050"/>
      <c r="GB1050"/>
      <c r="GC1050"/>
      <c r="GD1050"/>
      <c r="GE1050"/>
      <c r="GF1050"/>
      <c r="GG1050"/>
      <c r="GH1050"/>
      <c r="GI1050"/>
      <c r="GJ1050"/>
      <c r="GK1050"/>
      <c r="GL1050"/>
      <c r="GM1050"/>
      <c r="GN1050"/>
      <c r="GO1050"/>
      <c r="GP1050"/>
      <c r="GQ1050"/>
      <c r="GR1050"/>
      <c r="GS1050"/>
      <c r="GT1050"/>
      <c r="GU1050"/>
      <c r="GV1050"/>
      <c r="GW1050"/>
      <c r="GX1050"/>
      <c r="GY1050"/>
      <c r="GZ1050"/>
      <c r="HA1050"/>
      <c r="HB1050"/>
      <c r="HC1050"/>
      <c r="HD1050"/>
      <c r="HE1050"/>
      <c r="HF1050"/>
      <c r="HG1050"/>
      <c r="HH1050"/>
      <c r="HI1050"/>
      <c r="HJ1050"/>
      <c r="HK1050"/>
      <c r="HL1050"/>
      <c r="HM1050"/>
      <c r="HN1050"/>
    </row>
    <row r="1051" spans="1:222" s="18" customFormat="1" x14ac:dyDescent="0.3">
      <c r="A1051" s="308">
        <v>24</v>
      </c>
      <c r="B1051" s="401"/>
      <c r="C1051" s="165" t="s">
        <v>515</v>
      </c>
      <c r="D1051" s="171" t="s">
        <v>27</v>
      </c>
      <c r="E1051" s="339" t="s">
        <v>839</v>
      </c>
      <c r="F1051" s="269" t="s">
        <v>1729</v>
      </c>
      <c r="G1051" s="18" t="s">
        <v>28</v>
      </c>
      <c r="H1051" s="193"/>
      <c r="I1051" s="168" t="s">
        <v>844</v>
      </c>
      <c r="J1051" s="37" t="s">
        <v>857</v>
      </c>
      <c r="K1051" s="254"/>
      <c r="L1051" s="176">
        <v>1691</v>
      </c>
      <c r="M1051" s="33">
        <v>1420</v>
      </c>
      <c r="N1051" s="35"/>
      <c r="O1051" s="32" t="s">
        <v>1133</v>
      </c>
      <c r="P1051" s="18">
        <v>1989</v>
      </c>
      <c r="Q1051" s="559">
        <v>2</v>
      </c>
      <c r="R1051" s="61" t="s">
        <v>1291</v>
      </c>
      <c r="S1051" s="224"/>
      <c r="T1051"/>
      <c r="U1051"/>
      <c r="V1051"/>
      <c r="W1051"/>
      <c r="X1051"/>
      <c r="Y1051"/>
      <c r="Z1051"/>
      <c r="AA1051"/>
      <c r="AB1051"/>
      <c r="AC1051"/>
      <c r="AD1051"/>
      <c r="AE1051"/>
      <c r="AF1051"/>
      <c r="AG1051"/>
      <c r="AH1051"/>
      <c r="AI1051"/>
      <c r="AJ1051"/>
      <c r="AK1051"/>
      <c r="AL1051"/>
      <c r="AM1051"/>
      <c r="AN1051"/>
      <c r="AO1051"/>
      <c r="AP1051"/>
      <c r="AQ1051"/>
      <c r="AR1051"/>
      <c r="AS1051"/>
      <c r="AT1051"/>
      <c r="AU1051"/>
      <c r="AV1051"/>
      <c r="AW1051"/>
      <c r="AX1051"/>
      <c r="AY1051"/>
      <c r="AZ1051"/>
      <c r="BA1051"/>
      <c r="BB1051"/>
      <c r="BC1051"/>
      <c r="BD1051"/>
      <c r="BE1051"/>
      <c r="BF1051"/>
      <c r="BG1051"/>
      <c r="BH1051"/>
      <c r="BI1051"/>
      <c r="BJ1051"/>
      <c r="BK1051"/>
      <c r="BL1051"/>
      <c r="BM1051"/>
      <c r="BN1051"/>
      <c r="BO1051"/>
      <c r="BP1051"/>
      <c r="BQ1051"/>
      <c r="BR1051"/>
      <c r="BS1051"/>
      <c r="BT1051"/>
      <c r="BU1051"/>
      <c r="BV1051"/>
      <c r="BW1051"/>
      <c r="BX1051"/>
      <c r="BY1051"/>
      <c r="BZ1051"/>
      <c r="CA1051"/>
      <c r="CB1051"/>
      <c r="CC1051"/>
      <c r="CD1051"/>
      <c r="CE1051"/>
      <c r="CF1051"/>
      <c r="CG1051"/>
      <c r="CH1051"/>
      <c r="CI1051"/>
      <c r="CJ1051"/>
      <c r="CK1051"/>
      <c r="CL1051"/>
      <c r="CM1051"/>
      <c r="CN1051"/>
      <c r="CO1051"/>
      <c r="CP1051"/>
      <c r="CQ1051"/>
      <c r="CR1051"/>
      <c r="CS1051"/>
      <c r="CT1051"/>
      <c r="CU1051"/>
      <c r="CV1051"/>
      <c r="CW1051"/>
      <c r="CX1051"/>
      <c r="CY1051"/>
      <c r="CZ1051"/>
      <c r="DA1051"/>
      <c r="DB1051"/>
      <c r="DC1051"/>
      <c r="DD1051"/>
      <c r="DE1051"/>
      <c r="DF1051"/>
      <c r="DG1051"/>
      <c r="DH1051"/>
      <c r="DI1051"/>
      <c r="DJ1051"/>
      <c r="DK1051"/>
      <c r="DL1051"/>
      <c r="DM1051"/>
      <c r="DN1051"/>
      <c r="DO1051"/>
      <c r="DP1051"/>
      <c r="DQ1051"/>
      <c r="DR1051"/>
      <c r="DS1051"/>
      <c r="DT1051"/>
      <c r="DU1051"/>
      <c r="DV1051"/>
      <c r="DW1051"/>
      <c r="DX1051"/>
      <c r="DY1051"/>
      <c r="DZ1051"/>
      <c r="EA1051"/>
      <c r="EB1051"/>
      <c r="EC1051"/>
      <c r="ED1051"/>
      <c r="EE1051"/>
      <c r="EF1051"/>
      <c r="EG1051"/>
      <c r="EH1051"/>
      <c r="EI1051"/>
      <c r="EJ1051"/>
      <c r="EK1051"/>
      <c r="EL1051"/>
      <c r="EM1051"/>
      <c r="EN1051"/>
      <c r="EO1051"/>
      <c r="EP1051"/>
      <c r="EQ1051"/>
      <c r="ER1051"/>
      <c r="ES1051"/>
      <c r="ET1051"/>
      <c r="EU1051"/>
      <c r="EV1051"/>
      <c r="EW1051"/>
      <c r="EX1051"/>
      <c r="EY1051"/>
      <c r="EZ1051"/>
      <c r="FA1051"/>
      <c r="FB1051"/>
      <c r="FC1051"/>
      <c r="FD1051"/>
      <c r="FE1051"/>
      <c r="FF1051"/>
      <c r="FG1051"/>
      <c r="FH1051"/>
      <c r="FI1051"/>
      <c r="FJ1051"/>
      <c r="FK1051"/>
      <c r="FL1051"/>
      <c r="FM1051"/>
      <c r="FN1051"/>
      <c r="FO1051"/>
      <c r="FP1051"/>
      <c r="FQ1051"/>
      <c r="FR1051"/>
      <c r="FS1051"/>
      <c r="FT1051"/>
      <c r="FU1051"/>
      <c r="FV1051"/>
      <c r="FW1051"/>
      <c r="FX1051"/>
      <c r="FY1051"/>
      <c r="FZ1051"/>
      <c r="GA1051"/>
      <c r="GB1051"/>
      <c r="GC1051"/>
      <c r="GD1051"/>
      <c r="GE1051"/>
      <c r="GF1051"/>
      <c r="GG1051"/>
      <c r="GH1051"/>
      <c r="GI1051"/>
      <c r="GJ1051"/>
      <c r="GK1051"/>
      <c r="GL1051"/>
      <c r="GM1051"/>
      <c r="GN1051"/>
      <c r="GO1051"/>
      <c r="GP1051"/>
      <c r="GQ1051"/>
      <c r="GR1051"/>
      <c r="GS1051"/>
      <c r="GT1051"/>
      <c r="GU1051"/>
      <c r="GV1051"/>
      <c r="GW1051"/>
      <c r="GX1051"/>
      <c r="GY1051"/>
      <c r="GZ1051"/>
      <c r="HA1051"/>
      <c r="HB1051"/>
      <c r="HC1051"/>
      <c r="HD1051"/>
      <c r="HE1051"/>
      <c r="HF1051"/>
      <c r="HG1051"/>
      <c r="HH1051"/>
      <c r="HI1051"/>
      <c r="HJ1051"/>
      <c r="HK1051"/>
      <c r="HL1051"/>
      <c r="HM1051"/>
      <c r="HN1051"/>
    </row>
    <row r="1052" spans="1:222" s="18" customFormat="1" x14ac:dyDescent="0.3">
      <c r="A1052" s="308">
        <v>23</v>
      </c>
      <c r="B1052" s="401"/>
      <c r="C1052" s="165" t="s">
        <v>515</v>
      </c>
      <c r="D1052" s="171" t="s">
        <v>25</v>
      </c>
      <c r="E1052" s="338"/>
      <c r="F1052" s="19"/>
      <c r="G1052" s="18" t="s">
        <v>26</v>
      </c>
      <c r="H1052" s="193"/>
      <c r="I1052" s="168" t="s">
        <v>839</v>
      </c>
      <c r="J1052" s="37"/>
      <c r="K1052" s="254"/>
      <c r="L1052" s="176">
        <v>1691</v>
      </c>
      <c r="M1052" s="33">
        <v>800</v>
      </c>
      <c r="N1052" s="35"/>
      <c r="O1052" s="32" t="s">
        <v>1170</v>
      </c>
      <c r="P1052" s="18">
        <v>1989</v>
      </c>
      <c r="Q1052" s="559">
        <v>1</v>
      </c>
      <c r="R1052" s="61" t="s">
        <v>1290</v>
      </c>
      <c r="S1052" s="224"/>
      <c r="T1052"/>
      <c r="U1052"/>
      <c r="V1052"/>
      <c r="W1052"/>
      <c r="X1052"/>
      <c r="Y1052"/>
      <c r="Z1052"/>
      <c r="AA1052"/>
      <c r="AB1052"/>
      <c r="AC1052"/>
      <c r="AD1052"/>
      <c r="AE1052"/>
      <c r="AF1052"/>
      <c r="AG1052"/>
      <c r="AH1052"/>
      <c r="AI1052"/>
      <c r="AJ1052"/>
      <c r="AK1052"/>
      <c r="AL1052"/>
      <c r="AM1052"/>
      <c r="AN1052"/>
      <c r="AO1052"/>
      <c r="AP1052"/>
      <c r="AQ1052"/>
      <c r="AR1052"/>
      <c r="AS1052"/>
      <c r="AT1052"/>
      <c r="AU1052"/>
      <c r="AV1052"/>
      <c r="AW1052"/>
      <c r="AX1052"/>
      <c r="AY1052"/>
      <c r="AZ1052"/>
      <c r="BA1052"/>
      <c r="BB1052"/>
      <c r="BC1052"/>
      <c r="BD1052"/>
      <c r="BE1052"/>
      <c r="BF1052"/>
      <c r="BG1052"/>
      <c r="BH1052"/>
      <c r="BI1052"/>
      <c r="BJ1052"/>
      <c r="BK1052"/>
      <c r="BL1052"/>
      <c r="BM1052"/>
      <c r="BN1052"/>
      <c r="BO1052"/>
      <c r="BP1052"/>
      <c r="BQ1052"/>
      <c r="BR1052"/>
      <c r="BS1052"/>
      <c r="BT1052"/>
      <c r="BU1052"/>
      <c r="BV1052"/>
      <c r="BW1052"/>
      <c r="BX1052"/>
      <c r="BY1052"/>
      <c r="BZ1052"/>
      <c r="CA1052"/>
      <c r="CB1052"/>
      <c r="CC1052"/>
      <c r="CD1052"/>
      <c r="CE1052"/>
      <c r="CF1052"/>
      <c r="CG1052"/>
      <c r="CH1052"/>
      <c r="CI1052"/>
      <c r="CJ1052"/>
      <c r="CK1052"/>
      <c r="CL1052"/>
      <c r="CM1052"/>
      <c r="CN1052"/>
      <c r="CO1052"/>
      <c r="CP1052"/>
      <c r="CQ1052"/>
      <c r="CR1052"/>
      <c r="CS1052"/>
      <c r="CT1052"/>
      <c r="CU1052"/>
      <c r="CV1052"/>
      <c r="CW1052"/>
      <c r="CX1052"/>
      <c r="CY1052"/>
      <c r="CZ1052"/>
      <c r="DA1052"/>
      <c r="DB1052"/>
      <c r="DC1052"/>
      <c r="DD1052"/>
      <c r="DE1052"/>
      <c r="DF1052"/>
      <c r="DG1052"/>
      <c r="DH1052"/>
      <c r="DI1052"/>
      <c r="DJ1052"/>
      <c r="DK1052"/>
      <c r="DL1052"/>
      <c r="DM1052"/>
      <c r="DN1052"/>
      <c r="DO1052"/>
      <c r="DP1052"/>
      <c r="DQ1052"/>
      <c r="DR1052"/>
      <c r="DS1052"/>
      <c r="DT1052"/>
      <c r="DU1052"/>
      <c r="DV1052"/>
      <c r="DW1052"/>
      <c r="DX1052"/>
      <c r="DY1052"/>
      <c r="DZ1052"/>
      <c r="EA1052"/>
      <c r="EB1052"/>
      <c r="EC1052"/>
      <c r="ED1052"/>
      <c r="EE1052"/>
      <c r="EF1052"/>
      <c r="EG1052"/>
      <c r="EH1052"/>
      <c r="EI1052"/>
      <c r="EJ1052"/>
      <c r="EK1052"/>
      <c r="EL1052"/>
      <c r="EM1052"/>
      <c r="EN1052"/>
      <c r="EO1052"/>
      <c r="EP1052"/>
      <c r="EQ1052"/>
      <c r="ER1052"/>
      <c r="ES1052"/>
      <c r="ET1052"/>
      <c r="EU1052"/>
      <c r="EV1052"/>
      <c r="EW1052"/>
      <c r="EX1052"/>
      <c r="EY1052"/>
      <c r="EZ1052"/>
      <c r="FA1052"/>
      <c r="FB1052"/>
      <c r="FC1052"/>
      <c r="FD1052"/>
      <c r="FE1052"/>
      <c r="FF1052"/>
      <c r="FG1052"/>
      <c r="FH1052"/>
      <c r="FI1052"/>
      <c r="FJ1052"/>
      <c r="FK1052"/>
      <c r="FL1052"/>
      <c r="FM1052"/>
      <c r="FN1052"/>
      <c r="FO1052"/>
      <c r="FP1052"/>
      <c r="FQ1052"/>
      <c r="FR1052"/>
      <c r="FS1052"/>
      <c r="FT1052"/>
      <c r="FU1052"/>
      <c r="FV1052"/>
      <c r="FW1052"/>
      <c r="FX1052"/>
      <c r="FY1052"/>
      <c r="FZ1052"/>
      <c r="GA1052"/>
      <c r="GB1052"/>
      <c r="GC1052"/>
      <c r="GD1052"/>
      <c r="GE1052"/>
      <c r="GF1052"/>
      <c r="GG1052"/>
      <c r="GH1052"/>
      <c r="GI1052"/>
      <c r="GJ1052"/>
      <c r="GK1052"/>
      <c r="GL1052"/>
      <c r="GM1052"/>
      <c r="GN1052"/>
      <c r="GO1052"/>
      <c r="GP1052"/>
      <c r="GQ1052"/>
      <c r="GR1052"/>
      <c r="GS1052"/>
      <c r="GT1052"/>
      <c r="GU1052"/>
      <c r="GV1052"/>
      <c r="GW1052"/>
      <c r="GX1052"/>
      <c r="GY1052"/>
      <c r="GZ1052"/>
      <c r="HA1052"/>
      <c r="HB1052"/>
      <c r="HC1052"/>
      <c r="HD1052"/>
      <c r="HE1052"/>
      <c r="HF1052"/>
      <c r="HG1052"/>
      <c r="HH1052"/>
      <c r="HI1052"/>
      <c r="HJ1052"/>
      <c r="HK1052"/>
      <c r="HL1052"/>
      <c r="HM1052"/>
      <c r="HN1052"/>
    </row>
    <row r="1053" spans="1:222" s="18" customFormat="1" x14ac:dyDescent="0.3">
      <c r="A1053" s="308">
        <v>22</v>
      </c>
      <c r="B1053" s="401"/>
      <c r="C1053" s="165" t="s">
        <v>515</v>
      </c>
      <c r="D1053" s="266" t="s">
        <v>2062</v>
      </c>
      <c r="E1053" s="338"/>
      <c r="F1053" s="19"/>
      <c r="G1053" s="18" t="s">
        <v>2182</v>
      </c>
      <c r="H1053" s="193" t="s">
        <v>1273</v>
      </c>
      <c r="I1053" s="168" t="s">
        <v>849</v>
      </c>
      <c r="J1053" s="37"/>
      <c r="K1053" s="254"/>
      <c r="L1053" s="176">
        <v>2957</v>
      </c>
      <c r="M1053" s="33">
        <v>2000</v>
      </c>
      <c r="N1053" s="35"/>
      <c r="O1053" s="32" t="s">
        <v>1171</v>
      </c>
      <c r="P1053" s="18">
        <v>1989</v>
      </c>
      <c r="Q1053" s="559">
        <v>4</v>
      </c>
      <c r="R1053" s="61" t="s">
        <v>353</v>
      </c>
      <c r="S1053" s="224"/>
      <c r="T1053"/>
      <c r="U1053"/>
      <c r="V1053"/>
      <c r="W1053"/>
      <c r="X1053"/>
      <c r="Y1053"/>
      <c r="Z1053"/>
      <c r="AA1053"/>
      <c r="AB1053"/>
      <c r="AC1053"/>
      <c r="AD1053"/>
      <c r="AE1053"/>
      <c r="AF1053"/>
      <c r="AG1053"/>
      <c r="AH1053"/>
      <c r="AI1053"/>
      <c r="AJ1053"/>
      <c r="AK1053"/>
      <c r="AL1053"/>
      <c r="AM1053"/>
      <c r="AN1053"/>
      <c r="AO1053"/>
      <c r="AP1053"/>
      <c r="AQ1053"/>
      <c r="AR1053"/>
      <c r="AS1053"/>
      <c r="AT1053"/>
      <c r="AU1053"/>
      <c r="AV1053"/>
      <c r="AW1053"/>
      <c r="AX1053"/>
      <c r="AY1053"/>
      <c r="AZ1053"/>
      <c r="BA1053"/>
      <c r="BB1053"/>
      <c r="BC1053"/>
      <c r="BD1053"/>
      <c r="BE1053"/>
      <c r="BF1053"/>
      <c r="BG1053"/>
      <c r="BH1053"/>
      <c r="BI1053"/>
      <c r="BJ1053"/>
      <c r="BK1053"/>
      <c r="BL1053"/>
      <c r="BM1053"/>
      <c r="BN1053"/>
      <c r="BO1053"/>
      <c r="BP1053"/>
      <c r="BQ1053"/>
      <c r="BR1053"/>
      <c r="BS1053"/>
      <c r="BT1053"/>
      <c r="BU1053"/>
      <c r="BV1053"/>
      <c r="BW1053"/>
      <c r="BX1053"/>
      <c r="BY1053"/>
      <c r="BZ1053"/>
      <c r="CA1053"/>
      <c r="CB1053"/>
      <c r="CC1053"/>
      <c r="CD1053"/>
      <c r="CE1053"/>
      <c r="CF1053"/>
      <c r="CG1053"/>
      <c r="CH1053"/>
      <c r="CI1053"/>
      <c r="CJ1053"/>
      <c r="CK1053"/>
      <c r="CL1053"/>
      <c r="CM1053"/>
      <c r="CN1053"/>
      <c r="CO1053"/>
      <c r="CP1053"/>
      <c r="CQ1053"/>
      <c r="CR1053"/>
      <c r="CS1053"/>
      <c r="CT1053"/>
      <c r="CU1053"/>
      <c r="CV1053"/>
      <c r="CW1053"/>
      <c r="CX1053"/>
      <c r="CY1053"/>
      <c r="CZ1053"/>
      <c r="DA1053"/>
      <c r="DB1053"/>
      <c r="DC1053"/>
      <c r="DD1053"/>
      <c r="DE1053"/>
      <c r="DF1053"/>
      <c r="DG1053"/>
      <c r="DH1053"/>
      <c r="DI1053"/>
      <c r="DJ1053"/>
      <c r="DK1053"/>
      <c r="DL1053"/>
      <c r="DM1053"/>
      <c r="DN1053"/>
      <c r="DO1053"/>
      <c r="DP1053"/>
      <c r="DQ1053"/>
      <c r="DR1053"/>
      <c r="DS1053"/>
      <c r="DT1053"/>
      <c r="DU1053"/>
      <c r="DV1053"/>
      <c r="DW1053"/>
      <c r="DX1053"/>
      <c r="DY1053"/>
      <c r="DZ1053"/>
      <c r="EA1053"/>
      <c r="EB1053"/>
      <c r="EC1053"/>
      <c r="ED1053"/>
      <c r="EE1053"/>
      <c r="EF1053"/>
      <c r="EG1053"/>
      <c r="EH1053"/>
      <c r="EI1053"/>
      <c r="EJ1053"/>
      <c r="EK1053"/>
      <c r="EL1053"/>
      <c r="EM1053"/>
      <c r="EN1053"/>
      <c r="EO1053"/>
      <c r="EP1053"/>
      <c r="EQ1053"/>
      <c r="ER1053"/>
      <c r="ES1053"/>
      <c r="ET1053"/>
      <c r="EU1053"/>
      <c r="EV1053"/>
      <c r="EW1053"/>
      <c r="EX1053"/>
      <c r="EY1053"/>
      <c r="EZ1053"/>
      <c r="FA1053"/>
      <c r="FB1053"/>
      <c r="FC1053"/>
      <c r="FD1053"/>
      <c r="FE1053"/>
      <c r="FF1053"/>
      <c r="FG1053"/>
      <c r="FH1053"/>
      <c r="FI1053"/>
      <c r="FJ1053"/>
      <c r="FK1053"/>
      <c r="FL1053"/>
      <c r="FM1053"/>
      <c r="FN1053"/>
      <c r="FO1053"/>
      <c r="FP1053"/>
      <c r="FQ1053"/>
      <c r="FR1053"/>
      <c r="FS1053"/>
      <c r="FT1053"/>
      <c r="FU1053"/>
      <c r="FV1053"/>
      <c r="FW1053"/>
      <c r="FX1053"/>
      <c r="FY1053"/>
      <c r="FZ1053"/>
      <c r="GA1053"/>
      <c r="GB1053"/>
      <c r="GC1053"/>
      <c r="GD1053"/>
      <c r="GE1053"/>
      <c r="GF1053"/>
      <c r="GG1053"/>
      <c r="GH1053"/>
      <c r="GI1053"/>
      <c r="GJ1053"/>
      <c r="GK1053"/>
      <c r="GL1053"/>
      <c r="GM1053"/>
      <c r="GN1053"/>
      <c r="GO1053"/>
      <c r="GP1053"/>
      <c r="GQ1053"/>
      <c r="GR1053"/>
      <c r="GS1053"/>
      <c r="GT1053"/>
      <c r="GU1053"/>
      <c r="GV1053"/>
      <c r="GW1053"/>
      <c r="GX1053"/>
      <c r="GY1053"/>
      <c r="GZ1053"/>
      <c r="HA1053"/>
      <c r="HB1053"/>
      <c r="HC1053"/>
      <c r="HD1053"/>
      <c r="HE1053"/>
      <c r="HF1053"/>
      <c r="HG1053"/>
      <c r="HH1053"/>
      <c r="HI1053"/>
      <c r="HJ1053"/>
      <c r="HK1053"/>
      <c r="HL1053"/>
      <c r="HM1053"/>
      <c r="HN1053"/>
    </row>
    <row r="1054" spans="1:222" s="18" customFormat="1" x14ac:dyDescent="0.3">
      <c r="A1054" s="308">
        <v>21</v>
      </c>
      <c r="B1054" s="401"/>
      <c r="C1054" s="165" t="s">
        <v>515</v>
      </c>
      <c r="D1054" s="171" t="s">
        <v>5</v>
      </c>
      <c r="E1054" s="339" t="s">
        <v>1716</v>
      </c>
      <c r="F1054" s="19"/>
      <c r="G1054" s="18" t="s">
        <v>141</v>
      </c>
      <c r="H1054" s="193"/>
      <c r="I1054" s="168" t="s">
        <v>844</v>
      </c>
      <c r="J1054" s="37"/>
      <c r="K1054" s="254"/>
      <c r="L1054" s="176">
        <v>1633</v>
      </c>
      <c r="M1054" s="33">
        <v>750</v>
      </c>
      <c r="N1054" s="35"/>
      <c r="O1054" s="32" t="s">
        <v>1172</v>
      </c>
      <c r="P1054" s="18">
        <v>1989</v>
      </c>
      <c r="Q1054" s="559">
        <v>1</v>
      </c>
      <c r="R1054" s="61" t="s">
        <v>352</v>
      </c>
      <c r="S1054" s="224"/>
      <c r="T1054"/>
      <c r="U1054"/>
      <c r="V1054"/>
      <c r="W1054"/>
      <c r="X1054"/>
      <c r="Y1054"/>
      <c r="Z1054"/>
      <c r="AA1054"/>
      <c r="AB1054"/>
      <c r="AC1054"/>
      <c r="AD1054"/>
      <c r="AE1054"/>
      <c r="AF1054"/>
      <c r="AG1054"/>
      <c r="AH1054"/>
      <c r="AI1054"/>
      <c r="AJ1054"/>
      <c r="AK1054"/>
      <c r="AL1054"/>
      <c r="AM1054"/>
      <c r="AN1054"/>
      <c r="AO1054"/>
      <c r="AP1054"/>
      <c r="AQ1054"/>
      <c r="AR1054"/>
      <c r="AS1054"/>
      <c r="AT1054"/>
      <c r="AU1054"/>
      <c r="AV1054"/>
      <c r="AW1054"/>
      <c r="AX1054"/>
      <c r="AY1054"/>
      <c r="AZ1054"/>
      <c r="BA1054"/>
      <c r="BB1054"/>
      <c r="BC1054"/>
      <c r="BD1054"/>
      <c r="BE1054"/>
      <c r="BF1054"/>
      <c r="BG1054"/>
      <c r="BH1054"/>
      <c r="BI1054"/>
      <c r="BJ1054"/>
      <c r="BK1054"/>
      <c r="BL1054"/>
      <c r="BM1054"/>
      <c r="BN1054"/>
      <c r="BO1054"/>
      <c r="BP1054"/>
      <c r="BQ1054"/>
      <c r="BR1054"/>
      <c r="BS1054"/>
      <c r="BT1054"/>
      <c r="BU1054"/>
      <c r="BV1054"/>
      <c r="BW1054"/>
      <c r="BX1054"/>
      <c r="BY1054"/>
      <c r="BZ1054"/>
      <c r="CA1054"/>
      <c r="CB1054"/>
      <c r="CC1054"/>
      <c r="CD1054"/>
      <c r="CE1054"/>
      <c r="CF1054"/>
      <c r="CG1054"/>
      <c r="CH1054"/>
      <c r="CI1054"/>
      <c r="CJ1054"/>
      <c r="CK1054"/>
      <c r="CL1054"/>
      <c r="CM1054"/>
      <c r="CN1054"/>
      <c r="CO1054"/>
      <c r="CP1054"/>
      <c r="CQ1054"/>
      <c r="CR1054"/>
      <c r="CS1054"/>
      <c r="CT1054"/>
      <c r="CU1054"/>
      <c r="CV1054"/>
      <c r="CW1054"/>
      <c r="CX1054"/>
      <c r="CY1054"/>
      <c r="CZ1054"/>
      <c r="DA1054"/>
      <c r="DB1054"/>
      <c r="DC1054"/>
      <c r="DD1054"/>
      <c r="DE1054"/>
      <c r="DF1054"/>
      <c r="DG1054"/>
      <c r="DH1054"/>
      <c r="DI1054"/>
      <c r="DJ1054"/>
      <c r="DK1054"/>
      <c r="DL1054"/>
      <c r="DM1054"/>
      <c r="DN1054"/>
      <c r="DO1054"/>
      <c r="DP1054"/>
      <c r="DQ1054"/>
      <c r="DR1054"/>
      <c r="DS1054"/>
      <c r="DT1054"/>
      <c r="DU1054"/>
      <c r="DV1054"/>
      <c r="DW1054"/>
      <c r="DX1054"/>
      <c r="DY1054"/>
      <c r="DZ1054"/>
      <c r="EA1054"/>
      <c r="EB1054"/>
      <c r="EC1054"/>
      <c r="ED1054"/>
      <c r="EE1054"/>
      <c r="EF1054"/>
      <c r="EG1054"/>
      <c r="EH1054"/>
      <c r="EI1054"/>
      <c r="EJ1054"/>
      <c r="EK1054"/>
      <c r="EL1054"/>
      <c r="EM1054"/>
      <c r="EN1054"/>
      <c r="EO1054"/>
      <c r="EP1054"/>
      <c r="EQ1054"/>
      <c r="ER1054"/>
      <c r="ES1054"/>
      <c r="ET1054"/>
      <c r="EU1054"/>
      <c r="EV1054"/>
      <c r="EW1054"/>
      <c r="EX1054"/>
      <c r="EY1054"/>
      <c r="EZ1054"/>
      <c r="FA1054"/>
      <c r="FB1054"/>
      <c r="FC1054"/>
      <c r="FD1054"/>
      <c r="FE1054"/>
      <c r="FF1054"/>
      <c r="FG1054"/>
      <c r="FH1054"/>
      <c r="FI1054"/>
      <c r="FJ1054"/>
      <c r="FK1054"/>
      <c r="FL1054"/>
      <c r="FM1054"/>
      <c r="FN1054"/>
      <c r="FO1054"/>
      <c r="FP1054"/>
      <c r="FQ1054"/>
      <c r="FR1054"/>
      <c r="FS1054"/>
      <c r="FT1054"/>
      <c r="FU1054"/>
      <c r="FV1054"/>
      <c r="FW1054"/>
      <c r="FX1054"/>
      <c r="FY1054"/>
      <c r="FZ1054"/>
      <c r="GA1054"/>
      <c r="GB1054"/>
      <c r="GC1054"/>
      <c r="GD1054"/>
      <c r="GE1054"/>
      <c r="GF1054"/>
      <c r="GG1054"/>
      <c r="GH1054"/>
      <c r="GI1054"/>
      <c r="GJ1054"/>
      <c r="GK1054"/>
      <c r="GL1054"/>
      <c r="GM1054"/>
      <c r="GN1054"/>
      <c r="GO1054"/>
      <c r="GP1054"/>
      <c r="GQ1054"/>
      <c r="GR1054"/>
      <c r="GS1054"/>
      <c r="GT1054"/>
      <c r="GU1054"/>
      <c r="GV1054"/>
      <c r="GW1054"/>
      <c r="GX1054"/>
      <c r="GY1054"/>
      <c r="GZ1054"/>
      <c r="HA1054"/>
      <c r="HB1054"/>
      <c r="HC1054"/>
      <c r="HD1054"/>
      <c r="HE1054"/>
      <c r="HF1054"/>
      <c r="HG1054"/>
      <c r="HH1054"/>
      <c r="HI1054"/>
      <c r="HJ1054"/>
      <c r="HK1054"/>
      <c r="HL1054"/>
      <c r="HM1054"/>
      <c r="HN1054"/>
    </row>
    <row r="1055" spans="1:222" s="18" customFormat="1" ht="13.5" thickBot="1" x14ac:dyDescent="0.35">
      <c r="A1055" s="308">
        <v>20</v>
      </c>
      <c r="B1055" s="400"/>
      <c r="C1055" s="166" t="s">
        <v>515</v>
      </c>
      <c r="D1055" s="177" t="s">
        <v>22</v>
      </c>
      <c r="E1055" s="340"/>
      <c r="F1055" s="178"/>
      <c r="G1055" s="47" t="s">
        <v>23</v>
      </c>
      <c r="H1055" s="194"/>
      <c r="I1055" s="169" t="s">
        <v>840</v>
      </c>
      <c r="J1055" s="48"/>
      <c r="K1055" s="542" t="s">
        <v>1255</v>
      </c>
      <c r="L1055" s="179">
        <v>1500</v>
      </c>
      <c r="M1055" s="49">
        <v>320</v>
      </c>
      <c r="N1055" s="50"/>
      <c r="O1055" s="51" t="s">
        <v>886</v>
      </c>
      <c r="P1055" s="47">
        <v>1989</v>
      </c>
      <c r="Q1055" s="558">
        <v>1</v>
      </c>
      <c r="R1055" s="60" t="s">
        <v>353</v>
      </c>
      <c r="S1055" s="225"/>
      <c r="T1055"/>
      <c r="U1055"/>
      <c r="V1055"/>
      <c r="W1055"/>
      <c r="X1055"/>
      <c r="Y1055"/>
      <c r="Z1055"/>
      <c r="AA1055"/>
      <c r="AB1055"/>
      <c r="AC1055"/>
      <c r="AD1055"/>
      <c r="AE1055"/>
      <c r="AF1055"/>
      <c r="AG1055"/>
      <c r="AH1055"/>
      <c r="AI1055"/>
      <c r="AJ1055"/>
      <c r="AK1055"/>
      <c r="AL1055"/>
      <c r="AM1055"/>
      <c r="AN1055"/>
      <c r="AO1055"/>
      <c r="AP1055"/>
      <c r="AQ1055"/>
      <c r="AR1055"/>
      <c r="AS1055"/>
      <c r="AT1055"/>
      <c r="AU1055"/>
      <c r="AV1055"/>
      <c r="AW1055"/>
      <c r="AX1055"/>
      <c r="AY1055"/>
      <c r="AZ1055"/>
      <c r="BA1055"/>
      <c r="BB1055"/>
      <c r="BC1055"/>
      <c r="BD1055"/>
      <c r="BE1055"/>
      <c r="BF1055"/>
      <c r="BG1055"/>
      <c r="BH1055"/>
      <c r="BI1055"/>
      <c r="BJ1055"/>
      <c r="BK1055"/>
      <c r="BL1055"/>
      <c r="BM1055"/>
      <c r="BN1055"/>
      <c r="BO1055"/>
      <c r="BP1055"/>
      <c r="BQ1055"/>
      <c r="BR1055"/>
      <c r="BS1055"/>
      <c r="BT1055"/>
      <c r="BU1055"/>
      <c r="BV1055"/>
      <c r="BW1055"/>
      <c r="BX1055"/>
      <c r="BY1055"/>
      <c r="BZ1055"/>
      <c r="CA1055"/>
      <c r="CB1055"/>
      <c r="CC1055"/>
      <c r="CD1055"/>
      <c r="CE1055"/>
      <c r="CF1055"/>
      <c r="CG1055"/>
      <c r="CH1055"/>
      <c r="CI1055"/>
      <c r="CJ1055"/>
      <c r="CK1055"/>
      <c r="CL1055"/>
      <c r="CM1055"/>
      <c r="CN1055"/>
      <c r="CO1055"/>
      <c r="CP1055"/>
      <c r="CQ1055"/>
      <c r="CR1055"/>
      <c r="CS1055"/>
      <c r="CT1055"/>
      <c r="CU1055"/>
      <c r="CV1055"/>
      <c r="CW1055"/>
      <c r="CX1055"/>
      <c r="CY1055"/>
      <c r="CZ1055"/>
      <c r="DA1055"/>
      <c r="DB1055"/>
      <c r="DC1055"/>
      <c r="DD1055"/>
      <c r="DE1055"/>
      <c r="DF1055"/>
      <c r="DG1055"/>
      <c r="DH1055"/>
      <c r="DI1055"/>
      <c r="DJ1055"/>
      <c r="DK1055"/>
      <c r="DL1055"/>
      <c r="DM1055"/>
      <c r="DN1055"/>
      <c r="DO1055"/>
      <c r="DP1055"/>
      <c r="DQ1055"/>
      <c r="DR1055"/>
      <c r="DS1055"/>
      <c r="DT1055"/>
      <c r="DU1055"/>
      <c r="DV1055"/>
      <c r="DW1055"/>
      <c r="DX1055"/>
      <c r="DY1055"/>
      <c r="DZ1055"/>
      <c r="EA1055"/>
      <c r="EB1055"/>
      <c r="EC1055"/>
      <c r="ED1055"/>
      <c r="EE1055"/>
      <c r="EF1055"/>
      <c r="EG1055"/>
      <c r="EH1055"/>
      <c r="EI1055"/>
      <c r="EJ1055"/>
      <c r="EK1055"/>
      <c r="EL1055"/>
      <c r="EM1055"/>
      <c r="EN1055"/>
      <c r="EO1055"/>
      <c r="EP1055"/>
      <c r="EQ1055"/>
      <c r="ER1055"/>
      <c r="ES1055"/>
      <c r="ET1055"/>
      <c r="EU1055"/>
      <c r="EV1055"/>
      <c r="EW1055"/>
      <c r="EX1055"/>
      <c r="EY1055"/>
      <c r="EZ1055"/>
      <c r="FA1055"/>
      <c r="FB1055"/>
      <c r="FC1055"/>
      <c r="FD1055"/>
      <c r="FE1055"/>
      <c r="FF1055"/>
      <c r="FG1055"/>
      <c r="FH1055"/>
      <c r="FI1055"/>
      <c r="FJ1055"/>
      <c r="FK1055"/>
      <c r="FL1055"/>
      <c r="FM1055"/>
      <c r="FN1055"/>
      <c r="FO1055"/>
      <c r="FP1055"/>
      <c r="FQ1055"/>
      <c r="FR1055"/>
      <c r="FS1055"/>
      <c r="FT1055"/>
      <c r="FU1055"/>
      <c r="FV1055"/>
      <c r="FW1055"/>
      <c r="FX1055"/>
      <c r="FY1055"/>
      <c r="FZ1055"/>
      <c r="GA1055"/>
      <c r="GB1055"/>
      <c r="GC1055"/>
      <c r="GD1055"/>
      <c r="GE1055"/>
      <c r="GF1055"/>
      <c r="GG1055"/>
      <c r="GH1055"/>
      <c r="GI1055"/>
      <c r="GJ1055"/>
      <c r="GK1055"/>
      <c r="GL1055"/>
      <c r="GM1055"/>
      <c r="GN1055"/>
      <c r="GO1055"/>
      <c r="GP1055"/>
      <c r="GQ1055"/>
      <c r="GR1055"/>
      <c r="GS1055"/>
      <c r="GT1055"/>
      <c r="GU1055"/>
      <c r="GV1055"/>
      <c r="GW1055"/>
      <c r="GX1055"/>
      <c r="GY1055"/>
      <c r="GZ1055"/>
      <c r="HA1055"/>
      <c r="HB1055"/>
      <c r="HC1055"/>
      <c r="HD1055"/>
      <c r="HE1055"/>
      <c r="HF1055"/>
      <c r="HG1055"/>
      <c r="HH1055"/>
      <c r="HI1055"/>
      <c r="HJ1055"/>
      <c r="HK1055"/>
      <c r="HL1055"/>
      <c r="HM1055"/>
      <c r="HN1055"/>
    </row>
    <row r="1056" spans="1:222" x14ac:dyDescent="0.3">
      <c r="A1056" s="308">
        <v>19</v>
      </c>
      <c r="B1056" s="401"/>
      <c r="C1056" s="165" t="s">
        <v>515</v>
      </c>
      <c r="D1056" s="171" t="s">
        <v>21</v>
      </c>
      <c r="E1056" s="338"/>
      <c r="G1056" s="18" t="s">
        <v>1195</v>
      </c>
      <c r="I1056" s="168" t="s">
        <v>840</v>
      </c>
      <c r="K1056" s="254"/>
      <c r="L1056" s="176">
        <v>1874</v>
      </c>
      <c r="M1056" s="33">
        <v>500</v>
      </c>
      <c r="N1056" s="35"/>
      <c r="O1056" s="32" t="s">
        <v>901</v>
      </c>
      <c r="P1056" s="18">
        <v>1988</v>
      </c>
      <c r="Q1056" s="559">
        <v>1</v>
      </c>
      <c r="R1056" s="61" t="s">
        <v>353</v>
      </c>
    </row>
    <row r="1057" spans="1:222" s="18" customFormat="1" x14ac:dyDescent="0.3">
      <c r="A1057" s="308">
        <v>18</v>
      </c>
      <c r="B1057" s="401"/>
      <c r="C1057" s="165" t="s">
        <v>515</v>
      </c>
      <c r="D1057" s="171" t="s">
        <v>1241</v>
      </c>
      <c r="E1057" s="338"/>
      <c r="F1057" s="19"/>
      <c r="G1057" s="18" t="s">
        <v>13</v>
      </c>
      <c r="H1057" s="193"/>
      <c r="I1057" s="168" t="s">
        <v>840</v>
      </c>
      <c r="J1057" s="37"/>
      <c r="K1057" s="254"/>
      <c r="L1057" s="176">
        <v>1227</v>
      </c>
      <c r="M1057" s="33">
        <v>150</v>
      </c>
      <c r="N1057" s="35"/>
      <c r="O1057" s="32" t="s">
        <v>1173</v>
      </c>
      <c r="P1057" s="18">
        <v>1988</v>
      </c>
      <c r="Q1057" s="559">
        <v>1</v>
      </c>
      <c r="R1057" s="61" t="s">
        <v>353</v>
      </c>
      <c r="S1057" s="224"/>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c r="EF1057"/>
      <c r="EG1057"/>
      <c r="EH1057"/>
      <c r="EI1057"/>
      <c r="EJ1057"/>
      <c r="EK1057"/>
      <c r="EL1057"/>
      <c r="EM1057"/>
      <c r="EN1057"/>
      <c r="EO1057"/>
      <c r="EP1057"/>
      <c r="EQ1057"/>
      <c r="ER1057"/>
      <c r="ES1057"/>
      <c r="ET1057"/>
      <c r="EU1057"/>
      <c r="EV1057"/>
      <c r="EW1057"/>
      <c r="EX1057"/>
      <c r="EY1057"/>
      <c r="EZ1057"/>
      <c r="FA1057"/>
      <c r="FB1057"/>
      <c r="FC1057"/>
      <c r="FD1057"/>
      <c r="FE1057"/>
      <c r="FF1057"/>
      <c r="FG1057"/>
      <c r="FH1057"/>
      <c r="FI1057"/>
      <c r="FJ1057"/>
      <c r="FK1057"/>
      <c r="FL1057"/>
      <c r="FM1057"/>
      <c r="FN1057"/>
      <c r="FO1057"/>
      <c r="FP1057"/>
      <c r="FQ1057"/>
      <c r="FR1057"/>
      <c r="FS1057"/>
      <c r="FT1057"/>
      <c r="FU1057"/>
      <c r="FV1057"/>
      <c r="FW1057"/>
      <c r="FX1057"/>
      <c r="FY1057"/>
      <c r="FZ1057"/>
      <c r="GA1057"/>
      <c r="GB1057"/>
      <c r="GC1057"/>
      <c r="GD1057"/>
      <c r="GE1057"/>
      <c r="GF1057"/>
      <c r="GG1057"/>
      <c r="GH1057"/>
      <c r="GI1057"/>
      <c r="GJ1057"/>
      <c r="GK1057"/>
      <c r="GL1057"/>
      <c r="GM1057"/>
      <c r="GN1057"/>
      <c r="GO1057"/>
      <c r="GP1057"/>
      <c r="GQ1057"/>
      <c r="GR1057"/>
      <c r="GS1057"/>
      <c r="GT1057"/>
      <c r="GU1057"/>
      <c r="GV1057"/>
      <c r="GW1057"/>
      <c r="GX1057"/>
      <c r="GY1057"/>
      <c r="GZ1057"/>
      <c r="HA1057"/>
      <c r="HB1057"/>
      <c r="HC1057"/>
      <c r="HD1057"/>
      <c r="HE1057"/>
      <c r="HF1057"/>
      <c r="HG1057"/>
      <c r="HH1057"/>
      <c r="HI1057"/>
      <c r="HJ1057"/>
      <c r="HK1057"/>
      <c r="HL1057"/>
      <c r="HM1057"/>
      <c r="HN1057"/>
    </row>
    <row r="1058" spans="1:222" s="18" customFormat="1" x14ac:dyDescent="0.3">
      <c r="A1058" s="308">
        <v>17</v>
      </c>
      <c r="B1058" s="401"/>
      <c r="C1058" s="165" t="s">
        <v>515</v>
      </c>
      <c r="D1058" s="171" t="s">
        <v>19</v>
      </c>
      <c r="E1058" s="338"/>
      <c r="F1058" s="19"/>
      <c r="G1058" s="18" t="s">
        <v>20</v>
      </c>
      <c r="H1058" s="193"/>
      <c r="I1058" s="168" t="s">
        <v>839</v>
      </c>
      <c r="J1058" s="37"/>
      <c r="K1058" s="254"/>
      <c r="L1058" s="176">
        <v>2372</v>
      </c>
      <c r="M1058" s="33">
        <v>1200</v>
      </c>
      <c r="N1058" s="35"/>
      <c r="O1058" s="32" t="s">
        <v>935</v>
      </c>
      <c r="P1058" s="18">
        <v>1988</v>
      </c>
      <c r="Q1058" s="559">
        <v>2</v>
      </c>
      <c r="R1058" s="61" t="s">
        <v>351</v>
      </c>
      <c r="S1058" s="224"/>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c r="EY1058"/>
      <c r="EZ1058"/>
      <c r="FA1058"/>
      <c r="FB1058"/>
      <c r="FC1058"/>
      <c r="FD1058"/>
      <c r="FE1058"/>
      <c r="FF1058"/>
      <c r="FG1058"/>
      <c r="FH1058"/>
      <c r="FI1058"/>
      <c r="FJ1058"/>
      <c r="FK1058"/>
      <c r="FL1058"/>
      <c r="FM1058"/>
      <c r="FN1058"/>
      <c r="FO1058"/>
      <c r="FP1058"/>
      <c r="FQ1058"/>
      <c r="FR1058"/>
      <c r="FS1058"/>
      <c r="FT1058"/>
      <c r="FU1058"/>
      <c r="FV1058"/>
      <c r="FW1058"/>
      <c r="FX1058"/>
      <c r="FY1058"/>
      <c r="FZ1058"/>
      <c r="GA1058"/>
      <c r="GB1058"/>
      <c r="GC1058"/>
      <c r="GD1058"/>
      <c r="GE1058"/>
      <c r="GF1058"/>
      <c r="GG1058"/>
      <c r="GH1058"/>
      <c r="GI1058"/>
      <c r="GJ1058"/>
      <c r="GK1058"/>
      <c r="GL1058"/>
      <c r="GM1058"/>
      <c r="GN1058"/>
      <c r="GO1058"/>
      <c r="GP1058"/>
      <c r="GQ1058"/>
      <c r="GR1058"/>
      <c r="GS1058"/>
      <c r="GT1058"/>
      <c r="GU1058"/>
      <c r="GV1058"/>
      <c r="GW1058"/>
      <c r="GX1058"/>
      <c r="GY1058"/>
      <c r="GZ1058"/>
      <c r="HA1058"/>
      <c r="HB1058"/>
      <c r="HC1058"/>
      <c r="HD1058"/>
      <c r="HE1058"/>
      <c r="HF1058"/>
      <c r="HG1058"/>
      <c r="HH1058"/>
      <c r="HI1058"/>
      <c r="HJ1058"/>
      <c r="HK1058"/>
      <c r="HL1058"/>
      <c r="HM1058"/>
      <c r="HN1058"/>
    </row>
    <row r="1059" spans="1:222" s="18" customFormat="1" ht="13.5" thickBot="1" x14ac:dyDescent="0.35">
      <c r="A1059" s="308">
        <v>16</v>
      </c>
      <c r="B1059" s="400"/>
      <c r="C1059" s="166" t="s">
        <v>515</v>
      </c>
      <c r="D1059" s="177" t="s">
        <v>240</v>
      </c>
      <c r="E1059" s="340"/>
      <c r="F1059" s="178"/>
      <c r="G1059" s="47" t="s">
        <v>73</v>
      </c>
      <c r="H1059" s="194"/>
      <c r="I1059" s="169" t="s">
        <v>839</v>
      </c>
      <c r="J1059" s="48"/>
      <c r="K1059" s="257"/>
      <c r="L1059" s="179">
        <v>3333</v>
      </c>
      <c r="M1059" s="49">
        <v>625</v>
      </c>
      <c r="N1059" s="50"/>
      <c r="O1059" s="51" t="s">
        <v>1499</v>
      </c>
      <c r="P1059" s="47">
        <v>1988</v>
      </c>
      <c r="Q1059" s="558">
        <v>1</v>
      </c>
      <c r="R1059" s="60" t="s">
        <v>353</v>
      </c>
      <c r="S1059" s="225"/>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c r="EY1059"/>
      <c r="EZ1059"/>
      <c r="FA1059"/>
      <c r="FB1059"/>
      <c r="FC1059"/>
      <c r="FD1059"/>
      <c r="FE1059"/>
      <c r="FF1059"/>
      <c r="FG1059"/>
      <c r="FH1059"/>
      <c r="FI1059"/>
      <c r="FJ1059"/>
      <c r="FK1059"/>
      <c r="FL1059"/>
      <c r="FM1059"/>
      <c r="FN1059"/>
      <c r="FO1059"/>
      <c r="FP1059"/>
      <c r="FQ1059"/>
      <c r="FR1059"/>
      <c r="FS1059"/>
      <c r="FT1059"/>
      <c r="FU1059"/>
      <c r="FV1059"/>
      <c r="FW1059"/>
      <c r="FX1059"/>
      <c r="FY1059"/>
      <c r="FZ1059"/>
      <c r="GA1059"/>
      <c r="GB1059"/>
      <c r="GC1059"/>
      <c r="GD1059"/>
      <c r="GE1059"/>
      <c r="GF1059"/>
      <c r="GG1059"/>
      <c r="GH1059"/>
      <c r="GI1059"/>
      <c r="GJ1059"/>
      <c r="GK1059"/>
      <c r="GL1059"/>
      <c r="GM1059"/>
      <c r="GN1059"/>
      <c r="GO1059"/>
      <c r="GP1059"/>
      <c r="GQ1059"/>
      <c r="GR1059"/>
      <c r="GS1059"/>
      <c r="GT1059"/>
      <c r="GU1059"/>
      <c r="GV1059"/>
      <c r="GW1059"/>
      <c r="GX1059"/>
      <c r="GY1059"/>
      <c r="GZ1059"/>
      <c r="HA1059"/>
      <c r="HB1059"/>
      <c r="HC1059"/>
      <c r="HD1059"/>
      <c r="HE1059"/>
      <c r="HF1059"/>
      <c r="HG1059"/>
      <c r="HH1059"/>
      <c r="HI1059"/>
      <c r="HJ1059"/>
      <c r="HK1059"/>
      <c r="HL1059"/>
      <c r="HM1059"/>
      <c r="HN1059"/>
    </row>
    <row r="1060" spans="1:222" s="18" customFormat="1" x14ac:dyDescent="0.3">
      <c r="A1060" s="308">
        <v>15</v>
      </c>
      <c r="B1060" s="404"/>
      <c r="C1060" s="205" t="s">
        <v>515</v>
      </c>
      <c r="D1060" s="206" t="s">
        <v>18</v>
      </c>
      <c r="E1060" s="345"/>
      <c r="F1060" s="207"/>
      <c r="G1060" s="208" t="s">
        <v>13</v>
      </c>
      <c r="H1060" s="209"/>
      <c r="I1060" s="210" t="s">
        <v>840</v>
      </c>
      <c r="J1060" s="211"/>
      <c r="K1060" s="259"/>
      <c r="L1060" s="212">
        <v>1848</v>
      </c>
      <c r="M1060" s="213">
        <v>700</v>
      </c>
      <c r="N1060" s="214"/>
      <c r="O1060" s="215" t="s">
        <v>906</v>
      </c>
      <c r="P1060" s="208">
        <v>1987</v>
      </c>
      <c r="Q1060" s="562">
        <v>1</v>
      </c>
      <c r="R1060" s="216" t="s">
        <v>1289</v>
      </c>
      <c r="S1060" s="226"/>
      <c r="T1060"/>
      <c r="U1060"/>
      <c r="V1060"/>
      <c r="W1060"/>
      <c r="X1060"/>
      <c r="Y1060"/>
      <c r="Z1060"/>
      <c r="AA1060"/>
      <c r="AB1060"/>
      <c r="AC1060"/>
      <c r="AD1060"/>
      <c r="AE1060"/>
      <c r="AF1060"/>
      <c r="AG1060"/>
      <c r="AH1060"/>
      <c r="AI1060"/>
      <c r="AJ1060"/>
      <c r="AK1060"/>
      <c r="AL1060"/>
      <c r="AM1060"/>
      <c r="AN1060"/>
      <c r="AO1060"/>
      <c r="AP1060"/>
      <c r="AQ1060"/>
      <c r="AR1060"/>
      <c r="AS1060"/>
      <c r="AT1060"/>
      <c r="AU1060"/>
      <c r="AV1060"/>
      <c r="AW1060"/>
      <c r="AX1060"/>
      <c r="AY1060"/>
      <c r="AZ1060"/>
      <c r="BA1060"/>
      <c r="BB1060"/>
      <c r="BC1060"/>
      <c r="BD1060"/>
      <c r="BE1060"/>
      <c r="BF1060"/>
      <c r="BG1060"/>
      <c r="BH1060"/>
      <c r="BI1060"/>
      <c r="BJ1060"/>
      <c r="BK1060"/>
      <c r="BL1060"/>
      <c r="BM1060"/>
      <c r="BN1060"/>
      <c r="BO1060"/>
      <c r="BP1060"/>
      <c r="BQ1060"/>
      <c r="BR1060"/>
      <c r="BS1060"/>
      <c r="BT1060"/>
      <c r="BU1060"/>
      <c r="BV1060"/>
      <c r="BW1060"/>
      <c r="BX1060"/>
      <c r="BY1060"/>
      <c r="BZ1060"/>
      <c r="CA1060"/>
      <c r="CB1060"/>
      <c r="CC1060"/>
      <c r="CD1060"/>
      <c r="CE1060"/>
      <c r="CF1060"/>
      <c r="CG1060"/>
      <c r="CH1060"/>
      <c r="CI1060"/>
      <c r="CJ1060"/>
      <c r="CK1060"/>
      <c r="CL1060"/>
      <c r="CM1060"/>
      <c r="CN1060"/>
      <c r="CO1060"/>
      <c r="CP1060"/>
      <c r="CQ1060"/>
      <c r="CR1060"/>
      <c r="CS1060"/>
      <c r="CT1060"/>
      <c r="CU1060"/>
      <c r="CV1060"/>
      <c r="CW1060"/>
      <c r="CX1060"/>
      <c r="CY1060"/>
      <c r="CZ1060"/>
      <c r="DA1060"/>
      <c r="DB1060"/>
      <c r="DC1060"/>
      <c r="DD1060"/>
      <c r="DE1060"/>
      <c r="DF1060"/>
      <c r="DG1060"/>
      <c r="DH1060"/>
      <c r="DI1060"/>
      <c r="DJ1060"/>
      <c r="DK1060"/>
      <c r="DL1060"/>
      <c r="DM1060"/>
      <c r="DN1060"/>
      <c r="DO1060"/>
      <c r="DP1060"/>
      <c r="DQ1060"/>
      <c r="DR1060"/>
      <c r="DS1060"/>
      <c r="DT1060"/>
      <c r="DU1060"/>
      <c r="DV1060"/>
      <c r="DW1060"/>
      <c r="DX1060"/>
      <c r="DY1060"/>
      <c r="DZ1060"/>
      <c r="EA1060"/>
      <c r="EB1060"/>
      <c r="EC1060"/>
      <c r="ED1060"/>
      <c r="EE1060"/>
      <c r="EF1060"/>
      <c r="EG1060"/>
      <c r="EH1060"/>
      <c r="EI1060"/>
      <c r="EJ1060"/>
      <c r="EK1060"/>
      <c r="EL1060"/>
      <c r="EM1060"/>
      <c r="EN1060"/>
      <c r="EO1060"/>
      <c r="EP1060"/>
      <c r="EQ1060"/>
      <c r="ER1060"/>
      <c r="ES1060"/>
      <c r="ET1060"/>
      <c r="EU1060"/>
      <c r="EV1060"/>
      <c r="EW1060"/>
      <c r="EX1060"/>
      <c r="EY1060"/>
      <c r="EZ1060"/>
      <c r="FA1060"/>
      <c r="FB1060"/>
      <c r="FC1060"/>
      <c r="FD1060"/>
      <c r="FE1060"/>
      <c r="FF1060"/>
      <c r="FG1060"/>
      <c r="FH1060"/>
      <c r="FI1060"/>
      <c r="FJ1060"/>
      <c r="FK1060"/>
      <c r="FL1060"/>
      <c r="FM1060"/>
      <c r="FN1060"/>
      <c r="FO1060"/>
      <c r="FP1060"/>
      <c r="FQ1060"/>
      <c r="FR1060"/>
      <c r="FS1060"/>
      <c r="FT1060"/>
      <c r="FU1060"/>
      <c r="FV1060"/>
      <c r="FW1060"/>
      <c r="FX1060"/>
      <c r="FY1060"/>
      <c r="FZ1060"/>
      <c r="GA1060"/>
      <c r="GB1060"/>
      <c r="GC1060"/>
      <c r="GD1060"/>
      <c r="GE1060"/>
      <c r="GF1060"/>
      <c r="GG1060"/>
      <c r="GH1060"/>
      <c r="GI1060"/>
      <c r="GJ1060"/>
      <c r="GK1060"/>
      <c r="GL1060"/>
      <c r="GM1060"/>
      <c r="GN1060"/>
      <c r="GO1060"/>
      <c r="GP1060"/>
      <c r="GQ1060"/>
      <c r="GR1060"/>
      <c r="GS1060"/>
      <c r="GT1060"/>
      <c r="GU1060"/>
      <c r="GV1060"/>
      <c r="GW1060"/>
      <c r="GX1060"/>
      <c r="GY1060"/>
      <c r="GZ1060"/>
      <c r="HA1060"/>
      <c r="HB1060"/>
      <c r="HC1060"/>
      <c r="HD1060"/>
      <c r="HE1060"/>
      <c r="HF1060"/>
      <c r="HG1060"/>
      <c r="HH1060"/>
      <c r="HI1060"/>
      <c r="HJ1060"/>
      <c r="HK1060"/>
      <c r="HL1060"/>
      <c r="HM1060"/>
      <c r="HN1060"/>
    </row>
    <row r="1061" spans="1:222" s="18" customFormat="1" ht="13.5" thickBot="1" x14ac:dyDescent="0.35">
      <c r="A1061" s="308">
        <v>14</v>
      </c>
      <c r="B1061" s="400"/>
      <c r="C1061" s="166" t="s">
        <v>515</v>
      </c>
      <c r="D1061" s="177" t="s">
        <v>17</v>
      </c>
      <c r="E1061" s="340"/>
      <c r="F1061" s="178"/>
      <c r="G1061" s="47" t="s">
        <v>1</v>
      </c>
      <c r="H1061" s="194"/>
      <c r="I1061" s="169" t="s">
        <v>839</v>
      </c>
      <c r="J1061" s="48"/>
      <c r="K1061" s="257"/>
      <c r="L1061" s="179">
        <v>2016</v>
      </c>
      <c r="M1061" s="49">
        <v>1250</v>
      </c>
      <c r="N1061" s="50"/>
      <c r="O1061" s="51" t="s">
        <v>1158</v>
      </c>
      <c r="P1061" s="47">
        <v>1987</v>
      </c>
      <c r="Q1061" s="558">
        <v>2</v>
      </c>
      <c r="R1061" s="60" t="s">
        <v>350</v>
      </c>
      <c r="S1061" s="225"/>
      <c r="T1061"/>
      <c r="U1061"/>
      <c r="V1061"/>
      <c r="W1061"/>
      <c r="X1061"/>
      <c r="Y1061"/>
      <c r="Z1061"/>
      <c r="AA1061"/>
      <c r="AB1061"/>
      <c r="AC1061"/>
      <c r="AD1061"/>
      <c r="AE1061"/>
      <c r="AF1061"/>
      <c r="AG1061"/>
      <c r="AH1061"/>
      <c r="AI1061"/>
      <c r="AJ1061"/>
      <c r="AK1061"/>
      <c r="AL1061"/>
      <c r="AM1061"/>
      <c r="AN1061"/>
      <c r="AO1061"/>
      <c r="AP1061"/>
      <c r="AQ1061"/>
      <c r="AR1061"/>
      <c r="AS1061"/>
      <c r="AT1061"/>
      <c r="AU1061"/>
      <c r="AV1061"/>
      <c r="AW1061"/>
      <c r="AX1061"/>
      <c r="AY1061"/>
      <c r="AZ1061"/>
      <c r="BA1061"/>
      <c r="BB1061"/>
      <c r="BC1061"/>
      <c r="BD1061"/>
      <c r="BE1061"/>
      <c r="BF1061"/>
      <c r="BG1061"/>
      <c r="BH1061"/>
      <c r="BI1061"/>
      <c r="BJ1061"/>
      <c r="BK1061"/>
      <c r="BL1061"/>
      <c r="BM1061"/>
      <c r="BN1061"/>
      <c r="BO1061"/>
      <c r="BP1061"/>
      <c r="BQ1061"/>
      <c r="BR1061"/>
      <c r="BS1061"/>
      <c r="BT1061"/>
      <c r="BU1061"/>
      <c r="BV1061"/>
      <c r="BW1061"/>
      <c r="BX1061"/>
      <c r="BY1061"/>
      <c r="BZ1061"/>
      <c r="CA1061"/>
      <c r="CB1061"/>
      <c r="CC1061"/>
      <c r="CD1061"/>
      <c r="CE1061"/>
      <c r="CF1061"/>
      <c r="CG1061"/>
      <c r="CH1061"/>
      <c r="CI1061"/>
      <c r="CJ1061"/>
      <c r="CK1061"/>
      <c r="CL1061"/>
      <c r="CM1061"/>
      <c r="CN1061"/>
      <c r="CO1061"/>
      <c r="CP1061"/>
      <c r="CQ1061"/>
      <c r="CR1061"/>
      <c r="CS1061"/>
      <c r="CT1061"/>
      <c r="CU1061"/>
      <c r="CV1061"/>
      <c r="CW1061"/>
      <c r="CX1061"/>
      <c r="CY1061"/>
      <c r="CZ1061"/>
      <c r="DA1061"/>
      <c r="DB1061"/>
      <c r="DC1061"/>
      <c r="DD1061"/>
      <c r="DE1061"/>
      <c r="DF1061"/>
      <c r="DG1061"/>
      <c r="DH1061"/>
      <c r="DI1061"/>
      <c r="DJ1061"/>
      <c r="DK1061"/>
      <c r="DL1061"/>
      <c r="DM1061"/>
      <c r="DN1061"/>
      <c r="DO1061"/>
      <c r="DP1061"/>
      <c r="DQ1061"/>
      <c r="DR1061"/>
      <c r="DS1061"/>
      <c r="DT1061"/>
      <c r="DU1061"/>
      <c r="DV1061"/>
      <c r="DW1061"/>
      <c r="DX1061"/>
      <c r="DY1061"/>
      <c r="DZ1061"/>
      <c r="EA1061"/>
      <c r="EB1061"/>
      <c r="EC1061"/>
      <c r="ED1061"/>
      <c r="EE1061"/>
      <c r="EF1061"/>
      <c r="EG1061"/>
      <c r="EH1061"/>
      <c r="EI1061"/>
      <c r="EJ1061"/>
      <c r="EK1061"/>
      <c r="EL1061"/>
      <c r="EM1061"/>
      <c r="EN1061"/>
      <c r="EO1061"/>
      <c r="EP1061"/>
      <c r="EQ1061"/>
      <c r="ER1061"/>
      <c r="ES1061"/>
      <c r="ET1061"/>
      <c r="EU1061"/>
      <c r="EV1061"/>
      <c r="EW1061"/>
      <c r="EX1061"/>
      <c r="EY1061"/>
      <c r="EZ1061"/>
      <c r="FA1061"/>
      <c r="FB1061"/>
      <c r="FC1061"/>
      <c r="FD1061"/>
      <c r="FE1061"/>
      <c r="FF1061"/>
      <c r="FG1061"/>
      <c r="FH1061"/>
      <c r="FI1061"/>
      <c r="FJ1061"/>
      <c r="FK1061"/>
      <c r="FL1061"/>
      <c r="FM1061"/>
      <c r="FN1061"/>
      <c r="FO1061"/>
      <c r="FP1061"/>
      <c r="FQ1061"/>
      <c r="FR1061"/>
      <c r="FS1061"/>
      <c r="FT1061"/>
      <c r="FU1061"/>
      <c r="FV1061"/>
      <c r="FW1061"/>
      <c r="FX1061"/>
      <c r="FY1061"/>
      <c r="FZ1061"/>
      <c r="GA1061"/>
      <c r="GB1061"/>
      <c r="GC1061"/>
      <c r="GD1061"/>
      <c r="GE1061"/>
      <c r="GF1061"/>
      <c r="GG1061"/>
      <c r="GH1061"/>
      <c r="GI1061"/>
      <c r="GJ1061"/>
      <c r="GK1061"/>
      <c r="GL1061"/>
      <c r="GM1061"/>
      <c r="GN1061"/>
      <c r="GO1061"/>
      <c r="GP1061"/>
      <c r="GQ1061"/>
      <c r="GR1061"/>
      <c r="GS1061"/>
      <c r="GT1061"/>
      <c r="GU1061"/>
      <c r="GV1061"/>
      <c r="GW1061"/>
      <c r="GX1061"/>
      <c r="GY1061"/>
      <c r="GZ1061"/>
      <c r="HA1061"/>
      <c r="HB1061"/>
      <c r="HC1061"/>
      <c r="HD1061"/>
      <c r="HE1061"/>
      <c r="HF1061"/>
      <c r="HG1061"/>
      <c r="HH1061"/>
      <c r="HI1061"/>
      <c r="HJ1061"/>
      <c r="HK1061"/>
      <c r="HL1061"/>
      <c r="HM1061"/>
      <c r="HN1061"/>
    </row>
    <row r="1062" spans="1:222" s="18" customFormat="1" x14ac:dyDescent="0.3">
      <c r="A1062" s="308">
        <v>13</v>
      </c>
      <c r="B1062" s="401"/>
      <c r="C1062" s="165" t="s">
        <v>515</v>
      </c>
      <c r="D1062" s="171" t="s">
        <v>1241</v>
      </c>
      <c r="E1062" s="338"/>
      <c r="F1062" s="19"/>
      <c r="G1062" s="18" t="s">
        <v>13</v>
      </c>
      <c r="H1062" s="193"/>
      <c r="I1062" s="168" t="s">
        <v>840</v>
      </c>
      <c r="J1062" s="37"/>
      <c r="K1062" s="254"/>
      <c r="L1062" s="176">
        <v>1227</v>
      </c>
      <c r="M1062" s="33">
        <v>200</v>
      </c>
      <c r="N1062" s="35"/>
      <c r="O1062" s="32" t="s">
        <v>906</v>
      </c>
      <c r="P1062" s="18">
        <v>1982</v>
      </c>
      <c r="Q1062" s="559">
        <v>1</v>
      </c>
      <c r="R1062" s="61" t="s">
        <v>1288</v>
      </c>
      <c r="S1062" s="224"/>
      <c r="T1062"/>
      <c r="U1062"/>
      <c r="V1062"/>
      <c r="W1062"/>
      <c r="X1062"/>
      <c r="Y1062"/>
      <c r="Z1062"/>
      <c r="AA1062"/>
      <c r="AB1062"/>
      <c r="AC1062"/>
      <c r="AD1062"/>
      <c r="AE1062"/>
      <c r="AF1062"/>
      <c r="AG1062"/>
      <c r="AH1062"/>
      <c r="AI1062"/>
      <c r="AJ1062"/>
      <c r="AK1062"/>
      <c r="AL1062"/>
      <c r="AM1062"/>
      <c r="AN1062"/>
      <c r="AO1062"/>
      <c r="AP1062"/>
      <c r="AQ1062"/>
      <c r="AR1062"/>
      <c r="AS1062"/>
      <c r="AT1062"/>
      <c r="AU1062"/>
      <c r="AV1062"/>
      <c r="AW1062"/>
      <c r="AX1062"/>
      <c r="AY1062"/>
      <c r="AZ1062"/>
      <c r="BA1062"/>
      <c r="BB1062"/>
      <c r="BC1062"/>
      <c r="BD1062"/>
      <c r="BE1062"/>
      <c r="BF1062"/>
      <c r="BG1062"/>
      <c r="BH1062"/>
      <c r="BI1062"/>
      <c r="BJ1062"/>
      <c r="BK1062"/>
      <c r="BL1062"/>
      <c r="BM1062"/>
      <c r="BN1062"/>
      <c r="BO1062"/>
      <c r="BP1062"/>
      <c r="BQ1062"/>
      <c r="BR1062"/>
      <c r="BS1062"/>
      <c r="BT1062"/>
      <c r="BU1062"/>
      <c r="BV1062"/>
      <c r="BW1062"/>
      <c r="BX1062"/>
      <c r="BY1062"/>
      <c r="BZ1062"/>
      <c r="CA1062"/>
      <c r="CB1062"/>
      <c r="CC1062"/>
      <c r="CD1062"/>
      <c r="CE1062"/>
      <c r="CF1062"/>
      <c r="CG1062"/>
      <c r="CH1062"/>
      <c r="CI1062"/>
      <c r="CJ1062"/>
      <c r="CK1062"/>
      <c r="CL1062"/>
      <c r="CM1062"/>
      <c r="CN1062"/>
      <c r="CO1062"/>
      <c r="CP1062"/>
      <c r="CQ1062"/>
      <c r="CR1062"/>
      <c r="CS1062"/>
      <c r="CT1062"/>
      <c r="CU1062"/>
      <c r="CV1062"/>
      <c r="CW1062"/>
      <c r="CX1062"/>
      <c r="CY1062"/>
      <c r="CZ1062"/>
      <c r="DA1062"/>
      <c r="DB1062"/>
      <c r="DC1062"/>
      <c r="DD1062"/>
      <c r="DE1062"/>
      <c r="DF1062"/>
      <c r="DG1062"/>
      <c r="DH1062"/>
      <c r="DI1062"/>
      <c r="DJ1062"/>
      <c r="DK1062"/>
      <c r="DL1062"/>
      <c r="DM1062"/>
      <c r="DN1062"/>
      <c r="DO1062"/>
      <c r="DP1062"/>
      <c r="DQ1062"/>
      <c r="DR1062"/>
      <c r="DS1062"/>
      <c r="DT1062"/>
      <c r="DU1062"/>
      <c r="DV1062"/>
      <c r="DW1062"/>
      <c r="DX1062"/>
      <c r="DY1062"/>
      <c r="DZ1062"/>
      <c r="EA1062"/>
      <c r="EB1062"/>
      <c r="EC1062"/>
      <c r="ED1062"/>
      <c r="EE1062"/>
      <c r="EF1062"/>
      <c r="EG1062"/>
      <c r="EH1062"/>
      <c r="EI1062"/>
      <c r="EJ1062"/>
      <c r="EK1062"/>
      <c r="EL1062"/>
      <c r="EM1062"/>
      <c r="EN1062"/>
      <c r="EO1062"/>
      <c r="EP1062"/>
      <c r="EQ1062"/>
      <c r="ER1062"/>
      <c r="ES1062"/>
      <c r="ET1062"/>
      <c r="EU1062"/>
      <c r="EV1062"/>
      <c r="EW1062"/>
      <c r="EX1062"/>
      <c r="EY1062"/>
      <c r="EZ1062"/>
      <c r="FA1062"/>
      <c r="FB1062"/>
      <c r="FC1062"/>
      <c r="FD1062"/>
      <c r="FE1062"/>
      <c r="FF1062"/>
      <c r="FG1062"/>
      <c r="FH1062"/>
      <c r="FI1062"/>
      <c r="FJ1062"/>
      <c r="FK1062"/>
      <c r="FL1062"/>
      <c r="FM1062"/>
      <c r="FN1062"/>
      <c r="FO1062"/>
      <c r="FP1062"/>
      <c r="FQ1062"/>
      <c r="FR1062"/>
      <c r="FS1062"/>
      <c r="FT1062"/>
      <c r="FU1062"/>
      <c r="FV1062"/>
      <c r="FW1062"/>
      <c r="FX1062"/>
      <c r="FY1062"/>
      <c r="FZ1062"/>
      <c r="GA1062"/>
      <c r="GB1062"/>
      <c r="GC1062"/>
      <c r="GD1062"/>
      <c r="GE1062"/>
      <c r="GF1062"/>
      <c r="GG1062"/>
      <c r="GH1062"/>
      <c r="GI1062"/>
      <c r="GJ1062"/>
      <c r="GK1062"/>
      <c r="GL1062"/>
      <c r="GM1062"/>
      <c r="GN1062"/>
      <c r="GO1062"/>
      <c r="GP1062"/>
      <c r="GQ1062"/>
      <c r="GR1062"/>
      <c r="GS1062"/>
      <c r="GT1062"/>
      <c r="GU1062"/>
      <c r="GV1062"/>
      <c r="GW1062"/>
      <c r="GX1062"/>
      <c r="GY1062"/>
      <c r="GZ1062"/>
      <c r="HA1062"/>
      <c r="HB1062"/>
      <c r="HC1062"/>
      <c r="HD1062"/>
      <c r="HE1062"/>
      <c r="HF1062"/>
      <c r="HG1062"/>
      <c r="HH1062"/>
      <c r="HI1062"/>
      <c r="HJ1062"/>
      <c r="HK1062"/>
      <c r="HL1062"/>
      <c r="HM1062"/>
      <c r="HN1062"/>
    </row>
    <row r="1063" spans="1:222" s="18" customFormat="1" x14ac:dyDescent="0.3">
      <c r="A1063" s="308">
        <v>12</v>
      </c>
      <c r="B1063" s="401"/>
      <c r="C1063" s="165" t="s">
        <v>515</v>
      </c>
      <c r="D1063" s="171" t="s">
        <v>15</v>
      </c>
      <c r="E1063" s="338"/>
      <c r="F1063" s="19"/>
      <c r="G1063" s="18" t="s">
        <v>16</v>
      </c>
      <c r="H1063" s="193"/>
      <c r="I1063" s="168" t="s">
        <v>839</v>
      </c>
      <c r="J1063" s="37"/>
      <c r="K1063" s="254"/>
      <c r="L1063" s="176">
        <v>2683</v>
      </c>
      <c r="M1063" s="33">
        <v>1200</v>
      </c>
      <c r="N1063" s="35"/>
      <c r="O1063" s="32" t="s">
        <v>943</v>
      </c>
      <c r="P1063" s="18">
        <v>1982</v>
      </c>
      <c r="Q1063" s="559">
        <v>1</v>
      </c>
      <c r="R1063" s="61" t="s">
        <v>1321</v>
      </c>
      <c r="S1063" s="224"/>
      <c r="T1063"/>
      <c r="U1063"/>
      <c r="V1063"/>
      <c r="W1063"/>
      <c r="X1063"/>
      <c r="Y1063"/>
      <c r="Z1063"/>
      <c r="AA1063"/>
      <c r="AB1063"/>
      <c r="AC1063"/>
      <c r="AD1063"/>
      <c r="AE1063"/>
      <c r="AF1063"/>
      <c r="AG1063"/>
      <c r="AH1063"/>
      <c r="AI1063"/>
      <c r="AJ1063"/>
      <c r="AK1063"/>
      <c r="AL1063"/>
      <c r="AM1063"/>
      <c r="AN1063"/>
      <c r="AO1063"/>
      <c r="AP1063"/>
      <c r="AQ1063"/>
      <c r="AR1063"/>
      <c r="AS1063"/>
      <c r="AT1063"/>
      <c r="AU1063"/>
      <c r="AV1063"/>
      <c r="AW1063"/>
      <c r="AX1063"/>
      <c r="AY1063"/>
      <c r="AZ1063"/>
      <c r="BA1063"/>
      <c r="BB1063"/>
      <c r="BC1063"/>
      <c r="BD1063"/>
      <c r="BE1063"/>
      <c r="BF1063"/>
      <c r="BG1063"/>
      <c r="BH1063"/>
      <c r="BI1063"/>
      <c r="BJ1063"/>
      <c r="BK1063"/>
      <c r="BL1063"/>
      <c r="BM1063"/>
      <c r="BN1063"/>
      <c r="BO1063"/>
      <c r="BP1063"/>
      <c r="BQ1063"/>
      <c r="BR1063"/>
      <c r="BS1063"/>
      <c r="BT1063"/>
      <c r="BU1063"/>
      <c r="BV1063"/>
      <c r="BW1063"/>
      <c r="BX1063"/>
      <c r="BY1063"/>
      <c r="BZ1063"/>
      <c r="CA1063"/>
      <c r="CB1063"/>
      <c r="CC1063"/>
      <c r="CD1063"/>
      <c r="CE1063"/>
      <c r="CF1063"/>
      <c r="CG1063"/>
      <c r="CH1063"/>
      <c r="CI1063"/>
      <c r="CJ1063"/>
      <c r="CK1063"/>
      <c r="CL1063"/>
      <c r="CM1063"/>
      <c r="CN1063"/>
      <c r="CO1063"/>
      <c r="CP1063"/>
      <c r="CQ1063"/>
      <c r="CR1063"/>
      <c r="CS1063"/>
      <c r="CT1063"/>
      <c r="CU1063"/>
      <c r="CV1063"/>
      <c r="CW1063"/>
      <c r="CX1063"/>
      <c r="CY1063"/>
      <c r="CZ1063"/>
      <c r="DA1063"/>
      <c r="DB1063"/>
      <c r="DC1063"/>
      <c r="DD1063"/>
      <c r="DE1063"/>
      <c r="DF1063"/>
      <c r="DG1063"/>
      <c r="DH1063"/>
      <c r="DI1063"/>
      <c r="DJ1063"/>
      <c r="DK1063"/>
      <c r="DL1063"/>
      <c r="DM1063"/>
      <c r="DN1063"/>
      <c r="DO1063"/>
      <c r="DP1063"/>
      <c r="DQ1063"/>
      <c r="DR1063"/>
      <c r="DS1063"/>
      <c r="DT1063"/>
      <c r="DU1063"/>
      <c r="DV1063"/>
      <c r="DW1063"/>
      <c r="DX1063"/>
      <c r="DY1063"/>
      <c r="DZ1063"/>
      <c r="EA1063"/>
      <c r="EB1063"/>
      <c r="EC1063"/>
      <c r="ED1063"/>
      <c r="EE1063"/>
      <c r="EF1063"/>
      <c r="EG1063"/>
      <c r="EH1063"/>
      <c r="EI1063"/>
      <c r="EJ1063"/>
      <c r="EK1063"/>
      <c r="EL1063"/>
      <c r="EM1063"/>
      <c r="EN1063"/>
      <c r="EO1063"/>
      <c r="EP1063"/>
      <c r="EQ1063"/>
      <c r="ER1063"/>
      <c r="ES1063"/>
      <c r="ET1063"/>
      <c r="EU1063"/>
      <c r="EV1063"/>
      <c r="EW1063"/>
      <c r="EX1063"/>
      <c r="EY1063"/>
      <c r="EZ1063"/>
      <c r="FA1063"/>
      <c r="FB1063"/>
      <c r="FC1063"/>
      <c r="FD1063"/>
      <c r="FE1063"/>
      <c r="FF1063"/>
      <c r="FG1063"/>
      <c r="FH1063"/>
      <c r="FI1063"/>
      <c r="FJ1063"/>
      <c r="FK1063"/>
      <c r="FL1063"/>
      <c r="FM1063"/>
      <c r="FN1063"/>
      <c r="FO1063"/>
      <c r="FP1063"/>
      <c r="FQ1063"/>
      <c r="FR1063"/>
      <c r="FS1063"/>
      <c r="FT1063"/>
      <c r="FU1063"/>
      <c r="FV1063"/>
      <c r="FW1063"/>
      <c r="FX1063"/>
      <c r="FY1063"/>
      <c r="FZ1063"/>
      <c r="GA1063"/>
      <c r="GB1063"/>
      <c r="GC1063"/>
      <c r="GD1063"/>
      <c r="GE1063"/>
      <c r="GF1063"/>
      <c r="GG1063"/>
      <c r="GH1063"/>
      <c r="GI1063"/>
      <c r="GJ1063"/>
      <c r="GK1063"/>
      <c r="GL1063"/>
      <c r="GM1063"/>
      <c r="GN1063"/>
      <c r="GO1063"/>
      <c r="GP1063"/>
      <c r="GQ1063"/>
      <c r="GR1063"/>
      <c r="GS1063"/>
      <c r="GT1063"/>
      <c r="GU1063"/>
      <c r="GV1063"/>
      <c r="GW1063"/>
      <c r="GX1063"/>
      <c r="GY1063"/>
      <c r="GZ1063"/>
      <c r="HA1063"/>
      <c r="HB1063"/>
      <c r="HC1063"/>
      <c r="HD1063"/>
      <c r="HE1063"/>
      <c r="HF1063"/>
      <c r="HG1063"/>
      <c r="HH1063"/>
      <c r="HI1063"/>
      <c r="HJ1063"/>
      <c r="HK1063"/>
      <c r="HL1063"/>
      <c r="HM1063"/>
      <c r="HN1063"/>
    </row>
    <row r="1064" spans="1:222" s="18" customFormat="1" ht="13.5" thickBot="1" x14ac:dyDescent="0.35">
      <c r="A1064" s="308">
        <v>11</v>
      </c>
      <c r="B1064" s="400"/>
      <c r="C1064" s="166" t="s">
        <v>515</v>
      </c>
      <c r="D1064" s="177" t="s">
        <v>14</v>
      </c>
      <c r="E1064" s="344" t="s">
        <v>839</v>
      </c>
      <c r="F1064" s="178"/>
      <c r="G1064" s="47" t="s">
        <v>13</v>
      </c>
      <c r="H1064" s="194"/>
      <c r="I1064" s="169" t="s">
        <v>844</v>
      </c>
      <c r="J1064" s="48"/>
      <c r="K1064" s="257"/>
      <c r="L1064" s="179">
        <v>2321</v>
      </c>
      <c r="M1064" s="49">
        <v>1450</v>
      </c>
      <c r="N1064" s="50"/>
      <c r="O1064" s="51" t="s">
        <v>970</v>
      </c>
      <c r="P1064" s="47">
        <v>1982</v>
      </c>
      <c r="Q1064" s="558">
        <v>1</v>
      </c>
      <c r="R1064" s="60" t="s">
        <v>349</v>
      </c>
      <c r="S1064" s="225"/>
      <c r="T1064"/>
      <c r="U1064"/>
      <c r="V1064"/>
      <c r="W1064"/>
      <c r="X1064"/>
      <c r="Y1064"/>
      <c r="Z1064"/>
      <c r="AA1064"/>
      <c r="AB1064"/>
      <c r="AC1064"/>
      <c r="AD1064"/>
      <c r="AE1064"/>
      <c r="AF1064"/>
      <c r="AG1064"/>
      <c r="AH1064"/>
      <c r="AI1064"/>
      <c r="AJ1064"/>
      <c r="AK1064"/>
      <c r="AL1064"/>
      <c r="AM1064"/>
      <c r="AN1064"/>
      <c r="AO1064"/>
      <c r="AP1064"/>
      <c r="AQ1064"/>
      <c r="AR1064"/>
      <c r="AS1064"/>
      <c r="AT1064"/>
      <c r="AU1064"/>
      <c r="AV1064"/>
      <c r="AW1064"/>
      <c r="AX1064"/>
      <c r="AY1064"/>
      <c r="AZ1064"/>
      <c r="BA1064"/>
      <c r="BB1064"/>
      <c r="BC1064"/>
      <c r="BD1064"/>
      <c r="BE1064"/>
      <c r="BF1064"/>
      <c r="BG1064"/>
      <c r="BH1064"/>
      <c r="BI1064"/>
      <c r="BJ1064"/>
      <c r="BK1064"/>
      <c r="BL1064"/>
      <c r="BM1064"/>
      <c r="BN1064"/>
      <c r="BO1064"/>
      <c r="BP1064"/>
      <c r="BQ1064"/>
      <c r="BR1064"/>
      <c r="BS1064"/>
      <c r="BT1064"/>
      <c r="BU1064"/>
      <c r="BV1064"/>
      <c r="BW1064"/>
      <c r="BX1064"/>
      <c r="BY1064"/>
      <c r="BZ1064"/>
      <c r="CA1064"/>
      <c r="CB1064"/>
      <c r="CC1064"/>
      <c r="CD1064"/>
      <c r="CE1064"/>
      <c r="CF1064"/>
      <c r="CG1064"/>
      <c r="CH1064"/>
      <c r="CI1064"/>
      <c r="CJ1064"/>
      <c r="CK1064"/>
      <c r="CL1064"/>
      <c r="CM1064"/>
      <c r="CN1064"/>
      <c r="CO1064"/>
      <c r="CP1064"/>
      <c r="CQ1064"/>
      <c r="CR1064"/>
      <c r="CS1064"/>
      <c r="CT1064"/>
      <c r="CU1064"/>
      <c r="CV1064"/>
      <c r="CW1064"/>
      <c r="CX1064"/>
      <c r="CY1064"/>
      <c r="CZ1064"/>
      <c r="DA1064"/>
      <c r="DB1064"/>
      <c r="DC1064"/>
      <c r="DD1064"/>
      <c r="DE1064"/>
      <c r="DF1064"/>
      <c r="DG1064"/>
      <c r="DH1064"/>
      <c r="DI1064"/>
      <c r="DJ1064"/>
      <c r="DK1064"/>
      <c r="DL1064"/>
      <c r="DM1064"/>
      <c r="DN1064"/>
      <c r="DO1064"/>
      <c r="DP1064"/>
      <c r="DQ1064"/>
      <c r="DR1064"/>
      <c r="DS1064"/>
      <c r="DT1064"/>
      <c r="DU1064"/>
      <c r="DV1064"/>
      <c r="DW1064"/>
      <c r="DX1064"/>
      <c r="DY1064"/>
      <c r="DZ1064"/>
      <c r="EA1064"/>
      <c r="EB1064"/>
      <c r="EC1064"/>
      <c r="ED1064"/>
      <c r="EE1064"/>
      <c r="EF1064"/>
      <c r="EG1064"/>
      <c r="EH1064"/>
      <c r="EI1064"/>
      <c r="EJ1064"/>
      <c r="EK1064"/>
      <c r="EL1064"/>
      <c r="EM1064"/>
      <c r="EN1064"/>
      <c r="EO1064"/>
      <c r="EP1064"/>
      <c r="EQ1064"/>
      <c r="ER1064"/>
      <c r="ES1064"/>
      <c r="ET1064"/>
      <c r="EU1064"/>
      <c r="EV1064"/>
      <c r="EW1064"/>
      <c r="EX1064"/>
      <c r="EY1064"/>
      <c r="EZ1064"/>
      <c r="FA1064"/>
      <c r="FB1064"/>
      <c r="FC1064"/>
      <c r="FD1064"/>
      <c r="FE1064"/>
      <c r="FF1064"/>
      <c r="FG1064"/>
      <c r="FH1064"/>
      <c r="FI1064"/>
      <c r="FJ1064"/>
      <c r="FK1064"/>
      <c r="FL1064"/>
      <c r="FM1064"/>
      <c r="FN1064"/>
      <c r="FO1064"/>
      <c r="FP1064"/>
      <c r="FQ1064"/>
      <c r="FR1064"/>
      <c r="FS1064"/>
      <c r="FT1064"/>
      <c r="FU1064"/>
      <c r="FV1064"/>
      <c r="FW1064"/>
      <c r="FX1064"/>
      <c r="FY1064"/>
      <c r="FZ1064"/>
      <c r="GA1064"/>
      <c r="GB1064"/>
      <c r="GC1064"/>
      <c r="GD1064"/>
      <c r="GE1064"/>
      <c r="GF1064"/>
      <c r="GG1064"/>
      <c r="GH1064"/>
      <c r="GI1064"/>
      <c r="GJ1064"/>
      <c r="GK1064"/>
      <c r="GL1064"/>
      <c r="GM1064"/>
      <c r="GN1064"/>
      <c r="GO1064"/>
      <c r="GP1064"/>
      <c r="GQ1064"/>
      <c r="GR1064"/>
      <c r="GS1064"/>
      <c r="GT1064"/>
      <c r="GU1064"/>
      <c r="GV1064"/>
      <c r="GW1064"/>
      <c r="GX1064"/>
      <c r="GY1064"/>
      <c r="GZ1064"/>
      <c r="HA1064"/>
      <c r="HB1064"/>
      <c r="HC1064"/>
      <c r="HD1064"/>
      <c r="HE1064"/>
      <c r="HF1064"/>
      <c r="HG1064"/>
      <c r="HH1064"/>
      <c r="HI1064"/>
      <c r="HJ1064"/>
      <c r="HK1064"/>
      <c r="HL1064"/>
      <c r="HM1064"/>
      <c r="HN1064"/>
    </row>
    <row r="1065" spans="1:222" s="18" customFormat="1" x14ac:dyDescent="0.3">
      <c r="A1065" s="308">
        <v>10</v>
      </c>
      <c r="B1065" s="401"/>
      <c r="C1065" s="165" t="s">
        <v>515</v>
      </c>
      <c r="D1065" s="171" t="s">
        <v>12</v>
      </c>
      <c r="E1065" s="338"/>
      <c r="F1065" s="19"/>
      <c r="G1065" s="18" t="s">
        <v>13</v>
      </c>
      <c r="H1065" s="193"/>
      <c r="I1065" s="168" t="s">
        <v>840</v>
      </c>
      <c r="J1065" s="37"/>
      <c r="K1065" s="254"/>
      <c r="L1065" s="176">
        <v>1399</v>
      </c>
      <c r="M1065" s="33">
        <v>300</v>
      </c>
      <c r="N1065" s="35"/>
      <c r="O1065" s="32" t="s">
        <v>906</v>
      </c>
      <c r="P1065" s="18">
        <v>1981</v>
      </c>
      <c r="Q1065" s="559">
        <v>1</v>
      </c>
      <c r="R1065" s="61" t="s">
        <v>1287</v>
      </c>
      <c r="S1065" s="224"/>
      <c r="T1065"/>
      <c r="U1065"/>
      <c r="V1065"/>
      <c r="W1065"/>
      <c r="X1065"/>
      <c r="Y1065"/>
      <c r="Z1065"/>
      <c r="AA1065"/>
      <c r="AB1065"/>
      <c r="AC1065"/>
      <c r="AD1065"/>
      <c r="AE1065"/>
      <c r="AF1065"/>
      <c r="AG1065"/>
      <c r="AH1065"/>
      <c r="AI1065"/>
      <c r="AJ1065"/>
      <c r="AK1065"/>
      <c r="AL1065"/>
      <c r="AM1065"/>
      <c r="AN1065"/>
      <c r="AO1065"/>
      <c r="AP1065"/>
      <c r="AQ1065"/>
      <c r="AR1065"/>
      <c r="AS1065"/>
      <c r="AT1065"/>
      <c r="AU1065"/>
      <c r="AV1065"/>
      <c r="AW1065"/>
      <c r="AX1065"/>
      <c r="AY1065"/>
      <c r="AZ1065"/>
      <c r="BA1065"/>
      <c r="BB1065"/>
      <c r="BC1065"/>
      <c r="BD1065"/>
      <c r="BE1065"/>
      <c r="BF1065"/>
      <c r="BG1065"/>
      <c r="BH1065"/>
      <c r="BI1065"/>
      <c r="BJ1065"/>
      <c r="BK1065"/>
      <c r="BL1065"/>
      <c r="BM1065"/>
      <c r="BN1065"/>
      <c r="BO1065"/>
      <c r="BP1065"/>
      <c r="BQ1065"/>
      <c r="BR1065"/>
      <c r="BS1065"/>
      <c r="BT1065"/>
      <c r="BU1065"/>
      <c r="BV1065"/>
      <c r="BW1065"/>
      <c r="BX1065"/>
      <c r="BY1065"/>
      <c r="BZ1065"/>
      <c r="CA1065"/>
      <c r="CB1065"/>
      <c r="CC1065"/>
      <c r="CD1065"/>
      <c r="CE1065"/>
      <c r="CF1065"/>
      <c r="CG1065"/>
      <c r="CH1065"/>
      <c r="CI1065"/>
      <c r="CJ1065"/>
      <c r="CK1065"/>
      <c r="CL1065"/>
      <c r="CM1065"/>
      <c r="CN1065"/>
      <c r="CO1065"/>
      <c r="CP1065"/>
      <c r="CQ1065"/>
      <c r="CR1065"/>
      <c r="CS1065"/>
      <c r="CT1065"/>
      <c r="CU1065"/>
      <c r="CV1065"/>
      <c r="CW1065"/>
      <c r="CX1065"/>
      <c r="CY1065"/>
      <c r="CZ1065"/>
      <c r="DA1065"/>
      <c r="DB1065"/>
      <c r="DC1065"/>
      <c r="DD1065"/>
      <c r="DE1065"/>
      <c r="DF1065"/>
      <c r="DG1065"/>
      <c r="DH1065"/>
      <c r="DI1065"/>
      <c r="DJ1065"/>
      <c r="DK1065"/>
      <c r="DL1065"/>
      <c r="DM1065"/>
      <c r="DN1065"/>
      <c r="DO1065"/>
      <c r="DP1065"/>
      <c r="DQ1065"/>
      <c r="DR1065"/>
      <c r="DS1065"/>
      <c r="DT1065"/>
      <c r="DU1065"/>
      <c r="DV1065"/>
      <c r="DW1065"/>
      <c r="DX1065"/>
      <c r="DY1065"/>
      <c r="DZ1065"/>
      <c r="EA1065"/>
      <c r="EB1065"/>
      <c r="EC1065"/>
      <c r="ED1065"/>
      <c r="EE1065"/>
      <c r="EF1065"/>
      <c r="EG1065"/>
      <c r="EH1065"/>
      <c r="EI1065"/>
      <c r="EJ1065"/>
      <c r="EK1065"/>
      <c r="EL1065"/>
      <c r="EM1065"/>
      <c r="EN1065"/>
      <c r="EO1065"/>
      <c r="EP1065"/>
      <c r="EQ1065"/>
      <c r="ER1065"/>
      <c r="ES1065"/>
      <c r="ET1065"/>
      <c r="EU1065"/>
      <c r="EV1065"/>
      <c r="EW1065"/>
      <c r="EX1065"/>
      <c r="EY1065"/>
      <c r="EZ1065"/>
      <c r="FA1065"/>
      <c r="FB1065"/>
      <c r="FC1065"/>
      <c r="FD1065"/>
      <c r="FE1065"/>
      <c r="FF1065"/>
      <c r="FG1065"/>
      <c r="FH1065"/>
      <c r="FI1065"/>
      <c r="FJ1065"/>
      <c r="FK1065"/>
      <c r="FL1065"/>
      <c r="FM1065"/>
      <c r="FN1065"/>
      <c r="FO1065"/>
      <c r="FP1065"/>
      <c r="FQ1065"/>
      <c r="FR1065"/>
      <c r="FS1065"/>
      <c r="FT1065"/>
      <c r="FU1065"/>
      <c r="FV1065"/>
      <c r="FW1065"/>
      <c r="FX1065"/>
      <c r="FY1065"/>
      <c r="FZ1065"/>
      <c r="GA1065"/>
      <c r="GB1065"/>
      <c r="GC1065"/>
      <c r="GD1065"/>
      <c r="GE1065"/>
      <c r="GF1065"/>
      <c r="GG1065"/>
      <c r="GH1065"/>
      <c r="GI1065"/>
      <c r="GJ1065"/>
      <c r="GK1065"/>
      <c r="GL1065"/>
      <c r="GM1065"/>
      <c r="GN1065"/>
      <c r="GO1065"/>
      <c r="GP1065"/>
      <c r="GQ1065"/>
      <c r="GR1065"/>
      <c r="GS1065"/>
      <c r="GT1065"/>
      <c r="GU1065"/>
      <c r="GV1065"/>
      <c r="GW1065"/>
      <c r="GX1065"/>
      <c r="GY1065"/>
      <c r="GZ1065"/>
      <c r="HA1065"/>
      <c r="HB1065"/>
      <c r="HC1065"/>
      <c r="HD1065"/>
      <c r="HE1065"/>
      <c r="HF1065"/>
      <c r="HG1065"/>
      <c r="HH1065"/>
      <c r="HI1065"/>
      <c r="HJ1065"/>
      <c r="HK1065"/>
      <c r="HL1065"/>
      <c r="HM1065"/>
      <c r="HN1065"/>
    </row>
    <row r="1066" spans="1:222" x14ac:dyDescent="0.3">
      <c r="A1066" s="308">
        <v>9</v>
      </c>
      <c r="B1066" s="401"/>
      <c r="C1066" s="165" t="s">
        <v>515</v>
      </c>
      <c r="D1066" s="171" t="s">
        <v>11</v>
      </c>
      <c r="E1066" s="338"/>
      <c r="G1066" s="18" t="s">
        <v>1195</v>
      </c>
      <c r="I1066" s="168" t="s">
        <v>839</v>
      </c>
      <c r="K1066" s="254"/>
      <c r="L1066" s="176">
        <v>1930</v>
      </c>
      <c r="M1066" s="33">
        <v>1300</v>
      </c>
      <c r="N1066" s="35"/>
      <c r="O1066" s="32" t="s">
        <v>1076</v>
      </c>
      <c r="P1066" s="18">
        <v>1981</v>
      </c>
      <c r="Q1066" s="559">
        <v>1</v>
      </c>
      <c r="R1066" s="61" t="s">
        <v>1286</v>
      </c>
    </row>
    <row r="1067" spans="1:222" s="18" customFormat="1" x14ac:dyDescent="0.3">
      <c r="A1067" s="308">
        <v>8</v>
      </c>
      <c r="B1067" s="401"/>
      <c r="C1067" s="165" t="s">
        <v>515</v>
      </c>
      <c r="D1067" s="171" t="s">
        <v>10</v>
      </c>
      <c r="E1067" s="338"/>
      <c r="F1067" s="19"/>
      <c r="G1067" s="18" t="s">
        <v>814</v>
      </c>
      <c r="H1067" s="193"/>
      <c r="I1067" s="168" t="s">
        <v>841</v>
      </c>
      <c r="J1067" s="37"/>
      <c r="K1067" s="253" t="s">
        <v>1255</v>
      </c>
      <c r="L1067" s="176">
        <v>3150</v>
      </c>
      <c r="M1067" s="33">
        <v>1450</v>
      </c>
      <c r="N1067" s="35"/>
      <c r="O1067" s="32" t="s">
        <v>1170</v>
      </c>
      <c r="P1067" s="18">
        <v>1981</v>
      </c>
      <c r="Q1067" s="559">
        <v>1</v>
      </c>
      <c r="R1067" s="61" t="s">
        <v>1321</v>
      </c>
      <c r="S1067" s="224"/>
      <c r="T1067"/>
      <c r="U1067"/>
      <c r="V1067"/>
      <c r="W1067"/>
      <c r="X1067"/>
      <c r="Y1067"/>
      <c r="Z1067"/>
      <c r="AA1067"/>
      <c r="AB1067"/>
      <c r="AC1067"/>
      <c r="AD1067"/>
      <c r="AE1067"/>
      <c r="AF1067"/>
      <c r="AG1067"/>
      <c r="AH1067"/>
      <c r="AI1067"/>
      <c r="AJ1067"/>
      <c r="AK1067"/>
      <c r="AL1067"/>
      <c r="AM1067"/>
      <c r="AN1067"/>
      <c r="AO1067"/>
      <c r="AP1067"/>
      <c r="AQ1067"/>
      <c r="AR1067"/>
      <c r="AS1067"/>
      <c r="AT1067"/>
      <c r="AU1067"/>
      <c r="AV1067"/>
      <c r="AW1067"/>
      <c r="AX1067"/>
      <c r="AY1067"/>
      <c r="AZ1067"/>
      <c r="BA1067"/>
      <c r="BB1067"/>
      <c r="BC1067"/>
      <c r="BD1067"/>
      <c r="BE1067"/>
      <c r="BF1067"/>
      <c r="BG1067"/>
      <c r="BH1067"/>
      <c r="BI1067"/>
      <c r="BJ1067"/>
      <c r="BK1067"/>
      <c r="BL1067"/>
      <c r="BM1067"/>
      <c r="BN1067"/>
      <c r="BO1067"/>
      <c r="BP1067"/>
      <c r="BQ1067"/>
      <c r="BR1067"/>
      <c r="BS1067"/>
      <c r="BT1067"/>
      <c r="BU1067"/>
      <c r="BV1067"/>
      <c r="BW1067"/>
      <c r="BX1067"/>
      <c r="BY1067"/>
      <c r="BZ1067"/>
      <c r="CA1067"/>
      <c r="CB1067"/>
      <c r="CC1067"/>
      <c r="CD1067"/>
      <c r="CE1067"/>
      <c r="CF1067"/>
      <c r="CG1067"/>
      <c r="CH1067"/>
      <c r="CI1067"/>
      <c r="CJ1067"/>
      <c r="CK1067"/>
      <c r="CL1067"/>
      <c r="CM1067"/>
      <c r="CN1067"/>
      <c r="CO1067"/>
      <c r="CP1067"/>
      <c r="CQ1067"/>
      <c r="CR1067"/>
      <c r="CS1067"/>
      <c r="CT1067"/>
      <c r="CU1067"/>
      <c r="CV1067"/>
      <c r="CW1067"/>
      <c r="CX1067"/>
      <c r="CY1067"/>
      <c r="CZ1067"/>
      <c r="DA1067"/>
      <c r="DB1067"/>
      <c r="DC1067"/>
      <c r="DD1067"/>
      <c r="DE1067"/>
      <c r="DF1067"/>
      <c r="DG1067"/>
      <c r="DH1067"/>
      <c r="DI1067"/>
      <c r="DJ1067"/>
      <c r="DK1067"/>
      <c r="DL1067"/>
      <c r="DM1067"/>
      <c r="DN1067"/>
      <c r="DO1067"/>
      <c r="DP1067"/>
      <c r="DQ1067"/>
      <c r="DR1067"/>
      <c r="DS1067"/>
      <c r="DT1067"/>
      <c r="DU1067"/>
      <c r="DV1067"/>
      <c r="DW1067"/>
      <c r="DX1067"/>
      <c r="DY1067"/>
      <c r="DZ1067"/>
      <c r="EA1067"/>
      <c r="EB1067"/>
      <c r="EC1067"/>
      <c r="ED1067"/>
      <c r="EE1067"/>
      <c r="EF1067"/>
      <c r="EG1067"/>
      <c r="EH1067"/>
      <c r="EI1067"/>
      <c r="EJ1067"/>
      <c r="EK1067"/>
      <c r="EL1067"/>
      <c r="EM1067"/>
      <c r="EN1067"/>
      <c r="EO1067"/>
      <c r="EP1067"/>
      <c r="EQ1067"/>
      <c r="ER1067"/>
      <c r="ES1067"/>
      <c r="ET1067"/>
      <c r="EU1067"/>
      <c r="EV1067"/>
      <c r="EW1067"/>
      <c r="EX1067"/>
      <c r="EY1067"/>
      <c r="EZ1067"/>
      <c r="FA1067"/>
      <c r="FB1067"/>
      <c r="FC1067"/>
      <c r="FD1067"/>
      <c r="FE1067"/>
      <c r="FF1067"/>
      <c r="FG1067"/>
      <c r="FH1067"/>
      <c r="FI1067"/>
      <c r="FJ1067"/>
      <c r="FK1067"/>
      <c r="FL1067"/>
      <c r="FM1067"/>
      <c r="FN1067"/>
      <c r="FO1067"/>
      <c r="FP1067"/>
      <c r="FQ1067"/>
      <c r="FR1067"/>
      <c r="FS1067"/>
      <c r="FT1067"/>
      <c r="FU1067"/>
      <c r="FV1067"/>
      <c r="FW1067"/>
      <c r="FX1067"/>
      <c r="FY1067"/>
      <c r="FZ1067"/>
      <c r="GA1067"/>
      <c r="GB1067"/>
      <c r="GC1067"/>
      <c r="GD1067"/>
      <c r="GE1067"/>
      <c r="GF1067"/>
      <c r="GG1067"/>
      <c r="GH1067"/>
      <c r="GI1067"/>
      <c r="GJ1067"/>
      <c r="GK1067"/>
      <c r="GL1067"/>
      <c r="GM1067"/>
      <c r="GN1067"/>
      <c r="GO1067"/>
      <c r="GP1067"/>
      <c r="GQ1067"/>
      <c r="GR1067"/>
      <c r="GS1067"/>
      <c r="GT1067"/>
      <c r="GU1067"/>
      <c r="GV1067"/>
      <c r="GW1067"/>
      <c r="GX1067"/>
      <c r="GY1067"/>
      <c r="GZ1067"/>
      <c r="HA1067"/>
      <c r="HB1067"/>
      <c r="HC1067"/>
      <c r="HD1067"/>
      <c r="HE1067"/>
      <c r="HF1067"/>
      <c r="HG1067"/>
      <c r="HH1067"/>
      <c r="HI1067"/>
      <c r="HJ1067"/>
      <c r="HK1067"/>
      <c r="HL1067"/>
      <c r="HM1067"/>
      <c r="HN1067"/>
    </row>
    <row r="1068" spans="1:222" s="18" customFormat="1" x14ac:dyDescent="0.3">
      <c r="A1068" s="308">
        <v>7</v>
      </c>
      <c r="B1068" s="401"/>
      <c r="C1068" s="165" t="s">
        <v>515</v>
      </c>
      <c r="D1068" s="266" t="s">
        <v>627</v>
      </c>
      <c r="E1068" s="338"/>
      <c r="F1068" s="19"/>
      <c r="G1068" s="18" t="s">
        <v>9</v>
      </c>
      <c r="H1068" s="193"/>
      <c r="I1068" s="168" t="s">
        <v>840</v>
      </c>
      <c r="J1068" s="37"/>
      <c r="K1068" s="254"/>
      <c r="L1068" s="176">
        <v>2331</v>
      </c>
      <c r="M1068" s="33">
        <v>1650</v>
      </c>
      <c r="N1068" s="35"/>
      <c r="O1068" s="32" t="s">
        <v>1174</v>
      </c>
      <c r="P1068" s="18">
        <v>1981</v>
      </c>
      <c r="Q1068" s="559">
        <v>1</v>
      </c>
      <c r="R1068" s="61" t="s">
        <v>1321</v>
      </c>
      <c r="S1068" s="224"/>
      <c r="T1068"/>
      <c r="U1068"/>
      <c r="V1068"/>
      <c r="W1068"/>
      <c r="X1068"/>
      <c r="Y1068"/>
      <c r="Z1068"/>
      <c r="AA1068"/>
      <c r="AB1068"/>
      <c r="AC1068"/>
      <c r="AD1068"/>
      <c r="AE1068"/>
      <c r="AF1068"/>
      <c r="AG1068"/>
      <c r="AH1068"/>
      <c r="AI1068"/>
      <c r="AJ1068"/>
      <c r="AK1068"/>
      <c r="AL1068"/>
      <c r="AM1068"/>
      <c r="AN1068"/>
      <c r="AO1068"/>
      <c r="AP1068"/>
      <c r="AQ1068"/>
      <c r="AR1068"/>
      <c r="AS1068"/>
      <c r="AT1068"/>
      <c r="AU1068"/>
      <c r="AV1068"/>
      <c r="AW1068"/>
      <c r="AX1068"/>
      <c r="AY1068"/>
      <c r="AZ1068"/>
      <c r="BA1068"/>
      <c r="BB1068"/>
      <c r="BC1068"/>
      <c r="BD1068"/>
      <c r="BE1068"/>
      <c r="BF1068"/>
      <c r="BG1068"/>
      <c r="BH1068"/>
      <c r="BI1068"/>
      <c r="BJ1068"/>
      <c r="BK1068"/>
      <c r="BL1068"/>
      <c r="BM1068"/>
      <c r="BN1068"/>
      <c r="BO1068"/>
      <c r="BP1068"/>
      <c r="BQ1068"/>
      <c r="BR1068"/>
      <c r="BS1068"/>
      <c r="BT1068"/>
      <c r="BU1068"/>
      <c r="BV1068"/>
      <c r="BW1068"/>
      <c r="BX1068"/>
      <c r="BY1068"/>
      <c r="BZ1068"/>
      <c r="CA1068"/>
      <c r="CB1068"/>
      <c r="CC1068"/>
      <c r="CD1068"/>
      <c r="CE1068"/>
      <c r="CF1068"/>
      <c r="CG1068"/>
      <c r="CH1068"/>
      <c r="CI1068"/>
      <c r="CJ1068"/>
      <c r="CK1068"/>
      <c r="CL1068"/>
      <c r="CM1068"/>
      <c r="CN1068"/>
      <c r="CO1068"/>
      <c r="CP1068"/>
      <c r="CQ1068"/>
      <c r="CR1068"/>
      <c r="CS1068"/>
      <c r="CT1068"/>
      <c r="CU1068"/>
      <c r="CV1068"/>
      <c r="CW1068"/>
      <c r="CX1068"/>
      <c r="CY1068"/>
      <c r="CZ1068"/>
      <c r="DA1068"/>
      <c r="DB1068"/>
      <c r="DC1068"/>
      <c r="DD1068"/>
      <c r="DE1068"/>
      <c r="DF1068"/>
      <c r="DG1068"/>
      <c r="DH1068"/>
      <c r="DI1068"/>
      <c r="DJ1068"/>
      <c r="DK1068"/>
      <c r="DL1068"/>
      <c r="DM1068"/>
      <c r="DN1068"/>
      <c r="DO1068"/>
      <c r="DP1068"/>
      <c r="DQ1068"/>
      <c r="DR1068"/>
      <c r="DS1068"/>
      <c r="DT1068"/>
      <c r="DU1068"/>
      <c r="DV1068"/>
      <c r="DW1068"/>
      <c r="DX1068"/>
      <c r="DY1068"/>
      <c r="DZ1068"/>
      <c r="EA1068"/>
      <c r="EB1068"/>
      <c r="EC1068"/>
      <c r="ED1068"/>
      <c r="EE1068"/>
      <c r="EF1068"/>
      <c r="EG1068"/>
      <c r="EH1068"/>
      <c r="EI1068"/>
      <c r="EJ1068"/>
      <c r="EK1068"/>
      <c r="EL1068"/>
      <c r="EM1068"/>
      <c r="EN1068"/>
      <c r="EO1068"/>
      <c r="EP1068"/>
      <c r="EQ1068"/>
      <c r="ER1068"/>
      <c r="ES1068"/>
      <c r="ET1068"/>
      <c r="EU1068"/>
      <c r="EV1068"/>
      <c r="EW1068"/>
      <c r="EX1068"/>
      <c r="EY1068"/>
      <c r="EZ1068"/>
      <c r="FA1068"/>
      <c r="FB1068"/>
      <c r="FC1068"/>
      <c r="FD1068"/>
      <c r="FE1068"/>
      <c r="FF1068"/>
      <c r="FG1068"/>
      <c r="FH1068"/>
      <c r="FI1068"/>
      <c r="FJ1068"/>
      <c r="FK1068"/>
      <c r="FL1068"/>
      <c r="FM1068"/>
      <c r="FN1068"/>
      <c r="FO1068"/>
      <c r="FP1068"/>
      <c r="FQ1068"/>
      <c r="FR1068"/>
      <c r="FS1068"/>
      <c r="FT1068"/>
      <c r="FU1068"/>
      <c r="FV1068"/>
      <c r="FW1068"/>
      <c r="FX1068"/>
      <c r="FY1068"/>
      <c r="FZ1068"/>
      <c r="GA1068"/>
      <c r="GB1068"/>
      <c r="GC1068"/>
      <c r="GD1068"/>
      <c r="GE1068"/>
      <c r="GF1068"/>
      <c r="GG1068"/>
      <c r="GH1068"/>
      <c r="GI1068"/>
      <c r="GJ1068"/>
      <c r="GK1068"/>
      <c r="GL1068"/>
      <c r="GM1068"/>
      <c r="GN1068"/>
      <c r="GO1068"/>
      <c r="GP1068"/>
      <c r="GQ1068"/>
      <c r="GR1068"/>
      <c r="GS1068"/>
      <c r="GT1068"/>
      <c r="GU1068"/>
      <c r="GV1068"/>
      <c r="GW1068"/>
      <c r="GX1068"/>
      <c r="GY1068"/>
      <c r="GZ1068"/>
      <c r="HA1068"/>
      <c r="HB1068"/>
      <c r="HC1068"/>
      <c r="HD1068"/>
      <c r="HE1068"/>
      <c r="HF1068"/>
      <c r="HG1068"/>
      <c r="HH1068"/>
      <c r="HI1068"/>
      <c r="HJ1068"/>
      <c r="HK1068"/>
      <c r="HL1068"/>
      <c r="HM1068"/>
      <c r="HN1068"/>
    </row>
    <row r="1069" spans="1:222" s="18" customFormat="1" ht="13.5" thickBot="1" x14ac:dyDescent="0.35">
      <c r="A1069" s="308">
        <v>6</v>
      </c>
      <c r="B1069" s="400"/>
      <c r="C1069" s="166" t="s">
        <v>515</v>
      </c>
      <c r="D1069" s="177" t="s">
        <v>7</v>
      </c>
      <c r="E1069" s="340"/>
      <c r="F1069" s="178"/>
      <c r="G1069" s="47" t="s">
        <v>8</v>
      </c>
      <c r="H1069" s="194"/>
      <c r="I1069" s="169" t="s">
        <v>839</v>
      </c>
      <c r="J1069" s="48"/>
      <c r="K1069" s="257"/>
      <c r="L1069" s="179">
        <v>2247</v>
      </c>
      <c r="M1069" s="49">
        <v>1050</v>
      </c>
      <c r="N1069" s="50"/>
      <c r="O1069" s="51" t="s">
        <v>1175</v>
      </c>
      <c r="P1069" s="47">
        <v>1981</v>
      </c>
      <c r="Q1069" s="558">
        <v>1</v>
      </c>
      <c r="R1069" s="60" t="s">
        <v>1285</v>
      </c>
      <c r="S1069" s="225"/>
      <c r="T1069"/>
      <c r="U1069"/>
      <c r="V1069"/>
      <c r="W1069"/>
      <c r="X1069"/>
      <c r="Y1069"/>
      <c r="Z1069"/>
      <c r="AA1069"/>
      <c r="AB1069"/>
      <c r="AC1069"/>
      <c r="AD1069"/>
      <c r="AE1069"/>
      <c r="AF1069"/>
      <c r="AG1069"/>
      <c r="AH1069"/>
      <c r="AI1069"/>
      <c r="AJ1069"/>
      <c r="AK1069"/>
      <c r="AL1069"/>
      <c r="AM1069"/>
      <c r="AN1069"/>
      <c r="AO1069"/>
      <c r="AP1069"/>
      <c r="AQ1069"/>
      <c r="AR1069"/>
      <c r="AS1069"/>
      <c r="AT1069"/>
      <c r="AU1069"/>
      <c r="AV1069"/>
      <c r="AW1069"/>
      <c r="AX1069"/>
      <c r="AY1069"/>
      <c r="AZ1069"/>
      <c r="BA1069"/>
      <c r="BB1069"/>
      <c r="BC1069"/>
      <c r="BD1069"/>
      <c r="BE1069"/>
      <c r="BF1069"/>
      <c r="BG1069"/>
      <c r="BH1069"/>
      <c r="BI1069"/>
      <c r="BJ1069"/>
      <c r="BK1069"/>
      <c r="BL1069"/>
      <c r="BM1069"/>
      <c r="BN1069"/>
      <c r="BO1069"/>
      <c r="BP1069"/>
      <c r="BQ1069"/>
      <c r="BR1069"/>
      <c r="BS1069"/>
      <c r="BT1069"/>
      <c r="BU1069"/>
      <c r="BV1069"/>
      <c r="BW1069"/>
      <c r="BX1069"/>
      <c r="BY1069"/>
      <c r="BZ1069"/>
      <c r="CA1069"/>
      <c r="CB1069"/>
      <c r="CC1069"/>
      <c r="CD1069"/>
      <c r="CE1069"/>
      <c r="CF1069"/>
      <c r="CG1069"/>
      <c r="CH1069"/>
      <c r="CI1069"/>
      <c r="CJ1069"/>
      <c r="CK1069"/>
      <c r="CL1069"/>
      <c r="CM1069"/>
      <c r="CN1069"/>
      <c r="CO1069"/>
      <c r="CP1069"/>
      <c r="CQ1069"/>
      <c r="CR1069"/>
      <c r="CS1069"/>
      <c r="CT1069"/>
      <c r="CU1069"/>
      <c r="CV1069"/>
      <c r="CW1069"/>
      <c r="CX1069"/>
      <c r="CY1069"/>
      <c r="CZ1069"/>
      <c r="DA1069"/>
      <c r="DB1069"/>
      <c r="DC1069"/>
      <c r="DD1069"/>
      <c r="DE1069"/>
      <c r="DF1069"/>
      <c r="DG1069"/>
      <c r="DH1069"/>
      <c r="DI1069"/>
      <c r="DJ1069"/>
      <c r="DK1069"/>
      <c r="DL1069"/>
      <c r="DM1069"/>
      <c r="DN1069"/>
      <c r="DO1069"/>
      <c r="DP1069"/>
      <c r="DQ1069"/>
      <c r="DR1069"/>
      <c r="DS1069"/>
      <c r="DT1069"/>
      <c r="DU1069"/>
      <c r="DV1069"/>
      <c r="DW1069"/>
      <c r="DX1069"/>
      <c r="DY1069"/>
      <c r="DZ1069"/>
      <c r="EA1069"/>
      <c r="EB1069"/>
      <c r="EC1069"/>
      <c r="ED1069"/>
      <c r="EE1069"/>
      <c r="EF1069"/>
      <c r="EG1069"/>
      <c r="EH1069"/>
      <c r="EI1069"/>
      <c r="EJ1069"/>
      <c r="EK1069"/>
      <c r="EL1069"/>
      <c r="EM1069"/>
      <c r="EN1069"/>
      <c r="EO1069"/>
      <c r="EP1069"/>
      <c r="EQ1069"/>
      <c r="ER1069"/>
      <c r="ES1069"/>
      <c r="ET1069"/>
      <c r="EU1069"/>
      <c r="EV1069"/>
      <c r="EW1069"/>
      <c r="EX1069"/>
      <c r="EY1069"/>
      <c r="EZ1069"/>
      <c r="FA1069"/>
      <c r="FB1069"/>
      <c r="FC1069"/>
      <c r="FD1069"/>
      <c r="FE1069"/>
      <c r="FF1069"/>
      <c r="FG1069"/>
      <c r="FH1069"/>
      <c r="FI1069"/>
      <c r="FJ1069"/>
      <c r="FK1069"/>
      <c r="FL1069"/>
      <c r="FM1069"/>
      <c r="FN1069"/>
      <c r="FO1069"/>
      <c r="FP1069"/>
      <c r="FQ1069"/>
      <c r="FR1069"/>
      <c r="FS1069"/>
      <c r="FT1069"/>
      <c r="FU1069"/>
      <c r="FV1069"/>
      <c r="FW1069"/>
      <c r="FX1069"/>
      <c r="FY1069"/>
      <c r="FZ1069"/>
      <c r="GA1069"/>
      <c r="GB1069"/>
      <c r="GC1069"/>
      <c r="GD1069"/>
      <c r="GE1069"/>
      <c r="GF1069"/>
      <c r="GG1069"/>
      <c r="GH1069"/>
      <c r="GI1069"/>
      <c r="GJ1069"/>
      <c r="GK1069"/>
      <c r="GL1069"/>
      <c r="GM1069"/>
      <c r="GN1069"/>
      <c r="GO1069"/>
      <c r="GP1069"/>
      <c r="GQ1069"/>
      <c r="GR1069"/>
      <c r="GS1069"/>
      <c r="GT1069"/>
      <c r="GU1069"/>
      <c r="GV1069"/>
      <c r="GW1069"/>
      <c r="GX1069"/>
      <c r="GY1069"/>
      <c r="GZ1069"/>
      <c r="HA1069"/>
      <c r="HB1069"/>
      <c r="HC1069"/>
      <c r="HD1069"/>
      <c r="HE1069"/>
      <c r="HF1069"/>
      <c r="HG1069"/>
      <c r="HH1069"/>
      <c r="HI1069"/>
      <c r="HJ1069"/>
      <c r="HK1069"/>
      <c r="HL1069"/>
      <c r="HM1069"/>
      <c r="HN1069"/>
    </row>
    <row r="1070" spans="1:222" x14ac:dyDescent="0.3">
      <c r="A1070" s="308">
        <v>5</v>
      </c>
      <c r="B1070" s="401"/>
      <c r="C1070" s="165" t="s">
        <v>515</v>
      </c>
      <c r="D1070" s="171" t="s">
        <v>6</v>
      </c>
      <c r="E1070" s="338"/>
      <c r="G1070" s="18" t="s">
        <v>1195</v>
      </c>
      <c r="I1070" s="168" t="s">
        <v>839</v>
      </c>
      <c r="K1070" s="254"/>
      <c r="L1070" s="176">
        <v>2119</v>
      </c>
      <c r="M1070" s="33">
        <v>2000</v>
      </c>
      <c r="N1070" s="35"/>
      <c r="O1070" s="32" t="s">
        <v>1176</v>
      </c>
      <c r="P1070" s="18">
        <v>1980</v>
      </c>
      <c r="Q1070" s="559">
        <v>2</v>
      </c>
      <c r="R1070" s="61" t="s">
        <v>348</v>
      </c>
    </row>
    <row r="1071" spans="1:222" s="18" customFormat="1" x14ac:dyDescent="0.3">
      <c r="A1071" s="308">
        <v>4</v>
      </c>
      <c r="B1071" s="401"/>
      <c r="C1071" s="165" t="s">
        <v>515</v>
      </c>
      <c r="D1071" s="171" t="s">
        <v>5</v>
      </c>
      <c r="E1071" s="339" t="s">
        <v>1716</v>
      </c>
      <c r="F1071" s="19"/>
      <c r="G1071" s="18" t="s">
        <v>141</v>
      </c>
      <c r="H1071" s="193"/>
      <c r="I1071" s="168" t="s">
        <v>844</v>
      </c>
      <c r="J1071" s="37"/>
      <c r="K1071" s="254"/>
      <c r="L1071" s="176">
        <v>1633</v>
      </c>
      <c r="M1071" s="33">
        <v>750</v>
      </c>
      <c r="N1071" s="35"/>
      <c r="O1071" s="32" t="s">
        <v>886</v>
      </c>
      <c r="P1071" s="18">
        <v>1980</v>
      </c>
      <c r="Q1071" s="559">
        <v>1</v>
      </c>
      <c r="R1071" s="61" t="s">
        <v>348</v>
      </c>
      <c r="S1071" s="224"/>
      <c r="T1071"/>
      <c r="U1071"/>
      <c r="V1071"/>
      <c r="W1071"/>
      <c r="X1071"/>
      <c r="Y1071"/>
      <c r="Z1071"/>
      <c r="AA1071"/>
      <c r="AB1071"/>
      <c r="AC1071"/>
      <c r="AD1071"/>
      <c r="AE1071"/>
      <c r="AF1071"/>
      <c r="AG1071"/>
      <c r="AH1071"/>
      <c r="AI1071"/>
      <c r="AJ1071"/>
      <c r="AK1071"/>
      <c r="AL1071"/>
      <c r="AM1071"/>
      <c r="AN1071"/>
      <c r="AO1071"/>
      <c r="AP1071"/>
      <c r="AQ1071"/>
      <c r="AR1071"/>
      <c r="AS1071"/>
      <c r="AT1071"/>
      <c r="AU1071"/>
      <c r="AV1071"/>
      <c r="AW1071"/>
      <c r="AX1071"/>
      <c r="AY1071"/>
      <c r="AZ1071"/>
      <c r="BA1071"/>
      <c r="BB1071"/>
      <c r="BC1071"/>
      <c r="BD1071"/>
      <c r="BE1071"/>
      <c r="BF1071"/>
      <c r="BG1071"/>
      <c r="BH1071"/>
      <c r="BI1071"/>
      <c r="BJ1071"/>
      <c r="BK1071"/>
      <c r="BL1071"/>
      <c r="BM1071"/>
      <c r="BN1071"/>
      <c r="BO1071"/>
      <c r="BP1071"/>
      <c r="BQ1071"/>
      <c r="BR1071"/>
      <c r="BS1071"/>
      <c r="BT1071"/>
      <c r="BU1071"/>
      <c r="BV1071"/>
      <c r="BW1071"/>
      <c r="BX1071"/>
      <c r="BY1071"/>
      <c r="BZ1071"/>
      <c r="CA1071"/>
      <c r="CB1071"/>
      <c r="CC1071"/>
      <c r="CD1071"/>
      <c r="CE1071"/>
      <c r="CF1071"/>
      <c r="CG1071"/>
      <c r="CH1071"/>
      <c r="CI1071"/>
      <c r="CJ1071"/>
      <c r="CK1071"/>
      <c r="CL1071"/>
      <c r="CM1071"/>
      <c r="CN1071"/>
      <c r="CO1071"/>
      <c r="CP1071"/>
      <c r="CQ1071"/>
      <c r="CR1071"/>
      <c r="CS1071"/>
      <c r="CT1071"/>
      <c r="CU1071"/>
      <c r="CV1071"/>
      <c r="CW1071"/>
      <c r="CX1071"/>
      <c r="CY1071"/>
      <c r="CZ1071"/>
      <c r="DA1071"/>
      <c r="DB1071"/>
      <c r="DC1071"/>
      <c r="DD1071"/>
      <c r="DE1071"/>
      <c r="DF1071"/>
      <c r="DG1071"/>
      <c r="DH1071"/>
      <c r="DI1071"/>
      <c r="DJ1071"/>
      <c r="DK1071"/>
      <c r="DL1071"/>
      <c r="DM1071"/>
      <c r="DN1071"/>
      <c r="DO1071"/>
      <c r="DP1071"/>
      <c r="DQ1071"/>
      <c r="DR1071"/>
      <c r="DS1071"/>
      <c r="DT1071"/>
      <c r="DU1071"/>
      <c r="DV1071"/>
      <c r="DW1071"/>
      <c r="DX1071"/>
      <c r="DY1071"/>
      <c r="DZ1071"/>
      <c r="EA1071"/>
      <c r="EB1071"/>
      <c r="EC1071"/>
      <c r="ED1071"/>
      <c r="EE1071"/>
      <c r="EF1071"/>
      <c r="EG1071"/>
      <c r="EH1071"/>
      <c r="EI1071"/>
      <c r="EJ1071"/>
      <c r="EK1071"/>
      <c r="EL1071"/>
      <c r="EM1071"/>
      <c r="EN1071"/>
      <c r="EO1071"/>
      <c r="EP1071"/>
      <c r="EQ1071"/>
      <c r="ER1071"/>
      <c r="ES1071"/>
      <c r="ET1071"/>
      <c r="EU1071"/>
      <c r="EV1071"/>
      <c r="EW1071"/>
      <c r="EX1071"/>
      <c r="EY1071"/>
      <c r="EZ1071"/>
      <c r="FA1071"/>
      <c r="FB1071"/>
      <c r="FC1071"/>
      <c r="FD1071"/>
      <c r="FE1071"/>
      <c r="FF1071"/>
      <c r="FG1071"/>
      <c r="FH1071"/>
      <c r="FI1071"/>
      <c r="FJ1071"/>
      <c r="FK1071"/>
      <c r="FL1071"/>
      <c r="FM1071"/>
      <c r="FN1071"/>
      <c r="FO1071"/>
      <c r="FP1071"/>
      <c r="FQ1071"/>
      <c r="FR1071"/>
      <c r="FS1071"/>
      <c r="FT1071"/>
      <c r="FU1071"/>
      <c r="FV1071"/>
      <c r="FW1071"/>
      <c r="FX1071"/>
      <c r="FY1071"/>
      <c r="FZ1071"/>
      <c r="GA1071"/>
      <c r="GB1071"/>
      <c r="GC1071"/>
      <c r="GD1071"/>
      <c r="GE1071"/>
      <c r="GF1071"/>
      <c r="GG1071"/>
      <c r="GH1071"/>
      <c r="GI1071"/>
      <c r="GJ1071"/>
      <c r="GK1071"/>
      <c r="GL1071"/>
      <c r="GM1071"/>
      <c r="GN1071"/>
      <c r="GO1071"/>
      <c r="GP1071"/>
      <c r="GQ1071"/>
      <c r="GR1071"/>
      <c r="GS1071"/>
      <c r="GT1071"/>
      <c r="GU1071"/>
      <c r="GV1071"/>
      <c r="GW1071"/>
      <c r="GX1071"/>
      <c r="GY1071"/>
      <c r="GZ1071"/>
      <c r="HA1071"/>
      <c r="HB1071"/>
      <c r="HC1071"/>
      <c r="HD1071"/>
      <c r="HE1071"/>
      <c r="HF1071"/>
      <c r="HG1071"/>
      <c r="HH1071"/>
      <c r="HI1071"/>
      <c r="HJ1071"/>
      <c r="HK1071"/>
      <c r="HL1071"/>
      <c r="HM1071"/>
      <c r="HN1071"/>
    </row>
    <row r="1072" spans="1:222" s="18" customFormat="1" ht="13.5" thickBot="1" x14ac:dyDescent="0.35">
      <c r="A1072" s="308">
        <v>3</v>
      </c>
      <c r="B1072" s="400"/>
      <c r="C1072" s="166" t="s">
        <v>515</v>
      </c>
      <c r="D1072" s="177" t="s">
        <v>4</v>
      </c>
      <c r="E1072" s="340"/>
      <c r="F1072" s="178"/>
      <c r="G1072" s="47" t="s">
        <v>141</v>
      </c>
      <c r="H1072" s="194"/>
      <c r="I1072" s="169" t="s">
        <v>839</v>
      </c>
      <c r="J1072" s="48"/>
      <c r="K1072" s="257"/>
      <c r="L1072" s="179">
        <v>1758</v>
      </c>
      <c r="M1072" s="49">
        <v>950</v>
      </c>
      <c r="N1072" s="50"/>
      <c r="O1072" s="51" t="s">
        <v>917</v>
      </c>
      <c r="P1072" s="47">
        <v>1980</v>
      </c>
      <c r="Q1072" s="558">
        <v>1</v>
      </c>
      <c r="R1072" s="60" t="s">
        <v>348</v>
      </c>
      <c r="S1072" s="225"/>
      <c r="T1072"/>
      <c r="U1072"/>
      <c r="V1072"/>
      <c r="W1072"/>
      <c r="X1072"/>
      <c r="Y1072"/>
      <c r="Z1072"/>
      <c r="AA1072"/>
      <c r="AB1072"/>
      <c r="AC1072"/>
      <c r="AD1072"/>
      <c r="AE1072"/>
      <c r="AF1072"/>
      <c r="AG1072"/>
      <c r="AH1072"/>
      <c r="AI1072"/>
      <c r="AJ1072"/>
      <c r="AK1072"/>
      <c r="AL1072"/>
      <c r="AM1072"/>
      <c r="AN1072"/>
      <c r="AO1072"/>
      <c r="AP1072"/>
      <c r="AQ1072"/>
      <c r="AR1072"/>
      <c r="AS1072"/>
      <c r="AT1072"/>
      <c r="AU1072"/>
      <c r="AV1072"/>
      <c r="AW1072"/>
      <c r="AX1072"/>
      <c r="AY1072"/>
      <c r="AZ1072"/>
      <c r="BA1072"/>
      <c r="BB1072"/>
      <c r="BC1072"/>
      <c r="BD1072"/>
      <c r="BE1072"/>
      <c r="BF1072"/>
      <c r="BG1072"/>
      <c r="BH1072"/>
      <c r="BI1072"/>
      <c r="BJ1072"/>
      <c r="BK1072"/>
      <c r="BL1072"/>
      <c r="BM1072"/>
      <c r="BN1072"/>
      <c r="BO1072"/>
      <c r="BP1072"/>
      <c r="BQ1072"/>
      <c r="BR1072"/>
      <c r="BS1072"/>
      <c r="BT1072"/>
      <c r="BU1072"/>
      <c r="BV1072"/>
      <c r="BW1072"/>
      <c r="BX1072"/>
      <c r="BY1072"/>
      <c r="BZ1072"/>
      <c r="CA1072"/>
      <c r="CB1072"/>
      <c r="CC1072"/>
      <c r="CD1072"/>
      <c r="CE1072"/>
      <c r="CF1072"/>
      <c r="CG1072"/>
      <c r="CH1072"/>
      <c r="CI1072"/>
      <c r="CJ1072"/>
      <c r="CK1072"/>
      <c r="CL1072"/>
      <c r="CM1072"/>
      <c r="CN1072"/>
      <c r="CO1072"/>
      <c r="CP1072"/>
      <c r="CQ1072"/>
      <c r="CR1072"/>
      <c r="CS1072"/>
      <c r="CT1072"/>
      <c r="CU1072"/>
      <c r="CV1072"/>
      <c r="CW1072"/>
      <c r="CX1072"/>
      <c r="CY1072"/>
      <c r="CZ1072"/>
      <c r="DA1072"/>
      <c r="DB1072"/>
      <c r="DC1072"/>
      <c r="DD1072"/>
      <c r="DE1072"/>
      <c r="DF1072"/>
      <c r="DG1072"/>
      <c r="DH1072"/>
      <c r="DI1072"/>
      <c r="DJ1072"/>
      <c r="DK1072"/>
      <c r="DL1072"/>
      <c r="DM1072"/>
      <c r="DN1072"/>
      <c r="DO1072"/>
      <c r="DP1072"/>
      <c r="DQ1072"/>
      <c r="DR1072"/>
      <c r="DS1072"/>
      <c r="DT1072"/>
      <c r="DU1072"/>
      <c r="DV1072"/>
      <c r="DW1072"/>
      <c r="DX1072"/>
      <c r="DY1072"/>
      <c r="DZ1072"/>
      <c r="EA1072"/>
      <c r="EB1072"/>
      <c r="EC1072"/>
      <c r="ED1072"/>
      <c r="EE1072"/>
      <c r="EF1072"/>
      <c r="EG1072"/>
      <c r="EH1072"/>
      <c r="EI1072"/>
      <c r="EJ1072"/>
      <c r="EK1072"/>
      <c r="EL1072"/>
      <c r="EM1072"/>
      <c r="EN1072"/>
      <c r="EO1072"/>
      <c r="EP1072"/>
      <c r="EQ1072"/>
      <c r="ER1072"/>
      <c r="ES1072"/>
      <c r="ET1072"/>
      <c r="EU1072"/>
      <c r="EV1072"/>
      <c r="EW1072"/>
      <c r="EX1072"/>
      <c r="EY1072"/>
      <c r="EZ1072"/>
      <c r="FA1072"/>
      <c r="FB1072"/>
      <c r="FC1072"/>
      <c r="FD1072"/>
      <c r="FE1072"/>
      <c r="FF1072"/>
      <c r="FG1072"/>
      <c r="FH1072"/>
      <c r="FI1072"/>
      <c r="FJ1072"/>
      <c r="FK1072"/>
      <c r="FL1072"/>
      <c r="FM1072"/>
      <c r="FN1072"/>
      <c r="FO1072"/>
      <c r="FP1072"/>
      <c r="FQ1072"/>
      <c r="FR1072"/>
      <c r="FS1072"/>
      <c r="FT1072"/>
      <c r="FU1072"/>
      <c r="FV1072"/>
      <c r="FW1072"/>
      <c r="FX1072"/>
      <c r="FY1072"/>
      <c r="FZ1072"/>
      <c r="GA1072"/>
      <c r="GB1072"/>
      <c r="GC1072"/>
      <c r="GD1072"/>
      <c r="GE1072"/>
      <c r="GF1072"/>
      <c r="GG1072"/>
      <c r="GH1072"/>
      <c r="GI1072"/>
      <c r="GJ1072"/>
      <c r="GK1072"/>
      <c r="GL1072"/>
      <c r="GM1072"/>
      <c r="GN1072"/>
      <c r="GO1072"/>
      <c r="GP1072"/>
      <c r="GQ1072"/>
      <c r="GR1072"/>
      <c r="GS1072"/>
      <c r="GT1072"/>
      <c r="GU1072"/>
      <c r="GV1072"/>
      <c r="GW1072"/>
      <c r="GX1072"/>
      <c r="GY1072"/>
      <c r="GZ1072"/>
      <c r="HA1072"/>
      <c r="HB1072"/>
      <c r="HC1072"/>
      <c r="HD1072"/>
      <c r="HE1072"/>
      <c r="HF1072"/>
      <c r="HG1072"/>
      <c r="HH1072"/>
      <c r="HI1072"/>
      <c r="HJ1072"/>
      <c r="HK1072"/>
      <c r="HL1072"/>
      <c r="HM1072"/>
      <c r="HN1072"/>
    </row>
    <row r="1073" spans="1:222" s="18" customFormat="1" x14ac:dyDescent="0.3">
      <c r="A1073" s="308">
        <v>2</v>
      </c>
      <c r="B1073" s="401"/>
      <c r="C1073" s="165" t="s">
        <v>515</v>
      </c>
      <c r="D1073" s="171" t="s">
        <v>1260</v>
      </c>
      <c r="E1073" s="338"/>
      <c r="F1073" s="19"/>
      <c r="G1073" s="18" t="s">
        <v>1</v>
      </c>
      <c r="H1073" s="193"/>
      <c r="I1073" s="168" t="s">
        <v>839</v>
      </c>
      <c r="J1073" s="37"/>
      <c r="K1073" s="253" t="s">
        <v>1255</v>
      </c>
      <c r="L1073" s="176">
        <v>2600</v>
      </c>
      <c r="M1073" s="33">
        <v>1200</v>
      </c>
      <c r="N1073" s="35"/>
      <c r="O1073" s="32" t="s">
        <v>1177</v>
      </c>
      <c r="P1073" s="18">
        <v>1979</v>
      </c>
      <c r="Q1073" s="559">
        <v>2</v>
      </c>
      <c r="R1073" s="61" t="s">
        <v>1284</v>
      </c>
      <c r="S1073" s="224"/>
      <c r="T1073"/>
      <c r="U1073"/>
      <c r="V1073"/>
      <c r="W1073"/>
      <c r="X1073"/>
      <c r="Y1073"/>
      <c r="Z1073"/>
      <c r="AA1073"/>
      <c r="AB1073"/>
      <c r="AC1073"/>
      <c r="AD1073"/>
      <c r="AE1073"/>
      <c r="AF1073"/>
      <c r="AG1073"/>
      <c r="AH1073"/>
      <c r="AI1073"/>
      <c r="AJ1073"/>
      <c r="AK1073"/>
      <c r="AL1073"/>
      <c r="AM1073"/>
      <c r="AN1073"/>
      <c r="AO1073"/>
      <c r="AP1073"/>
      <c r="AQ1073"/>
      <c r="AR1073"/>
      <c r="AS1073"/>
      <c r="AT1073"/>
      <c r="AU1073"/>
      <c r="AV1073"/>
      <c r="AW1073"/>
      <c r="AX1073"/>
      <c r="AY1073"/>
      <c r="AZ1073"/>
      <c r="BA1073"/>
      <c r="BB1073"/>
      <c r="BC1073"/>
      <c r="BD1073"/>
      <c r="BE1073"/>
      <c r="BF1073"/>
      <c r="BG1073"/>
      <c r="BH1073"/>
      <c r="BI1073"/>
      <c r="BJ1073"/>
      <c r="BK1073"/>
      <c r="BL1073"/>
      <c r="BM1073"/>
      <c r="BN1073"/>
      <c r="BO1073"/>
      <c r="BP1073"/>
      <c r="BQ1073"/>
      <c r="BR1073"/>
      <c r="BS1073"/>
      <c r="BT1073"/>
      <c r="BU1073"/>
      <c r="BV1073"/>
      <c r="BW1073"/>
      <c r="BX1073"/>
      <c r="BY1073"/>
      <c r="BZ1073"/>
      <c r="CA1073"/>
      <c r="CB1073"/>
      <c r="CC1073"/>
      <c r="CD1073"/>
      <c r="CE1073"/>
      <c r="CF1073"/>
      <c r="CG1073"/>
      <c r="CH1073"/>
      <c r="CI1073"/>
      <c r="CJ1073"/>
      <c r="CK1073"/>
      <c r="CL1073"/>
      <c r="CM1073"/>
      <c r="CN1073"/>
      <c r="CO1073"/>
      <c r="CP1073"/>
      <c r="CQ1073"/>
      <c r="CR1073"/>
      <c r="CS1073"/>
      <c r="CT1073"/>
      <c r="CU1073"/>
      <c r="CV1073"/>
      <c r="CW1073"/>
      <c r="CX1073"/>
      <c r="CY1073"/>
      <c r="CZ1073"/>
      <c r="DA1073"/>
      <c r="DB1073"/>
      <c r="DC1073"/>
      <c r="DD1073"/>
      <c r="DE1073"/>
      <c r="DF1073"/>
      <c r="DG1073"/>
      <c r="DH1073"/>
      <c r="DI1073"/>
      <c r="DJ1073"/>
      <c r="DK1073"/>
      <c r="DL1073"/>
      <c r="DM1073"/>
      <c r="DN1073"/>
      <c r="DO1073"/>
      <c r="DP1073"/>
      <c r="DQ1073"/>
      <c r="DR1073"/>
      <c r="DS1073"/>
      <c r="DT1073"/>
      <c r="DU1073"/>
      <c r="DV1073"/>
      <c r="DW1073"/>
      <c r="DX1073"/>
      <c r="DY1073"/>
      <c r="DZ1073"/>
      <c r="EA1073"/>
      <c r="EB1073"/>
      <c r="EC1073"/>
      <c r="ED1073"/>
      <c r="EE1073"/>
      <c r="EF1073"/>
      <c r="EG1073"/>
      <c r="EH1073"/>
      <c r="EI1073"/>
      <c r="EJ1073"/>
      <c r="EK1073"/>
      <c r="EL1073"/>
      <c r="EM1073"/>
      <c r="EN1073"/>
      <c r="EO1073"/>
      <c r="EP1073"/>
      <c r="EQ1073"/>
      <c r="ER1073"/>
      <c r="ES1073"/>
      <c r="ET1073"/>
      <c r="EU1073"/>
      <c r="EV1073"/>
      <c r="EW1073"/>
      <c r="EX1073"/>
      <c r="EY1073"/>
      <c r="EZ1073"/>
      <c r="FA1073"/>
      <c r="FB1073"/>
      <c r="FC1073"/>
      <c r="FD1073"/>
      <c r="FE1073"/>
      <c r="FF1073"/>
      <c r="FG1073"/>
      <c r="FH1073"/>
      <c r="FI1073"/>
      <c r="FJ1073"/>
      <c r="FK1073"/>
      <c r="FL1073"/>
      <c r="FM1073"/>
      <c r="FN1073"/>
      <c r="FO1073"/>
      <c r="FP1073"/>
      <c r="FQ1073"/>
      <c r="FR1073"/>
      <c r="FS1073"/>
      <c r="FT1073"/>
      <c r="FU1073"/>
      <c r="FV1073"/>
      <c r="FW1073"/>
      <c r="FX1073"/>
      <c r="FY1073"/>
      <c r="FZ1073"/>
      <c r="GA1073"/>
      <c r="GB1073"/>
      <c r="GC1073"/>
      <c r="GD1073"/>
      <c r="GE1073"/>
      <c r="GF1073"/>
      <c r="GG1073"/>
      <c r="GH1073"/>
      <c r="GI1073"/>
      <c r="GJ1073"/>
      <c r="GK1073"/>
      <c r="GL1073"/>
      <c r="GM1073"/>
      <c r="GN1073"/>
      <c r="GO1073"/>
      <c r="GP1073"/>
      <c r="GQ1073"/>
      <c r="GR1073"/>
      <c r="GS1073"/>
      <c r="GT1073"/>
      <c r="GU1073"/>
      <c r="GV1073"/>
      <c r="GW1073"/>
      <c r="GX1073"/>
      <c r="GY1073"/>
      <c r="GZ1073"/>
      <c r="HA1073"/>
      <c r="HB1073"/>
      <c r="HC1073"/>
      <c r="HD1073"/>
      <c r="HE1073"/>
      <c r="HF1073"/>
      <c r="HG1073"/>
      <c r="HH1073"/>
      <c r="HI1073"/>
      <c r="HJ1073"/>
      <c r="HK1073"/>
      <c r="HL1073"/>
      <c r="HM1073"/>
      <c r="HN1073"/>
    </row>
    <row r="1074" spans="1:222" s="18" customFormat="1" ht="13.5" thickBot="1" x14ac:dyDescent="0.35">
      <c r="A1074" s="308">
        <v>1</v>
      </c>
      <c r="B1074" s="400"/>
      <c r="C1074" s="166" t="s">
        <v>515</v>
      </c>
      <c r="D1074" s="177" t="s">
        <v>2</v>
      </c>
      <c r="E1074" s="340"/>
      <c r="F1074" s="178"/>
      <c r="G1074" s="47" t="s">
        <v>3</v>
      </c>
      <c r="H1074" s="194"/>
      <c r="I1074" s="169" t="s">
        <v>839</v>
      </c>
      <c r="J1074" s="48"/>
      <c r="K1074" s="257"/>
      <c r="L1074" s="179">
        <v>2863</v>
      </c>
      <c r="M1074" s="49">
        <v>1500</v>
      </c>
      <c r="N1074" s="50"/>
      <c r="O1074" s="51" t="s">
        <v>943</v>
      </c>
      <c r="P1074" s="47">
        <v>1979</v>
      </c>
      <c r="Q1074" s="558">
        <v>1</v>
      </c>
      <c r="R1074" s="60" t="s">
        <v>347</v>
      </c>
      <c r="S1074" s="225"/>
      <c r="T1074"/>
      <c r="U1074"/>
      <c r="V1074"/>
      <c r="W1074"/>
      <c r="X1074"/>
      <c r="Y1074"/>
      <c r="Z1074"/>
      <c r="AA1074"/>
      <c r="AB1074"/>
      <c r="AC1074"/>
      <c r="AD1074"/>
      <c r="AE1074"/>
      <c r="AF1074"/>
      <c r="AG1074"/>
      <c r="AH1074"/>
      <c r="AI1074"/>
      <c r="AJ1074"/>
      <c r="AK1074"/>
      <c r="AL1074"/>
      <c r="AM1074"/>
      <c r="AN1074"/>
      <c r="AO1074"/>
      <c r="AP1074"/>
      <c r="AQ1074"/>
      <c r="AR1074"/>
      <c r="AS1074"/>
      <c r="AT1074"/>
      <c r="AU1074"/>
      <c r="AV1074"/>
      <c r="AW1074"/>
      <c r="AX1074"/>
      <c r="AY1074"/>
      <c r="AZ1074"/>
      <c r="BA1074"/>
      <c r="BB1074"/>
      <c r="BC1074"/>
      <c r="BD1074"/>
      <c r="BE1074"/>
      <c r="BF1074"/>
      <c r="BG1074"/>
      <c r="BH1074"/>
      <c r="BI1074"/>
      <c r="BJ1074"/>
      <c r="BK1074"/>
      <c r="BL1074"/>
      <c r="BM1074"/>
      <c r="BN1074"/>
      <c r="BO1074"/>
      <c r="BP1074"/>
      <c r="BQ1074"/>
      <c r="BR1074"/>
      <c r="BS1074"/>
      <c r="BT1074"/>
      <c r="BU1074"/>
      <c r="BV1074"/>
      <c r="BW1074"/>
      <c r="BX1074"/>
      <c r="BY1074"/>
      <c r="BZ1074"/>
      <c r="CA1074"/>
      <c r="CB1074"/>
      <c r="CC1074"/>
      <c r="CD1074"/>
      <c r="CE1074"/>
      <c r="CF1074"/>
      <c r="CG1074"/>
      <c r="CH1074"/>
      <c r="CI1074"/>
      <c r="CJ1074"/>
      <c r="CK1074"/>
      <c r="CL1074"/>
      <c r="CM1074"/>
      <c r="CN1074"/>
      <c r="CO1074"/>
      <c r="CP1074"/>
      <c r="CQ1074"/>
      <c r="CR1074"/>
      <c r="CS1074"/>
      <c r="CT1074"/>
      <c r="CU1074"/>
      <c r="CV1074"/>
      <c r="CW1074"/>
      <c r="CX1074"/>
      <c r="CY1074"/>
      <c r="CZ1074"/>
      <c r="DA1074"/>
      <c r="DB1074"/>
      <c r="DC1074"/>
      <c r="DD1074"/>
      <c r="DE1074"/>
      <c r="DF1074"/>
      <c r="DG1074"/>
      <c r="DH1074"/>
      <c r="DI1074"/>
      <c r="DJ1074"/>
      <c r="DK1074"/>
      <c r="DL1074"/>
      <c r="DM1074"/>
      <c r="DN1074"/>
      <c r="DO1074"/>
      <c r="DP1074"/>
      <c r="DQ1074"/>
      <c r="DR1074"/>
      <c r="DS1074"/>
      <c r="DT1074"/>
      <c r="DU1074"/>
      <c r="DV1074"/>
      <c r="DW1074"/>
      <c r="DX1074"/>
      <c r="DY1074"/>
      <c r="DZ1074"/>
      <c r="EA1074"/>
      <c r="EB1074"/>
      <c r="EC1074"/>
      <c r="ED1074"/>
      <c r="EE1074"/>
      <c r="EF1074"/>
      <c r="EG1074"/>
      <c r="EH1074"/>
      <c r="EI1074"/>
      <c r="EJ1074"/>
      <c r="EK1074"/>
      <c r="EL1074"/>
      <c r="EM1074"/>
      <c r="EN1074"/>
      <c r="EO1074"/>
      <c r="EP1074"/>
      <c r="EQ1074"/>
      <c r="ER1074"/>
      <c r="ES1074"/>
      <c r="ET1074"/>
      <c r="EU1074"/>
      <c r="EV1074"/>
      <c r="EW1074"/>
      <c r="EX1074"/>
      <c r="EY1074"/>
      <c r="EZ1074"/>
      <c r="FA1074"/>
      <c r="FB1074"/>
      <c r="FC1074"/>
      <c r="FD1074"/>
      <c r="FE1074"/>
      <c r="FF1074"/>
      <c r="FG1074"/>
      <c r="FH1074"/>
      <c r="FI1074"/>
      <c r="FJ1074"/>
      <c r="FK1074"/>
      <c r="FL1074"/>
      <c r="FM1074"/>
      <c r="FN1074"/>
      <c r="FO1074"/>
      <c r="FP1074"/>
      <c r="FQ1074"/>
      <c r="FR1074"/>
      <c r="FS1074"/>
      <c r="FT1074"/>
      <c r="FU1074"/>
      <c r="FV1074"/>
      <c r="FW1074"/>
      <c r="FX1074"/>
      <c r="FY1074"/>
      <c r="FZ1074"/>
      <c r="GA1074"/>
      <c r="GB1074"/>
      <c r="GC1074"/>
      <c r="GD1074"/>
      <c r="GE1074"/>
      <c r="GF1074"/>
      <c r="GG1074"/>
      <c r="GH1074"/>
      <c r="GI1074"/>
      <c r="GJ1074"/>
      <c r="GK1074"/>
      <c r="GL1074"/>
      <c r="GM1074"/>
      <c r="GN1074"/>
      <c r="GO1074"/>
      <c r="GP1074"/>
      <c r="GQ1074"/>
      <c r="GR1074"/>
      <c r="GS1074"/>
      <c r="GT1074"/>
      <c r="GU1074"/>
      <c r="GV1074"/>
      <c r="GW1074"/>
      <c r="GX1074"/>
      <c r="GY1074"/>
      <c r="GZ1074"/>
      <c r="HA1074"/>
      <c r="HB1074"/>
      <c r="HC1074"/>
      <c r="HD1074"/>
      <c r="HE1074"/>
      <c r="HF1074"/>
      <c r="HG1074"/>
      <c r="HH1074"/>
      <c r="HI1074"/>
      <c r="HJ1074"/>
      <c r="HK1074"/>
      <c r="HL1074"/>
      <c r="HM1074"/>
      <c r="HN1074"/>
    </row>
  </sheetData>
  <autoFilter ref="A3:S1074" xr:uid="{00000000-0009-0000-0000-00000B000000}"/>
  <mergeCells count="2">
    <mergeCell ref="D2:F2"/>
    <mergeCell ref="A1:Q1"/>
  </mergeCells>
  <phoneticPr fontId="0" type="noConversion"/>
  <conditionalFormatting sqref="J1:J1048576">
    <cfRule type="cellIs" dxfId="147" priority="80" operator="equal">
      <formula>"K"</formula>
    </cfRule>
  </conditionalFormatting>
  <conditionalFormatting sqref="J41">
    <cfRule type="cellIs" dxfId="146" priority="15" operator="equal">
      <formula>"K"</formula>
    </cfRule>
  </conditionalFormatting>
  <conditionalFormatting sqref="J190:J193">
    <cfRule type="cellIs" dxfId="145" priority="211" stopIfTrue="1" operator="equal">
      <formula>"G"</formula>
    </cfRule>
    <cfRule type="cellIs" dxfId="144" priority="210" stopIfTrue="1" operator="equal">
      <formula>"B"</formula>
    </cfRule>
    <cfRule type="cellIs" dxfId="143" priority="212" stopIfTrue="1" operator="equal">
      <formula>"W"</formula>
    </cfRule>
  </conditionalFormatting>
  <conditionalFormatting sqref="J352">
    <cfRule type="cellIs" dxfId="142" priority="409" stopIfTrue="1" operator="equal">
      <formula>"W"</formula>
    </cfRule>
    <cfRule type="cellIs" dxfId="141" priority="408" stopIfTrue="1" operator="equal">
      <formula>"G"</formula>
    </cfRule>
    <cfRule type="cellIs" dxfId="140" priority="407" stopIfTrue="1" operator="equal">
      <formula>"B"</formula>
    </cfRule>
  </conditionalFormatting>
  <conditionalFormatting sqref="J4:K8 J9:J11 J12:K16 J19:K35 J36:J39 J40:K40 J42:J46 J47:K47 J48:J50 J51:K52 J53:J54 J55:K55 J57:K58 J62:K66 J67 J68:K68 J69:J71 J72:K74 J75 J76:K77 J78 J79:K79 J80">
    <cfRule type="cellIs" dxfId="139" priority="152" stopIfTrue="1" operator="equal">
      <formula>"W"</formula>
    </cfRule>
    <cfRule type="cellIs" dxfId="138" priority="150" stopIfTrue="1" operator="equal">
      <formula>"B"</formula>
    </cfRule>
    <cfRule type="cellIs" dxfId="137" priority="151" stopIfTrue="1" operator="equal">
      <formula>"G"</formula>
    </cfRule>
  </conditionalFormatting>
  <conditionalFormatting sqref="J17:K18">
    <cfRule type="cellIs" dxfId="136" priority="4" stopIfTrue="1" operator="equal">
      <formula>"B"</formula>
    </cfRule>
    <cfRule type="cellIs" dxfId="135" priority="5" stopIfTrue="1" operator="equal">
      <formula>"G"</formula>
    </cfRule>
    <cfRule type="cellIs" dxfId="134" priority="6" stopIfTrue="1" operator="equal">
      <formula>"W"</formula>
    </cfRule>
    <cfRule type="cellIs" dxfId="133" priority="11" stopIfTrue="1" operator="equal">
      <formula>"B"</formula>
    </cfRule>
    <cfRule type="cellIs" dxfId="132" priority="12" stopIfTrue="1" operator="equal">
      <formula>"G"</formula>
    </cfRule>
    <cfRule type="cellIs" dxfId="131" priority="13" stopIfTrue="1" operator="equal">
      <formula>"W"</formula>
    </cfRule>
  </conditionalFormatting>
  <conditionalFormatting sqref="J41:K41">
    <cfRule type="cellIs" dxfId="130" priority="17" stopIfTrue="1" operator="equal">
      <formula>"G"</formula>
    </cfRule>
    <cfRule type="cellIs" dxfId="129" priority="16" stopIfTrue="1" operator="equal">
      <formula>"B"</formula>
    </cfRule>
    <cfRule type="cellIs" dxfId="128" priority="18" stopIfTrue="1" operator="equal">
      <formula>"W"</formula>
    </cfRule>
  </conditionalFormatting>
  <conditionalFormatting sqref="J56:K56">
    <cfRule type="cellIs" dxfId="127" priority="41" stopIfTrue="1" operator="equal">
      <formula>"G"</formula>
    </cfRule>
    <cfRule type="cellIs" dxfId="126" priority="40" stopIfTrue="1" operator="equal">
      <formula>"B"</formula>
    </cfRule>
    <cfRule type="cellIs" dxfId="125" priority="42" stopIfTrue="1" operator="equal">
      <formula>"W"</formula>
    </cfRule>
  </conditionalFormatting>
  <conditionalFormatting sqref="J59:K61">
    <cfRule type="cellIs" dxfId="124" priority="43" stopIfTrue="1" operator="equal">
      <formula>"B"</formula>
    </cfRule>
    <cfRule type="cellIs" dxfId="123" priority="44" stopIfTrue="1" operator="equal">
      <formula>"G"</formula>
    </cfRule>
    <cfRule type="cellIs" dxfId="122" priority="45" stopIfTrue="1" operator="equal">
      <formula>"W"</formula>
    </cfRule>
    <cfRule type="cellIs" dxfId="121" priority="50" stopIfTrue="1" operator="equal">
      <formula>"B"</formula>
    </cfRule>
    <cfRule type="cellIs" dxfId="120" priority="51" stopIfTrue="1" operator="equal">
      <formula>"G"</formula>
    </cfRule>
    <cfRule type="cellIs" dxfId="119" priority="52" stopIfTrue="1" operator="equal">
      <formula>"W"</formula>
    </cfRule>
  </conditionalFormatting>
  <conditionalFormatting sqref="J81:K86">
    <cfRule type="cellIs" dxfId="118" priority="84" stopIfTrue="1" operator="equal">
      <formula>"W"</formula>
    </cfRule>
    <cfRule type="cellIs" dxfId="117" priority="83" stopIfTrue="1" operator="equal">
      <formula>"G"</formula>
    </cfRule>
    <cfRule type="cellIs" dxfId="116" priority="82" stopIfTrue="1" operator="equal">
      <formula>"B"</formula>
    </cfRule>
  </conditionalFormatting>
  <conditionalFormatting sqref="J87:K107">
    <cfRule type="cellIs" dxfId="115" priority="96" stopIfTrue="1" operator="equal">
      <formula>"B"</formula>
    </cfRule>
    <cfRule type="cellIs" dxfId="114" priority="98" stopIfTrue="1" operator="equal">
      <formula>"W"</formula>
    </cfRule>
    <cfRule type="cellIs" dxfId="113" priority="97" stopIfTrue="1" operator="equal">
      <formula>"G"</formula>
    </cfRule>
  </conditionalFormatting>
  <conditionalFormatting sqref="J89:K90">
    <cfRule type="cellIs" dxfId="112" priority="89" stopIfTrue="1" operator="equal">
      <formula>"B"</formula>
    </cfRule>
    <cfRule type="cellIs" dxfId="111" priority="90" stopIfTrue="1" operator="equal">
      <formula>"G"</formula>
    </cfRule>
    <cfRule type="cellIs" dxfId="110" priority="91" stopIfTrue="1" operator="equal">
      <formula>"W"</formula>
    </cfRule>
  </conditionalFormatting>
  <conditionalFormatting sqref="J108:K121">
    <cfRule type="cellIs" dxfId="109" priority="132" stopIfTrue="1" operator="equal">
      <formula>"W"</formula>
    </cfRule>
    <cfRule type="cellIs" dxfId="108" priority="131" stopIfTrue="1" operator="equal">
      <formula>"G"</formula>
    </cfRule>
    <cfRule type="cellIs" dxfId="107" priority="130" stopIfTrue="1" operator="equal">
      <formula>"B"</formula>
    </cfRule>
  </conditionalFormatting>
  <conditionalFormatting sqref="J112:K112">
    <cfRule type="cellIs" dxfId="106" priority="126" stopIfTrue="1" operator="equal">
      <formula>"W"</formula>
    </cfRule>
    <cfRule type="cellIs" dxfId="105" priority="125" stopIfTrue="1" operator="equal">
      <formula>"G"</formula>
    </cfRule>
    <cfRule type="cellIs" dxfId="104" priority="124" stopIfTrue="1" operator="equal">
      <formula>"B"</formula>
    </cfRule>
  </conditionalFormatting>
  <conditionalFormatting sqref="J120:K138">
    <cfRule type="cellIs" dxfId="103" priority="148" stopIfTrue="1" operator="equal">
      <formula>"W"</formula>
    </cfRule>
    <cfRule type="cellIs" dxfId="102" priority="147" stopIfTrue="1" operator="equal">
      <formula>"G"</formula>
    </cfRule>
    <cfRule type="cellIs" dxfId="101" priority="146" stopIfTrue="1" operator="equal">
      <formula>"B"</formula>
    </cfRule>
  </conditionalFormatting>
  <conditionalFormatting sqref="J139:K182">
    <cfRule type="cellIs" dxfId="100" priority="183" stopIfTrue="1" operator="equal">
      <formula>"B"</formula>
    </cfRule>
    <cfRule type="cellIs" dxfId="99" priority="184" stopIfTrue="1" operator="equal">
      <formula>"G"</formula>
    </cfRule>
    <cfRule type="cellIs" dxfId="98" priority="185" stopIfTrue="1" operator="equal">
      <formula>"W"</formula>
    </cfRule>
  </conditionalFormatting>
  <conditionalFormatting sqref="J148:K149">
    <cfRule type="cellIs" dxfId="97" priority="177" stopIfTrue="1" operator="equal">
      <formula>"G"</formula>
    </cfRule>
    <cfRule type="cellIs" dxfId="96" priority="176" stopIfTrue="1" operator="equal">
      <formula>"B"</formula>
    </cfRule>
    <cfRule type="cellIs" dxfId="95" priority="178" stopIfTrue="1" operator="equal">
      <formula>"W"</formula>
    </cfRule>
  </conditionalFormatting>
  <conditionalFormatting sqref="J183:K331">
    <cfRule type="cellIs" dxfId="94" priority="222" stopIfTrue="1" operator="equal">
      <formula>"W"</formula>
    </cfRule>
    <cfRule type="cellIs" dxfId="93" priority="221" stopIfTrue="1" operator="equal">
      <formula>"G"</formula>
    </cfRule>
    <cfRule type="cellIs" dxfId="92" priority="220" stopIfTrue="1" operator="equal">
      <formula>"B"</formula>
    </cfRule>
  </conditionalFormatting>
  <conditionalFormatting sqref="J332:K339">
    <cfRule type="cellIs" dxfId="91" priority="398" stopIfTrue="1" operator="equal">
      <formula>"B"</formula>
    </cfRule>
    <cfRule type="cellIs" dxfId="90" priority="400" stopIfTrue="1" operator="equal">
      <formula>"W"</formula>
    </cfRule>
    <cfRule type="cellIs" dxfId="89" priority="399" stopIfTrue="1" operator="equal">
      <formula>"G"</formula>
    </cfRule>
  </conditionalFormatting>
  <conditionalFormatting sqref="J340:K377">
    <cfRule type="cellIs" dxfId="88" priority="412" stopIfTrue="1" operator="equal">
      <formula>"W"</formula>
    </cfRule>
    <cfRule type="cellIs" dxfId="87" priority="411" stopIfTrue="1" operator="equal">
      <formula>"G"</formula>
    </cfRule>
    <cfRule type="cellIs" dxfId="86" priority="410" stopIfTrue="1" operator="equal">
      <formula>"B"</formula>
    </cfRule>
  </conditionalFormatting>
  <conditionalFormatting sqref="J378:K380 J380:J382">
    <cfRule type="cellIs" dxfId="85" priority="588" stopIfTrue="1" operator="equal">
      <formula>"W"</formula>
    </cfRule>
    <cfRule type="cellIs" dxfId="84" priority="587" stopIfTrue="1" operator="equal">
      <formula>"G"</formula>
    </cfRule>
  </conditionalFormatting>
  <conditionalFormatting sqref="J378:K380">
    <cfRule type="cellIs" dxfId="83" priority="586" stopIfTrue="1" operator="equal">
      <formula>"B"</formula>
    </cfRule>
  </conditionalFormatting>
  <conditionalFormatting sqref="J380:K66075">
    <cfRule type="cellIs" dxfId="82" priority="429" stopIfTrue="1" operator="equal">
      <formula>"B"</formula>
    </cfRule>
  </conditionalFormatting>
  <conditionalFormatting sqref="J383:K66075">
    <cfRule type="cellIs" dxfId="81" priority="437" stopIfTrue="1" operator="equal">
      <formula>"W"</formula>
    </cfRule>
    <cfRule type="cellIs" dxfId="80" priority="436" stopIfTrue="1" operator="equal">
      <formula>"G"</formula>
    </cfRule>
  </conditionalFormatting>
  <conditionalFormatting sqref="K9:K11">
    <cfRule type="cellIs" dxfId="79" priority="2" stopIfTrue="1" operator="equal">
      <formula>"G"</formula>
    </cfRule>
    <cfRule type="cellIs" dxfId="78" priority="3" stopIfTrue="1" operator="equal">
      <formula>"W"</formula>
    </cfRule>
    <cfRule type="cellIs" dxfId="77" priority="1" stopIfTrue="1" operator="equal">
      <formula>"B"</formula>
    </cfRule>
  </conditionalFormatting>
  <conditionalFormatting sqref="K36:K39">
    <cfRule type="cellIs" dxfId="76" priority="29" stopIfTrue="1" operator="equal">
      <formula>"G"</formula>
    </cfRule>
    <cfRule type="cellIs" dxfId="75" priority="30" stopIfTrue="1" operator="equal">
      <formula>"W"</formula>
    </cfRule>
    <cfRule type="cellIs" dxfId="74" priority="28" stopIfTrue="1" operator="equal">
      <formula>"B"</formula>
    </cfRule>
  </conditionalFormatting>
  <conditionalFormatting sqref="K42:K46">
    <cfRule type="cellIs" dxfId="73" priority="32" stopIfTrue="1" operator="equal">
      <formula>"G"</formula>
    </cfRule>
    <cfRule type="cellIs" dxfId="72" priority="33" stopIfTrue="1" operator="equal">
      <formula>"W"</formula>
    </cfRule>
    <cfRule type="cellIs" dxfId="71" priority="31" stopIfTrue="1" operator="equal">
      <formula>"B"</formula>
    </cfRule>
  </conditionalFormatting>
  <conditionalFormatting sqref="K48:K50">
    <cfRule type="cellIs" dxfId="70" priority="36" stopIfTrue="1" operator="equal">
      <formula>"W"</formula>
    </cfRule>
    <cfRule type="cellIs" dxfId="69" priority="35" stopIfTrue="1" operator="equal">
      <formula>"G"</formula>
    </cfRule>
    <cfRule type="cellIs" dxfId="68" priority="34" stopIfTrue="1" operator="equal">
      <formula>"B"</formula>
    </cfRule>
  </conditionalFormatting>
  <conditionalFormatting sqref="K53:K54">
    <cfRule type="cellIs" dxfId="67" priority="39" stopIfTrue="1" operator="equal">
      <formula>"W"</formula>
    </cfRule>
    <cfRule type="cellIs" dxfId="66" priority="38" stopIfTrue="1" operator="equal">
      <formula>"G"</formula>
    </cfRule>
    <cfRule type="cellIs" dxfId="65" priority="37" stopIfTrue="1" operator="equal">
      <formula>"B"</formula>
    </cfRule>
  </conditionalFormatting>
  <conditionalFormatting sqref="K67">
    <cfRule type="cellIs" dxfId="64" priority="67" stopIfTrue="1" operator="equal">
      <formula>"W"</formula>
    </cfRule>
    <cfRule type="cellIs" dxfId="63" priority="65" stopIfTrue="1" operator="equal">
      <formula>"B"</formula>
    </cfRule>
    <cfRule type="cellIs" dxfId="62" priority="66" stopIfTrue="1" operator="equal">
      <formula>"G"</formula>
    </cfRule>
  </conditionalFormatting>
  <conditionalFormatting sqref="K69:K71">
    <cfRule type="cellIs" dxfId="61" priority="68" stopIfTrue="1" operator="equal">
      <formula>"B"</formula>
    </cfRule>
    <cfRule type="cellIs" dxfId="60" priority="69" stopIfTrue="1" operator="equal">
      <formula>"G"</formula>
    </cfRule>
    <cfRule type="cellIs" dxfId="59" priority="70" stopIfTrue="1" operator="equal">
      <formula>"W"</formula>
    </cfRule>
  </conditionalFormatting>
  <conditionalFormatting sqref="K75">
    <cfRule type="cellIs" dxfId="58" priority="73" stopIfTrue="1" operator="equal">
      <formula>"W"</formula>
    </cfRule>
    <cfRule type="cellIs" dxfId="57" priority="71" stopIfTrue="1" operator="equal">
      <formula>"B"</formula>
    </cfRule>
    <cfRule type="cellIs" dxfId="56" priority="72" stopIfTrue="1" operator="equal">
      <formula>"G"</formula>
    </cfRule>
  </conditionalFormatting>
  <conditionalFormatting sqref="K78">
    <cfRule type="cellIs" dxfId="55" priority="74" stopIfTrue="1" operator="equal">
      <formula>"B"</formula>
    </cfRule>
    <cfRule type="cellIs" dxfId="54" priority="75" stopIfTrue="1" operator="equal">
      <formula>"G"</formula>
    </cfRule>
    <cfRule type="cellIs" dxfId="53" priority="76" stopIfTrue="1" operator="equal">
      <formula>"W"</formula>
    </cfRule>
  </conditionalFormatting>
  <conditionalFormatting sqref="K80">
    <cfRule type="cellIs" dxfId="52" priority="78" stopIfTrue="1" operator="equal">
      <formula>"G"</formula>
    </cfRule>
    <cfRule type="cellIs" dxfId="51" priority="79" stopIfTrue="1" operator="equal">
      <formula>"W"</formula>
    </cfRule>
    <cfRule type="cellIs" dxfId="50" priority="77" stopIfTrue="1" operator="equal">
      <formula>"B"</formula>
    </cfRule>
  </conditionalFormatting>
  <conditionalFormatting sqref="K190:K194">
    <cfRule type="cellIs" dxfId="49" priority="209" stopIfTrue="1" operator="equal">
      <formula>"W"</formula>
    </cfRule>
    <cfRule type="cellIs" dxfId="48" priority="207" stopIfTrue="1" operator="equal">
      <formula>"B"</formula>
    </cfRule>
    <cfRule type="cellIs" dxfId="47" priority="208" stopIfTrue="1" operator="equal">
      <formula>"G"</formula>
    </cfRule>
  </conditionalFormatting>
  <conditionalFormatting sqref="K335">
    <cfRule type="cellIs" dxfId="46" priority="395" stopIfTrue="1" operator="equal">
      <formula>"B"</formula>
    </cfRule>
    <cfRule type="cellIs" dxfId="45" priority="396" stopIfTrue="1" operator="equal">
      <formula>"G"</formula>
    </cfRule>
    <cfRule type="cellIs" dxfId="44" priority="397" stopIfTrue="1" operator="equal">
      <formula>"W"</formula>
    </cfRule>
  </conditionalFormatting>
  <conditionalFormatting sqref="K344:K346">
    <cfRule type="cellIs" dxfId="43" priority="401" stopIfTrue="1" operator="equal">
      <formula>"B"</formula>
    </cfRule>
    <cfRule type="cellIs" dxfId="42" priority="402" stopIfTrue="1" operator="equal">
      <formula>"G"</formula>
    </cfRule>
    <cfRule type="cellIs" dxfId="41" priority="403" stopIfTrue="1" operator="equal">
      <formula>"W"</formula>
    </cfRule>
  </conditionalFormatting>
  <conditionalFormatting sqref="K351:K352">
    <cfRule type="cellIs" dxfId="40" priority="404" stopIfTrue="1" operator="equal">
      <formula>"B"</formula>
    </cfRule>
    <cfRule type="cellIs" dxfId="39" priority="405" stopIfTrue="1" operator="equal">
      <formula>"G"</formula>
    </cfRule>
    <cfRule type="cellIs" dxfId="38" priority="406" stopIfTrue="1" operator="equal">
      <formula>"W"</formula>
    </cfRule>
  </conditionalFormatting>
  <conditionalFormatting sqref="K380:K382">
    <cfRule type="cellIs" dxfId="37" priority="430" stopIfTrue="1" operator="equal">
      <formula>"G"</formula>
    </cfRule>
    <cfRule type="cellIs" dxfId="36" priority="431" stopIfTrue="1" operator="equal">
      <formula>"W"</formula>
    </cfRule>
  </conditionalFormatting>
  <conditionalFormatting sqref="R3:S66075">
    <cfRule type="cellIs" dxfId="35" priority="10" stopIfTrue="1" operator="equal">
      <formula>"s o l o"</formula>
    </cfRule>
  </conditionalFormatting>
  <conditionalFormatting sqref="S2">
    <cfRule type="cellIs" dxfId="34" priority="589" stopIfTrue="1" operator="equal">
      <formula>"s o l o"</formula>
    </cfRule>
  </conditionalFormatting>
  <printOptions horizontalCentered="1" verticalCentered="1" gridLines="1"/>
  <pageMargins left="0.19685039370078741" right="0" top="0.59055118110236227" bottom="0.23622047244094491" header="0.31496062992125984" footer="3.937007874015748E-2"/>
  <pageSetup paperSize="9" scale="61" firstPageNumber="0" fitToHeight="0" orientation="landscape" horizontalDpi="300" verticalDpi="300" r:id="rId1"/>
  <headerFooter alignWithMargins="0">
    <oddHeader>&amp;C&amp;"Arial,Fett"&amp;12&amp;Z&amp;F \ &amp;A&amp;R&amp;P von &amp;N     &amp;D</oddHeader>
  </headerFooter>
  <legacyDrawing r:id="rId2"/>
  <webPublishItems count="2">
    <webPublishItem id="24196" divId="ALPINa_24196" sourceType="range" sourceRef="A1:Q1074" destinationFile="C:\Absent\A\Seite.htm"/>
    <webPublishItem id="30084" divId="ALPINa_30084" sourceType="range" sourceRef="D1:P1074" destinationFile="C:\Absent\A\gesamttourenuebersicht.htm"/>
  </webPublishItem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5"/>
  </sheetPr>
  <dimension ref="A1:D652"/>
  <sheetViews>
    <sheetView zoomScaleNormal="100" workbookViewId="0">
      <pane ySplit="1" topLeftCell="A7" activePane="bottomLeft" state="frozen"/>
      <selection pane="bottomLeft" activeCell="C31" sqref="C31"/>
    </sheetView>
  </sheetViews>
  <sheetFormatPr baseColWidth="10" defaultColWidth="11.453125" defaultRowHeight="10" x14ac:dyDescent="0.2"/>
  <cols>
    <col min="1" max="1" width="25.54296875" style="1" customWidth="1"/>
    <col min="2" max="3" width="5.81640625" style="15" customWidth="1"/>
    <col min="4" max="4" width="31.54296875" style="1" customWidth="1"/>
    <col min="5" max="16384" width="11.453125" style="1"/>
  </cols>
  <sheetData>
    <row r="1" spans="1:4" s="16" customFormat="1" ht="27.75" customHeight="1" x14ac:dyDescent="0.65">
      <c r="A1" s="73" t="s">
        <v>599</v>
      </c>
      <c r="B1" s="74" t="s">
        <v>600</v>
      </c>
      <c r="C1" s="73"/>
      <c r="D1" s="73" t="s">
        <v>57</v>
      </c>
    </row>
    <row r="2" spans="1:4" x14ac:dyDescent="0.2">
      <c r="A2" s="75" t="s">
        <v>2421</v>
      </c>
      <c r="B2" s="76">
        <v>221</v>
      </c>
      <c r="C2" s="76">
        <v>221</v>
      </c>
      <c r="D2" s="75" t="s">
        <v>2420</v>
      </c>
    </row>
    <row r="3" spans="1:4" x14ac:dyDescent="0.2">
      <c r="A3" s="75" t="s">
        <v>1825</v>
      </c>
      <c r="B3" s="76">
        <v>388</v>
      </c>
      <c r="C3" s="76">
        <v>388</v>
      </c>
      <c r="D3" s="75" t="s">
        <v>1826</v>
      </c>
    </row>
    <row r="4" spans="1:4" x14ac:dyDescent="0.2">
      <c r="A4" s="75" t="s">
        <v>2215</v>
      </c>
      <c r="B4" s="76">
        <v>590</v>
      </c>
      <c r="C4" s="76">
        <v>590</v>
      </c>
      <c r="D4" s="75" t="s">
        <v>2155</v>
      </c>
    </row>
    <row r="5" spans="1:4" x14ac:dyDescent="0.2">
      <c r="A5" s="75" t="s">
        <v>3180</v>
      </c>
      <c r="B5" s="76">
        <v>622</v>
      </c>
      <c r="C5" s="76">
        <v>622</v>
      </c>
      <c r="D5" s="75" t="s">
        <v>298</v>
      </c>
    </row>
    <row r="6" spans="1:4" x14ac:dyDescent="0.2">
      <c r="A6" s="75" t="s">
        <v>2422</v>
      </c>
      <c r="B6" s="76">
        <v>749</v>
      </c>
      <c r="C6" s="76">
        <v>749</v>
      </c>
      <c r="D6" s="75" t="s">
        <v>2420</v>
      </c>
    </row>
    <row r="7" spans="1:4" x14ac:dyDescent="0.2">
      <c r="A7" s="75" t="s">
        <v>3179</v>
      </c>
      <c r="B7" s="76">
        <v>775</v>
      </c>
      <c r="C7" s="76">
        <v>775</v>
      </c>
      <c r="D7" s="75" t="s">
        <v>298</v>
      </c>
    </row>
    <row r="8" spans="1:4" x14ac:dyDescent="0.2">
      <c r="A8" s="75" t="s">
        <v>2401</v>
      </c>
      <c r="B8" s="76">
        <v>778</v>
      </c>
      <c r="C8" s="76"/>
      <c r="D8" s="75" t="s">
        <v>398</v>
      </c>
    </row>
    <row r="9" spans="1:4" x14ac:dyDescent="0.2">
      <c r="A9" s="75" t="s">
        <v>3538</v>
      </c>
      <c r="B9" s="76">
        <v>793</v>
      </c>
      <c r="C9" s="76">
        <v>793</v>
      </c>
      <c r="D9" s="75" t="s">
        <v>298</v>
      </c>
    </row>
    <row r="10" spans="1:4" x14ac:dyDescent="0.2">
      <c r="A10" s="738" t="s">
        <v>3577</v>
      </c>
      <c r="B10" s="739">
        <v>818</v>
      </c>
      <c r="C10" s="739">
        <v>818</v>
      </c>
      <c r="D10" s="75" t="s">
        <v>298</v>
      </c>
    </row>
    <row r="11" spans="1:4" x14ac:dyDescent="0.2">
      <c r="A11" s="738" t="s">
        <v>3594</v>
      </c>
      <c r="B11" s="739">
        <v>833</v>
      </c>
      <c r="C11" s="739">
        <v>833</v>
      </c>
      <c r="D11" s="75" t="s">
        <v>298</v>
      </c>
    </row>
    <row r="12" spans="1:4" x14ac:dyDescent="0.2">
      <c r="A12" s="75" t="s">
        <v>3314</v>
      </c>
      <c r="B12" s="76">
        <v>850</v>
      </c>
      <c r="C12" s="76">
        <v>850</v>
      </c>
      <c r="D12" s="75" t="s">
        <v>298</v>
      </c>
    </row>
    <row r="13" spans="1:4" x14ac:dyDescent="0.2">
      <c r="A13" s="75" t="s">
        <v>3315</v>
      </c>
      <c r="B13" s="76">
        <v>874</v>
      </c>
      <c r="C13" s="76">
        <v>874</v>
      </c>
      <c r="D13" s="75" t="s">
        <v>298</v>
      </c>
    </row>
    <row r="14" spans="1:4" x14ac:dyDescent="0.2">
      <c r="A14" s="75" t="s">
        <v>3261</v>
      </c>
      <c r="B14" s="76">
        <v>878</v>
      </c>
      <c r="C14" s="76">
        <v>878</v>
      </c>
      <c r="D14" s="75" t="s">
        <v>298</v>
      </c>
    </row>
    <row r="15" spans="1:4" x14ac:dyDescent="0.2">
      <c r="A15" s="75" t="s">
        <v>3239</v>
      </c>
      <c r="B15" s="76">
        <v>914</v>
      </c>
      <c r="C15" s="76">
        <v>914</v>
      </c>
      <c r="D15" s="75" t="s">
        <v>298</v>
      </c>
    </row>
    <row r="16" spans="1:4" x14ac:dyDescent="0.2">
      <c r="A16" s="75" t="s">
        <v>3316</v>
      </c>
      <c r="B16" s="76">
        <v>917</v>
      </c>
      <c r="C16" s="76">
        <v>917</v>
      </c>
      <c r="D16" s="75" t="s">
        <v>298</v>
      </c>
    </row>
    <row r="17" spans="1:4" x14ac:dyDescent="0.2">
      <c r="A17" s="75" t="s">
        <v>1816</v>
      </c>
      <c r="B17" s="76">
        <v>918</v>
      </c>
      <c r="C17" s="76">
        <v>918</v>
      </c>
      <c r="D17" s="75" t="s">
        <v>1826</v>
      </c>
    </row>
    <row r="18" spans="1:4" x14ac:dyDescent="0.2">
      <c r="A18" s="75" t="s">
        <v>3191</v>
      </c>
      <c r="B18" s="76">
        <v>920</v>
      </c>
      <c r="C18" s="76">
        <v>920</v>
      </c>
      <c r="D18" s="75" t="s">
        <v>298</v>
      </c>
    </row>
    <row r="19" spans="1:4" x14ac:dyDescent="0.2">
      <c r="A19" s="75" t="s">
        <v>3279</v>
      </c>
      <c r="B19" s="76">
        <v>938</v>
      </c>
      <c r="C19" s="76">
        <v>938</v>
      </c>
      <c r="D19" s="75" t="s">
        <v>298</v>
      </c>
    </row>
    <row r="20" spans="1:4" x14ac:dyDescent="0.2">
      <c r="A20" s="75" t="s">
        <v>3302</v>
      </c>
      <c r="B20" s="76">
        <v>951</v>
      </c>
      <c r="C20" s="76">
        <v>951</v>
      </c>
      <c r="D20" s="75" t="s">
        <v>298</v>
      </c>
    </row>
    <row r="21" spans="1:4" x14ac:dyDescent="0.2">
      <c r="A21" s="75" t="s">
        <v>3157</v>
      </c>
      <c r="B21" s="76">
        <v>955</v>
      </c>
      <c r="C21" s="76">
        <v>955</v>
      </c>
      <c r="D21" s="75" t="s">
        <v>298</v>
      </c>
    </row>
    <row r="22" spans="1:4" x14ac:dyDescent="0.2">
      <c r="A22" s="75" t="s">
        <v>3185</v>
      </c>
      <c r="B22" s="76">
        <v>967</v>
      </c>
      <c r="C22" s="76">
        <v>967</v>
      </c>
      <c r="D22" s="75" t="s">
        <v>298</v>
      </c>
    </row>
    <row r="23" spans="1:4" x14ac:dyDescent="0.2">
      <c r="A23" s="75" t="s">
        <v>3177</v>
      </c>
      <c r="B23" s="76">
        <v>978</v>
      </c>
      <c r="C23" s="76">
        <v>978</v>
      </c>
      <c r="D23" s="75" t="s">
        <v>298</v>
      </c>
    </row>
    <row r="24" spans="1:4" x14ac:dyDescent="0.2">
      <c r="A24" s="75" t="s">
        <v>3174</v>
      </c>
      <c r="B24" s="76">
        <v>978</v>
      </c>
      <c r="C24" s="76">
        <v>978</v>
      </c>
      <c r="D24" s="75" t="s">
        <v>298</v>
      </c>
    </row>
    <row r="25" spans="1:4" ht="10.5" thickBot="1" x14ac:dyDescent="0.25">
      <c r="A25" s="776" t="s">
        <v>3172</v>
      </c>
      <c r="B25" s="777">
        <v>999</v>
      </c>
      <c r="C25" s="777">
        <v>999</v>
      </c>
      <c r="D25" s="75" t="s">
        <v>298</v>
      </c>
    </row>
    <row r="26" spans="1:4" x14ac:dyDescent="0.2">
      <c r="A26" s="611" t="s">
        <v>3582</v>
      </c>
      <c r="B26" s="612">
        <v>1002</v>
      </c>
      <c r="C26" s="612"/>
      <c r="D26" s="611" t="s">
        <v>298</v>
      </c>
    </row>
    <row r="27" spans="1:4" x14ac:dyDescent="0.2">
      <c r="A27" s="75" t="s">
        <v>3583</v>
      </c>
      <c r="B27" s="76">
        <v>1011</v>
      </c>
      <c r="C27" s="76"/>
      <c r="D27" s="75" t="s">
        <v>298</v>
      </c>
    </row>
    <row r="28" spans="1:4" x14ac:dyDescent="0.2">
      <c r="A28" s="75" t="s">
        <v>2451</v>
      </c>
      <c r="B28" s="76">
        <v>1011</v>
      </c>
      <c r="C28" s="76">
        <v>1011</v>
      </c>
      <c r="D28" s="75" t="s">
        <v>298</v>
      </c>
    </row>
    <row r="29" spans="1:4" x14ac:dyDescent="0.2">
      <c r="A29" s="75" t="s">
        <v>3155</v>
      </c>
      <c r="B29" s="76">
        <v>1022</v>
      </c>
      <c r="C29" s="76">
        <v>1022</v>
      </c>
      <c r="D29" s="75" t="s">
        <v>298</v>
      </c>
    </row>
    <row r="30" spans="1:4" x14ac:dyDescent="0.2">
      <c r="A30" s="75" t="s">
        <v>36</v>
      </c>
      <c r="B30" s="76">
        <v>1024</v>
      </c>
      <c r="C30" s="76">
        <v>1024</v>
      </c>
      <c r="D30" s="75" t="s">
        <v>298</v>
      </c>
    </row>
    <row r="31" spans="1:4" x14ac:dyDescent="0.2">
      <c r="A31" s="75" t="s">
        <v>2669</v>
      </c>
      <c r="B31" s="76">
        <v>1025</v>
      </c>
      <c r="C31" s="76">
        <v>1025</v>
      </c>
      <c r="D31" s="75" t="s">
        <v>298</v>
      </c>
    </row>
    <row r="32" spans="1:4" x14ac:dyDescent="0.2">
      <c r="A32" s="75" t="s">
        <v>1414</v>
      </c>
      <c r="B32" s="76">
        <v>1028</v>
      </c>
      <c r="C32" s="76">
        <v>1028</v>
      </c>
      <c r="D32" s="75" t="s">
        <v>1415</v>
      </c>
    </row>
    <row r="33" spans="1:4" x14ac:dyDescent="0.2">
      <c r="A33" s="738" t="s">
        <v>3570</v>
      </c>
      <c r="B33" s="739">
        <v>1038</v>
      </c>
      <c r="C33" s="739"/>
      <c r="D33" s="75" t="s">
        <v>298</v>
      </c>
    </row>
    <row r="34" spans="1:4" x14ac:dyDescent="0.2">
      <c r="A34" s="738" t="s">
        <v>3571</v>
      </c>
      <c r="B34" s="739">
        <v>1042</v>
      </c>
      <c r="C34" s="739"/>
      <c r="D34" s="75" t="s">
        <v>298</v>
      </c>
    </row>
    <row r="35" spans="1:4" x14ac:dyDescent="0.2">
      <c r="A35" s="75" t="s">
        <v>3304</v>
      </c>
      <c r="B35" s="76">
        <v>1043</v>
      </c>
      <c r="C35" s="76">
        <v>1043</v>
      </c>
      <c r="D35" s="75" t="s">
        <v>298</v>
      </c>
    </row>
    <row r="36" spans="1:4" x14ac:dyDescent="0.2">
      <c r="A36" s="738" t="s">
        <v>3595</v>
      </c>
      <c r="B36" s="739">
        <v>1048</v>
      </c>
      <c r="C36" s="739">
        <v>1048</v>
      </c>
      <c r="D36" s="75" t="s">
        <v>298</v>
      </c>
    </row>
    <row r="37" spans="1:4" x14ac:dyDescent="0.2">
      <c r="A37" s="75" t="s">
        <v>1637</v>
      </c>
      <c r="B37" s="76">
        <v>1048</v>
      </c>
      <c r="C37" s="76">
        <v>1048</v>
      </c>
      <c r="D37" s="75" t="s">
        <v>298</v>
      </c>
    </row>
    <row r="38" spans="1:4" x14ac:dyDescent="0.2">
      <c r="A38" s="738" t="s">
        <v>3592</v>
      </c>
      <c r="B38" s="739">
        <v>1050</v>
      </c>
      <c r="C38" s="739">
        <v>1050</v>
      </c>
      <c r="D38" s="75" t="s">
        <v>298</v>
      </c>
    </row>
    <row r="39" spans="1:4" x14ac:dyDescent="0.2">
      <c r="A39" s="75" t="s">
        <v>3187</v>
      </c>
      <c r="B39" s="76">
        <v>1050</v>
      </c>
      <c r="C39" s="76">
        <v>1050</v>
      </c>
      <c r="D39" s="75" t="s">
        <v>298</v>
      </c>
    </row>
    <row r="40" spans="1:4" x14ac:dyDescent="0.2">
      <c r="A40" s="75" t="s">
        <v>3319</v>
      </c>
      <c r="B40" s="76">
        <v>1056</v>
      </c>
      <c r="C40" s="76">
        <v>1056</v>
      </c>
      <c r="D40" s="75" t="s">
        <v>298</v>
      </c>
    </row>
    <row r="41" spans="1:4" x14ac:dyDescent="0.2">
      <c r="A41" s="75" t="s">
        <v>3135</v>
      </c>
      <c r="B41" s="76">
        <v>1064</v>
      </c>
      <c r="C41" s="76"/>
      <c r="D41" s="75" t="s">
        <v>135</v>
      </c>
    </row>
    <row r="42" spans="1:4" x14ac:dyDescent="0.2">
      <c r="A42" s="738" t="s">
        <v>3551</v>
      </c>
      <c r="B42" s="739">
        <v>1064</v>
      </c>
      <c r="C42" s="739"/>
      <c r="D42" s="738" t="s">
        <v>135</v>
      </c>
    </row>
    <row r="43" spans="1:4" x14ac:dyDescent="0.2">
      <c r="A43" s="75" t="s">
        <v>2592</v>
      </c>
      <c r="B43" s="76">
        <v>1068</v>
      </c>
      <c r="C43" s="76">
        <v>1068</v>
      </c>
      <c r="D43" s="75" t="s">
        <v>135</v>
      </c>
    </row>
    <row r="44" spans="1:4" x14ac:dyDescent="0.2">
      <c r="A44" s="738" t="s">
        <v>3591</v>
      </c>
      <c r="B44" s="739">
        <v>1071</v>
      </c>
      <c r="C44" s="739">
        <v>1071</v>
      </c>
      <c r="D44" s="75" t="s">
        <v>135</v>
      </c>
    </row>
    <row r="45" spans="1:4" x14ac:dyDescent="0.2">
      <c r="A45" s="75" t="s">
        <v>1887</v>
      </c>
      <c r="B45" s="76">
        <v>1079</v>
      </c>
      <c r="C45" s="76">
        <v>1079</v>
      </c>
      <c r="D45" s="75" t="s">
        <v>298</v>
      </c>
    </row>
    <row r="46" spans="1:4" x14ac:dyDescent="0.2">
      <c r="A46" s="75" t="s">
        <v>2670</v>
      </c>
      <c r="B46" s="76">
        <v>1080</v>
      </c>
      <c r="C46" s="76">
        <v>1080</v>
      </c>
      <c r="D46" s="75" t="s">
        <v>298</v>
      </c>
    </row>
    <row r="47" spans="1:4" x14ac:dyDescent="0.2">
      <c r="A47" s="75" t="s">
        <v>3159</v>
      </c>
      <c r="B47" s="76">
        <v>1090</v>
      </c>
      <c r="C47" s="76">
        <v>1090</v>
      </c>
      <c r="D47" s="75" t="s">
        <v>298</v>
      </c>
    </row>
    <row r="48" spans="1:4" x14ac:dyDescent="0.2">
      <c r="A48" s="75" t="s">
        <v>292</v>
      </c>
      <c r="B48" s="76">
        <v>1090</v>
      </c>
      <c r="C48" s="76">
        <v>1090</v>
      </c>
      <c r="D48" s="75" t="s">
        <v>1415</v>
      </c>
    </row>
    <row r="49" spans="1:4" x14ac:dyDescent="0.2">
      <c r="A49" s="75" t="s">
        <v>3156</v>
      </c>
      <c r="B49" s="76">
        <v>1095</v>
      </c>
      <c r="C49" s="76">
        <v>1095</v>
      </c>
      <c r="D49" s="75" t="s">
        <v>298</v>
      </c>
    </row>
    <row r="50" spans="1:4" ht="10.5" thickBot="1" x14ac:dyDescent="0.25">
      <c r="A50" s="75" t="s">
        <v>2661</v>
      </c>
      <c r="B50" s="76">
        <v>1097</v>
      </c>
      <c r="C50" s="76">
        <v>1097</v>
      </c>
      <c r="D50" s="75" t="s">
        <v>298</v>
      </c>
    </row>
    <row r="51" spans="1:4" x14ac:dyDescent="0.2">
      <c r="A51" s="611" t="s">
        <v>309</v>
      </c>
      <c r="B51" s="612">
        <v>1103</v>
      </c>
      <c r="C51" s="612">
        <v>1103</v>
      </c>
      <c r="D51" s="611" t="s">
        <v>1415</v>
      </c>
    </row>
    <row r="52" spans="1:4" x14ac:dyDescent="0.2">
      <c r="A52" s="75" t="s">
        <v>2050</v>
      </c>
      <c r="B52" s="76">
        <v>1110</v>
      </c>
      <c r="C52" s="76">
        <v>1110</v>
      </c>
      <c r="D52" s="75" t="s">
        <v>2053</v>
      </c>
    </row>
    <row r="53" spans="1:4" x14ac:dyDescent="0.2">
      <c r="A53" s="75" t="s">
        <v>3160</v>
      </c>
      <c r="B53" s="76">
        <v>1116</v>
      </c>
      <c r="C53" s="76">
        <v>1116</v>
      </c>
      <c r="D53" s="75" t="s">
        <v>298</v>
      </c>
    </row>
    <row r="54" spans="1:4" x14ac:dyDescent="0.2">
      <c r="A54" s="75" t="s">
        <v>2863</v>
      </c>
      <c r="B54" s="76">
        <v>1119</v>
      </c>
      <c r="C54" s="76"/>
      <c r="D54" s="75" t="s">
        <v>135</v>
      </c>
    </row>
    <row r="55" spans="1:4" x14ac:dyDescent="0.2">
      <c r="A55" s="75" t="s">
        <v>3205</v>
      </c>
      <c r="B55" s="76">
        <v>1123</v>
      </c>
      <c r="C55" s="76">
        <v>1123</v>
      </c>
      <c r="D55" s="75" t="s">
        <v>135</v>
      </c>
    </row>
    <row r="56" spans="1:4" x14ac:dyDescent="0.2">
      <c r="A56" s="75" t="s">
        <v>2411</v>
      </c>
      <c r="B56" s="76">
        <v>1126</v>
      </c>
      <c r="C56" s="76">
        <v>1126</v>
      </c>
      <c r="D56" s="75" t="s">
        <v>2420</v>
      </c>
    </row>
    <row r="57" spans="1:4" x14ac:dyDescent="0.2">
      <c r="A57" s="75" t="s">
        <v>1688</v>
      </c>
      <c r="B57" s="76">
        <v>1132</v>
      </c>
      <c r="C57" s="76">
        <v>1132</v>
      </c>
      <c r="D57" s="75" t="s">
        <v>298</v>
      </c>
    </row>
    <row r="58" spans="1:4" x14ac:dyDescent="0.2">
      <c r="A58" s="75" t="s">
        <v>3152</v>
      </c>
      <c r="B58" s="76">
        <v>1134</v>
      </c>
      <c r="C58" s="76">
        <v>1134</v>
      </c>
      <c r="D58" s="75" t="s">
        <v>298</v>
      </c>
    </row>
    <row r="59" spans="1:4" x14ac:dyDescent="0.2">
      <c r="A59" s="75" t="s">
        <v>1526</v>
      </c>
      <c r="B59" s="76">
        <v>1151</v>
      </c>
      <c r="C59" s="76">
        <v>1151</v>
      </c>
      <c r="D59" s="75" t="s">
        <v>298</v>
      </c>
    </row>
    <row r="60" spans="1:4" x14ac:dyDescent="0.2">
      <c r="A60" s="75" t="s">
        <v>2897</v>
      </c>
      <c r="B60" s="76">
        <v>1156</v>
      </c>
      <c r="C60" s="76">
        <v>1156</v>
      </c>
      <c r="D60" s="75" t="s">
        <v>298</v>
      </c>
    </row>
    <row r="61" spans="1:4" x14ac:dyDescent="0.2">
      <c r="A61" s="75" t="s">
        <v>2520</v>
      </c>
      <c r="B61" s="76">
        <v>1167</v>
      </c>
      <c r="C61" s="76">
        <v>1167</v>
      </c>
      <c r="D61" s="75" t="s">
        <v>298</v>
      </c>
    </row>
    <row r="62" spans="1:4" x14ac:dyDescent="0.2">
      <c r="A62" s="75" t="s">
        <v>2662</v>
      </c>
      <c r="B62" s="76">
        <v>1171</v>
      </c>
      <c r="C62" s="76">
        <v>1171</v>
      </c>
      <c r="D62" s="75" t="s">
        <v>298</v>
      </c>
    </row>
    <row r="63" spans="1:4" x14ac:dyDescent="0.2">
      <c r="A63" s="75" t="s">
        <v>2593</v>
      </c>
      <c r="B63" s="76">
        <v>1181</v>
      </c>
      <c r="C63" s="76">
        <v>1181</v>
      </c>
      <c r="D63" s="75" t="s">
        <v>135</v>
      </c>
    </row>
    <row r="64" spans="1:4" x14ac:dyDescent="0.2">
      <c r="A64" s="75" t="s">
        <v>3146</v>
      </c>
      <c r="B64" s="76">
        <v>1190</v>
      </c>
      <c r="C64" s="76">
        <v>1190</v>
      </c>
      <c r="D64" s="75" t="s">
        <v>298</v>
      </c>
    </row>
    <row r="65" spans="1:4" x14ac:dyDescent="0.2">
      <c r="A65" s="75" t="s">
        <v>2523</v>
      </c>
      <c r="B65" s="76">
        <v>1196</v>
      </c>
      <c r="C65" s="76">
        <v>1196</v>
      </c>
      <c r="D65" s="75" t="s">
        <v>298</v>
      </c>
    </row>
    <row r="66" spans="1:4" x14ac:dyDescent="0.2">
      <c r="A66" s="75" t="s">
        <v>2671</v>
      </c>
      <c r="B66" s="76">
        <v>1199</v>
      </c>
      <c r="C66" s="76">
        <v>1199</v>
      </c>
      <c r="D66" s="75" t="s">
        <v>298</v>
      </c>
    </row>
    <row r="67" spans="1:4" ht="10.5" thickBot="1" x14ac:dyDescent="0.25">
      <c r="A67" s="776" t="s">
        <v>3599</v>
      </c>
      <c r="B67" s="777">
        <v>1208</v>
      </c>
      <c r="C67" s="777">
        <v>1208</v>
      </c>
      <c r="D67" s="776" t="s">
        <v>298</v>
      </c>
    </row>
    <row r="68" spans="1:4" x14ac:dyDescent="0.2">
      <c r="A68" s="611" t="s">
        <v>2759</v>
      </c>
      <c r="B68" s="612">
        <v>1212</v>
      </c>
      <c r="C68" s="612">
        <v>1212</v>
      </c>
      <c r="D68" s="611" t="s">
        <v>81</v>
      </c>
    </row>
    <row r="69" spans="1:4" x14ac:dyDescent="0.2">
      <c r="A69" s="75" t="s">
        <v>2389</v>
      </c>
      <c r="B69" s="76">
        <v>1228</v>
      </c>
      <c r="C69" s="76"/>
      <c r="D69" s="75" t="s">
        <v>135</v>
      </c>
    </row>
    <row r="70" spans="1:4" x14ac:dyDescent="0.2">
      <c r="A70" s="75" t="s">
        <v>3145</v>
      </c>
      <c r="B70" s="76">
        <v>1232</v>
      </c>
      <c r="C70" s="76">
        <v>1232</v>
      </c>
      <c r="D70" s="75" t="s">
        <v>298</v>
      </c>
    </row>
    <row r="71" spans="1:4" x14ac:dyDescent="0.2">
      <c r="A71" s="75" t="s">
        <v>3310</v>
      </c>
      <c r="B71" s="76">
        <v>1236</v>
      </c>
      <c r="C71" s="76">
        <v>1236</v>
      </c>
      <c r="D71" s="75" t="s">
        <v>298</v>
      </c>
    </row>
    <row r="72" spans="1:4" x14ac:dyDescent="0.2">
      <c r="A72" s="75" t="s">
        <v>2829</v>
      </c>
      <c r="B72" s="76">
        <v>1239</v>
      </c>
      <c r="C72" s="76">
        <v>1239</v>
      </c>
      <c r="D72" s="75" t="s">
        <v>135</v>
      </c>
    </row>
    <row r="73" spans="1:4" x14ac:dyDescent="0.2">
      <c r="A73" s="75" t="s">
        <v>3182</v>
      </c>
      <c r="B73" s="76">
        <v>1243</v>
      </c>
      <c r="C73" s="76">
        <v>1243</v>
      </c>
      <c r="D73" s="75" t="s">
        <v>135</v>
      </c>
    </row>
    <row r="74" spans="1:4" x14ac:dyDescent="0.2">
      <c r="A74" s="75" t="s">
        <v>2758</v>
      </c>
      <c r="B74" s="76">
        <v>1248</v>
      </c>
      <c r="C74" s="76">
        <v>1248</v>
      </c>
      <c r="D74" s="75" t="s">
        <v>81</v>
      </c>
    </row>
    <row r="75" spans="1:4" x14ac:dyDescent="0.2">
      <c r="A75" s="75" t="s">
        <v>1766</v>
      </c>
      <c r="B75" s="76">
        <v>1261</v>
      </c>
      <c r="C75" s="76"/>
      <c r="D75" s="75" t="s">
        <v>1651</v>
      </c>
    </row>
    <row r="76" spans="1:4" x14ac:dyDescent="0.2">
      <c r="A76" s="75" t="s">
        <v>2672</v>
      </c>
      <c r="B76" s="76">
        <v>1262</v>
      </c>
      <c r="C76" s="76">
        <v>1262</v>
      </c>
      <c r="D76" s="75" t="s">
        <v>298</v>
      </c>
    </row>
    <row r="77" spans="1:4" x14ac:dyDescent="0.2">
      <c r="A77" s="75" t="s">
        <v>1541</v>
      </c>
      <c r="B77" s="76">
        <v>1263</v>
      </c>
      <c r="C77" s="76">
        <v>1263</v>
      </c>
      <c r="D77" s="75" t="s">
        <v>298</v>
      </c>
    </row>
    <row r="78" spans="1:4" x14ac:dyDescent="0.2">
      <c r="A78" s="75" t="s">
        <v>2673</v>
      </c>
      <c r="B78" s="76">
        <v>1265</v>
      </c>
      <c r="C78" s="76">
        <v>1265</v>
      </c>
      <c r="D78" s="75" t="s">
        <v>298</v>
      </c>
    </row>
    <row r="79" spans="1:4" x14ac:dyDescent="0.2">
      <c r="A79" s="75" t="s">
        <v>3143</v>
      </c>
      <c r="B79" s="76">
        <v>1266</v>
      </c>
      <c r="C79" s="76">
        <v>1266</v>
      </c>
      <c r="D79" s="75" t="s">
        <v>298</v>
      </c>
    </row>
    <row r="80" spans="1:4" x14ac:dyDescent="0.2">
      <c r="A80" s="75" t="s">
        <v>2793</v>
      </c>
      <c r="B80" s="76">
        <v>1269</v>
      </c>
      <c r="C80" s="76"/>
      <c r="D80" s="75" t="s">
        <v>81</v>
      </c>
    </row>
    <row r="81" spans="1:4" x14ac:dyDescent="0.2">
      <c r="A81" s="75" t="s">
        <v>2876</v>
      </c>
      <c r="B81" s="76">
        <v>1270</v>
      </c>
      <c r="C81" s="76"/>
      <c r="D81" s="75" t="s">
        <v>135</v>
      </c>
    </row>
    <row r="82" spans="1:4" x14ac:dyDescent="0.2">
      <c r="A82" s="75" t="s">
        <v>2173</v>
      </c>
      <c r="B82" s="76">
        <v>1274</v>
      </c>
      <c r="C82" s="76">
        <v>1274</v>
      </c>
      <c r="D82" s="75" t="s">
        <v>26</v>
      </c>
    </row>
    <row r="83" spans="1:4" x14ac:dyDescent="0.2">
      <c r="A83" s="75" t="s">
        <v>2118</v>
      </c>
      <c r="B83" s="76">
        <v>1278</v>
      </c>
      <c r="C83" s="76"/>
      <c r="D83" s="75" t="s">
        <v>135</v>
      </c>
    </row>
    <row r="84" spans="1:4" x14ac:dyDescent="0.2">
      <c r="A84" s="75" t="s">
        <v>2026</v>
      </c>
      <c r="B84" s="76">
        <v>1278</v>
      </c>
      <c r="C84" s="76">
        <v>1278</v>
      </c>
      <c r="D84" s="75" t="s">
        <v>135</v>
      </c>
    </row>
    <row r="85" spans="1:4" x14ac:dyDescent="0.2">
      <c r="A85" s="75" t="s">
        <v>3148</v>
      </c>
      <c r="B85" s="76">
        <v>1285</v>
      </c>
      <c r="C85" s="76">
        <v>1285</v>
      </c>
      <c r="D85" s="75" t="s">
        <v>298</v>
      </c>
    </row>
    <row r="86" spans="1:4" x14ac:dyDescent="0.2">
      <c r="A86" s="75" t="s">
        <v>3144</v>
      </c>
      <c r="B86" s="76">
        <v>1293</v>
      </c>
      <c r="C86" s="76">
        <v>1293</v>
      </c>
      <c r="D86" s="75" t="s">
        <v>298</v>
      </c>
    </row>
    <row r="87" spans="1:4" ht="10.5" thickBot="1" x14ac:dyDescent="0.25">
      <c r="A87" s="75" t="s">
        <v>2745</v>
      </c>
      <c r="B87" s="76">
        <v>1293</v>
      </c>
      <c r="C87" s="76"/>
      <c r="D87" s="75" t="s">
        <v>53</v>
      </c>
    </row>
    <row r="88" spans="1:4" x14ac:dyDescent="0.2">
      <c r="A88" s="611" t="s">
        <v>2674</v>
      </c>
      <c r="B88" s="612">
        <v>1303</v>
      </c>
      <c r="C88" s="612">
        <v>1303</v>
      </c>
      <c r="D88" s="611" t="s">
        <v>298</v>
      </c>
    </row>
    <row r="89" spans="1:4" x14ac:dyDescent="0.2">
      <c r="A89" s="75" t="s">
        <v>1522</v>
      </c>
      <c r="B89" s="76">
        <v>1304</v>
      </c>
      <c r="C89" s="76">
        <v>1304</v>
      </c>
      <c r="D89" s="75" t="s">
        <v>608</v>
      </c>
    </row>
    <row r="90" spans="1:4" x14ac:dyDescent="0.2">
      <c r="A90" s="75" t="s">
        <v>2878</v>
      </c>
      <c r="B90" s="76">
        <v>1313</v>
      </c>
      <c r="C90" s="76">
        <v>1313</v>
      </c>
      <c r="D90" s="75" t="s">
        <v>81</v>
      </c>
    </row>
    <row r="91" spans="1:4" x14ac:dyDescent="0.2">
      <c r="A91" s="75" t="s">
        <v>3147</v>
      </c>
      <c r="B91" s="76">
        <v>1315</v>
      </c>
      <c r="C91" s="76">
        <v>1315</v>
      </c>
      <c r="D91" s="75" t="s">
        <v>298</v>
      </c>
    </row>
    <row r="92" spans="1:4" x14ac:dyDescent="0.2">
      <c r="A92" s="75" t="s">
        <v>2843</v>
      </c>
      <c r="B92" s="76">
        <v>1325</v>
      </c>
      <c r="C92" s="76"/>
      <c r="D92" s="75" t="s">
        <v>135</v>
      </c>
    </row>
    <row r="93" spans="1:4" x14ac:dyDescent="0.2">
      <c r="A93" s="75" t="s">
        <v>297</v>
      </c>
      <c r="B93" s="76">
        <v>1332</v>
      </c>
      <c r="C93" s="76">
        <v>1332</v>
      </c>
      <c r="D93" s="75" t="s">
        <v>298</v>
      </c>
    </row>
    <row r="94" spans="1:4" x14ac:dyDescent="0.2">
      <c r="A94" s="75" t="s">
        <v>3317</v>
      </c>
      <c r="B94" s="76">
        <v>1333</v>
      </c>
      <c r="C94" s="76">
        <v>1333</v>
      </c>
      <c r="D94" s="75" t="s">
        <v>135</v>
      </c>
    </row>
    <row r="95" spans="1:4" x14ac:dyDescent="0.2">
      <c r="A95" s="75" t="s">
        <v>2675</v>
      </c>
      <c r="B95" s="76">
        <v>1333</v>
      </c>
      <c r="C95" s="76">
        <v>1333</v>
      </c>
      <c r="D95" s="75" t="s">
        <v>298</v>
      </c>
    </row>
    <row r="96" spans="1:4" x14ac:dyDescent="0.2">
      <c r="A96" s="75" t="s">
        <v>1617</v>
      </c>
      <c r="B96" s="76">
        <v>1335</v>
      </c>
      <c r="C96" s="76">
        <v>1335</v>
      </c>
      <c r="D96" s="75" t="s">
        <v>53</v>
      </c>
    </row>
    <row r="97" spans="1:4" x14ac:dyDescent="0.2">
      <c r="A97" s="75" t="s">
        <v>2526</v>
      </c>
      <c r="B97" s="76">
        <v>1337</v>
      </c>
      <c r="C97" s="76"/>
      <c r="D97" s="75" t="s">
        <v>26</v>
      </c>
    </row>
    <row r="98" spans="1:4" x14ac:dyDescent="0.2">
      <c r="A98" s="75" t="s">
        <v>29</v>
      </c>
      <c r="B98" s="76">
        <v>1338</v>
      </c>
      <c r="C98" s="76">
        <v>1338</v>
      </c>
      <c r="D98" s="75" t="s">
        <v>135</v>
      </c>
    </row>
    <row r="99" spans="1:4" x14ac:dyDescent="0.2">
      <c r="A99" s="75" t="s">
        <v>1365</v>
      </c>
      <c r="B99" s="76">
        <v>1338</v>
      </c>
      <c r="C99" s="76">
        <v>1338</v>
      </c>
      <c r="D99" s="75" t="s">
        <v>26</v>
      </c>
    </row>
    <row r="100" spans="1:4" x14ac:dyDescent="0.2">
      <c r="A100" s="75" t="s">
        <v>2812</v>
      </c>
      <c r="B100" s="76">
        <v>1340</v>
      </c>
      <c r="C100" s="76">
        <v>1340</v>
      </c>
      <c r="D100" s="75" t="s">
        <v>298</v>
      </c>
    </row>
    <row r="101" spans="1:4" x14ac:dyDescent="0.2">
      <c r="A101" s="75" t="s">
        <v>2556</v>
      </c>
      <c r="B101" s="76">
        <v>1341</v>
      </c>
      <c r="C101" s="76"/>
      <c r="D101" s="75" t="s">
        <v>81</v>
      </c>
    </row>
    <row r="102" spans="1:4" x14ac:dyDescent="0.2">
      <c r="A102" s="75" t="s">
        <v>2676</v>
      </c>
      <c r="B102" s="76">
        <v>1341</v>
      </c>
      <c r="C102" s="76">
        <v>1341</v>
      </c>
      <c r="D102" s="75" t="s">
        <v>298</v>
      </c>
    </row>
    <row r="103" spans="1:4" x14ac:dyDescent="0.2">
      <c r="A103" s="75" t="s">
        <v>2077</v>
      </c>
      <c r="B103" s="76">
        <v>1342</v>
      </c>
      <c r="C103" s="76">
        <v>1342</v>
      </c>
      <c r="D103" s="75" t="s">
        <v>141</v>
      </c>
    </row>
    <row r="104" spans="1:4" x14ac:dyDescent="0.2">
      <c r="A104" s="75" t="s">
        <v>2746</v>
      </c>
      <c r="B104" s="76">
        <v>1344</v>
      </c>
      <c r="C104" s="76"/>
      <c r="D104" s="75" t="s">
        <v>53</v>
      </c>
    </row>
    <row r="105" spans="1:4" x14ac:dyDescent="0.2">
      <c r="A105" s="75" t="s">
        <v>143</v>
      </c>
      <c r="B105" s="76">
        <v>1348</v>
      </c>
      <c r="C105" s="76">
        <v>1348</v>
      </c>
      <c r="D105" s="75" t="s">
        <v>81</v>
      </c>
    </row>
    <row r="106" spans="1:4" x14ac:dyDescent="0.2">
      <c r="A106" s="75" t="s">
        <v>1759</v>
      </c>
      <c r="B106" s="76">
        <v>1351</v>
      </c>
      <c r="C106" s="76">
        <v>1351</v>
      </c>
      <c r="D106" s="75" t="s">
        <v>135</v>
      </c>
    </row>
    <row r="107" spans="1:4" x14ac:dyDescent="0.2">
      <c r="A107" s="75" t="s">
        <v>311</v>
      </c>
      <c r="B107" s="76">
        <v>1352</v>
      </c>
      <c r="C107" s="76">
        <v>1352</v>
      </c>
      <c r="D107" s="75" t="s">
        <v>1415</v>
      </c>
    </row>
    <row r="108" spans="1:4" x14ac:dyDescent="0.2">
      <c r="A108" s="75" t="s">
        <v>2594</v>
      </c>
      <c r="B108" s="76">
        <v>1353</v>
      </c>
      <c r="C108" s="76"/>
      <c r="D108" s="75" t="s">
        <v>135</v>
      </c>
    </row>
    <row r="109" spans="1:4" x14ac:dyDescent="0.2">
      <c r="A109" s="75" t="s">
        <v>805</v>
      </c>
      <c r="B109" s="76">
        <v>1366</v>
      </c>
      <c r="C109" s="76">
        <v>1366</v>
      </c>
      <c r="D109" s="75" t="s">
        <v>135</v>
      </c>
    </row>
    <row r="110" spans="1:4" x14ac:dyDescent="0.2">
      <c r="A110" s="75" t="s">
        <v>2333</v>
      </c>
      <c r="B110" s="76">
        <v>1364</v>
      </c>
      <c r="C110" s="76">
        <v>1364</v>
      </c>
      <c r="D110" s="75" t="s">
        <v>298</v>
      </c>
    </row>
    <row r="111" spans="1:4" x14ac:dyDescent="0.2">
      <c r="A111" s="75" t="s">
        <v>2391</v>
      </c>
      <c r="B111" s="76">
        <v>1367</v>
      </c>
      <c r="C111" s="76"/>
      <c r="D111" s="75" t="s">
        <v>135</v>
      </c>
    </row>
    <row r="112" spans="1:4" x14ac:dyDescent="0.2">
      <c r="A112" s="75" t="s">
        <v>1954</v>
      </c>
      <c r="B112" s="76">
        <v>1368</v>
      </c>
      <c r="C112" s="76">
        <v>1368</v>
      </c>
      <c r="D112" s="75" t="s">
        <v>81</v>
      </c>
    </row>
    <row r="113" spans="1:4" x14ac:dyDescent="0.2">
      <c r="A113" s="75" t="s">
        <v>1523</v>
      </c>
      <c r="B113" s="76">
        <v>1373</v>
      </c>
      <c r="C113" s="76">
        <v>1373</v>
      </c>
      <c r="D113" s="75" t="s">
        <v>298</v>
      </c>
    </row>
    <row r="114" spans="1:4" x14ac:dyDescent="0.2">
      <c r="A114" s="75" t="s">
        <v>1813</v>
      </c>
      <c r="B114" s="76">
        <v>1373</v>
      </c>
      <c r="C114" s="76">
        <v>1373</v>
      </c>
      <c r="D114" s="75" t="s">
        <v>135</v>
      </c>
    </row>
    <row r="115" spans="1:4" x14ac:dyDescent="0.2">
      <c r="A115" s="75" t="s">
        <v>1995</v>
      </c>
      <c r="B115" s="76">
        <v>1376</v>
      </c>
      <c r="C115" s="76">
        <v>1376</v>
      </c>
      <c r="D115" s="75" t="s">
        <v>298</v>
      </c>
    </row>
    <row r="116" spans="1:4" x14ac:dyDescent="0.2">
      <c r="A116" s="75" t="s">
        <v>1784</v>
      </c>
      <c r="B116" s="76">
        <v>1379</v>
      </c>
      <c r="C116" s="76">
        <v>1379</v>
      </c>
      <c r="D116" s="75" t="s">
        <v>1785</v>
      </c>
    </row>
    <row r="117" spans="1:4" x14ac:dyDescent="0.2">
      <c r="A117" s="75" t="s">
        <v>3140</v>
      </c>
      <c r="B117" s="76">
        <v>1384</v>
      </c>
      <c r="C117" s="76">
        <v>1384</v>
      </c>
      <c r="D117" s="75" t="s">
        <v>298</v>
      </c>
    </row>
    <row r="118" spans="1:4" x14ac:dyDescent="0.2">
      <c r="A118" s="75" t="s">
        <v>2845</v>
      </c>
      <c r="B118" s="76">
        <v>1392</v>
      </c>
      <c r="C118" s="76">
        <v>1392</v>
      </c>
      <c r="D118" s="75" t="s">
        <v>608</v>
      </c>
    </row>
    <row r="119" spans="1:4" x14ac:dyDescent="0.2">
      <c r="A119" s="75" t="s">
        <v>2508</v>
      </c>
      <c r="B119" s="76">
        <v>1394</v>
      </c>
      <c r="C119" s="76">
        <v>1394</v>
      </c>
      <c r="D119" s="75" t="s">
        <v>81</v>
      </c>
    </row>
    <row r="120" spans="1:4" x14ac:dyDescent="0.2">
      <c r="A120" s="75" t="s">
        <v>2142</v>
      </c>
      <c r="B120" s="76">
        <v>1397</v>
      </c>
      <c r="C120" s="76"/>
      <c r="D120" s="75" t="s">
        <v>135</v>
      </c>
    </row>
    <row r="121" spans="1:4" x14ac:dyDescent="0.2">
      <c r="A121" s="75" t="s">
        <v>2484</v>
      </c>
      <c r="B121" s="76">
        <v>1398</v>
      </c>
      <c r="C121" s="76">
        <v>1398</v>
      </c>
      <c r="D121" s="75" t="s">
        <v>135</v>
      </c>
    </row>
    <row r="122" spans="1:4" x14ac:dyDescent="0.2">
      <c r="A122" s="75" t="s">
        <v>2390</v>
      </c>
      <c r="B122" s="76">
        <v>1398</v>
      </c>
      <c r="C122" s="76"/>
      <c r="D122" s="75" t="s">
        <v>135</v>
      </c>
    </row>
    <row r="123" spans="1:4" ht="10.5" thickBot="1" x14ac:dyDescent="0.25">
      <c r="A123" s="75" t="s">
        <v>3141</v>
      </c>
      <c r="B123" s="76">
        <v>1399</v>
      </c>
      <c r="C123" s="76">
        <v>1399</v>
      </c>
      <c r="D123" s="75" t="s">
        <v>298</v>
      </c>
    </row>
    <row r="124" spans="1:4" x14ac:dyDescent="0.2">
      <c r="A124" s="611" t="s">
        <v>2512</v>
      </c>
      <c r="B124" s="612">
        <v>1406</v>
      </c>
      <c r="C124" s="612"/>
      <c r="D124" s="611" t="s">
        <v>81</v>
      </c>
    </row>
    <row r="125" spans="1:4" x14ac:dyDescent="0.2">
      <c r="A125" s="75" t="s">
        <v>2143</v>
      </c>
      <c r="B125" s="76">
        <v>1415</v>
      </c>
      <c r="C125" s="76"/>
      <c r="D125" s="75" t="s">
        <v>135</v>
      </c>
    </row>
    <row r="126" spans="1:4" x14ac:dyDescent="0.2">
      <c r="A126" s="75" t="s">
        <v>2245</v>
      </c>
      <c r="B126" s="76">
        <v>1422</v>
      </c>
      <c r="C126" s="76"/>
      <c r="D126" s="75" t="s">
        <v>26</v>
      </c>
    </row>
    <row r="127" spans="1:4" x14ac:dyDescent="0.2">
      <c r="A127" s="75" t="s">
        <v>2350</v>
      </c>
      <c r="B127" s="76">
        <v>1423</v>
      </c>
      <c r="C127" s="76"/>
      <c r="D127" s="75" t="s">
        <v>81</v>
      </c>
    </row>
    <row r="128" spans="1:4" x14ac:dyDescent="0.2">
      <c r="A128" s="75" t="s">
        <v>2108</v>
      </c>
      <c r="B128" s="76">
        <v>1428</v>
      </c>
      <c r="C128" s="76">
        <v>1428</v>
      </c>
      <c r="D128" s="75" t="s">
        <v>135</v>
      </c>
    </row>
    <row r="129" spans="1:4" x14ac:dyDescent="0.2">
      <c r="A129" s="75" t="s">
        <v>2739</v>
      </c>
      <c r="B129" s="76">
        <v>1428</v>
      </c>
      <c r="C129" s="76"/>
      <c r="D129" s="75" t="s">
        <v>26</v>
      </c>
    </row>
    <row r="130" spans="1:4" x14ac:dyDescent="0.2">
      <c r="A130" s="75" t="s">
        <v>2172</v>
      </c>
      <c r="B130" s="76">
        <v>1432</v>
      </c>
      <c r="C130" s="76"/>
      <c r="D130" s="75" t="s">
        <v>135</v>
      </c>
    </row>
    <row r="131" spans="1:4" x14ac:dyDescent="0.2">
      <c r="A131" s="75" t="s">
        <v>1879</v>
      </c>
      <c r="B131" s="76">
        <v>1434</v>
      </c>
      <c r="C131" s="76">
        <v>1434</v>
      </c>
      <c r="D131" s="75" t="s">
        <v>135</v>
      </c>
    </row>
    <row r="132" spans="1:4" x14ac:dyDescent="0.2">
      <c r="A132" s="75" t="s">
        <v>2809</v>
      </c>
      <c r="B132" s="76">
        <v>1437</v>
      </c>
      <c r="C132" s="76"/>
      <c r="D132" s="75" t="s">
        <v>135</v>
      </c>
    </row>
    <row r="133" spans="1:4" x14ac:dyDescent="0.2">
      <c r="A133" s="75" t="s">
        <v>2579</v>
      </c>
      <c r="B133" s="76">
        <v>1439</v>
      </c>
      <c r="C133" s="76"/>
      <c r="D133" s="75" t="s">
        <v>2395</v>
      </c>
    </row>
    <row r="134" spans="1:4" x14ac:dyDescent="0.2">
      <c r="A134" s="738" t="s">
        <v>3610</v>
      </c>
      <c r="B134" s="739">
        <v>1440</v>
      </c>
      <c r="C134" s="739">
        <v>1440</v>
      </c>
      <c r="D134" s="75" t="s">
        <v>298</v>
      </c>
    </row>
    <row r="135" spans="1:4" x14ac:dyDescent="0.2">
      <c r="A135" s="75" t="s">
        <v>2002</v>
      </c>
      <c r="B135" s="76">
        <v>1442</v>
      </c>
      <c r="C135" s="76"/>
      <c r="D135" s="75" t="s">
        <v>26</v>
      </c>
    </row>
    <row r="136" spans="1:4" x14ac:dyDescent="0.2">
      <c r="A136" s="75" t="s">
        <v>333</v>
      </c>
      <c r="B136" s="76">
        <v>1449</v>
      </c>
      <c r="C136" s="76">
        <v>1449</v>
      </c>
      <c r="D136" s="75" t="s">
        <v>53</v>
      </c>
    </row>
    <row r="137" spans="1:4" x14ac:dyDescent="0.2">
      <c r="A137" s="75" t="s">
        <v>2873</v>
      </c>
      <c r="B137" s="76">
        <v>1450</v>
      </c>
      <c r="C137" s="76"/>
      <c r="D137" s="75" t="s">
        <v>135</v>
      </c>
    </row>
    <row r="138" spans="1:4" x14ac:dyDescent="0.2">
      <c r="A138" s="75" t="s">
        <v>1376</v>
      </c>
      <c r="B138" s="76">
        <v>1450</v>
      </c>
      <c r="C138" s="76">
        <v>1450</v>
      </c>
      <c r="D138" s="75" t="s">
        <v>1651</v>
      </c>
    </row>
    <row r="139" spans="1:4" x14ac:dyDescent="0.2">
      <c r="A139" s="75" t="s">
        <v>1670</v>
      </c>
      <c r="B139" s="76">
        <v>1452</v>
      </c>
      <c r="C139" s="76">
        <v>1452</v>
      </c>
      <c r="D139" s="75" t="s">
        <v>53</v>
      </c>
    </row>
    <row r="140" spans="1:4" x14ac:dyDescent="0.2">
      <c r="A140" s="75" t="s">
        <v>800</v>
      </c>
      <c r="B140" s="76">
        <v>1453</v>
      </c>
      <c r="C140" s="76">
        <v>1453</v>
      </c>
      <c r="D140" s="75" t="s">
        <v>298</v>
      </c>
    </row>
    <row r="141" spans="1:4" x14ac:dyDescent="0.2">
      <c r="A141" s="75" t="s">
        <v>201</v>
      </c>
      <c r="B141" s="76">
        <v>1454</v>
      </c>
      <c r="C141" s="76"/>
      <c r="D141" s="75" t="s">
        <v>135</v>
      </c>
    </row>
    <row r="142" spans="1:4" x14ac:dyDescent="0.2">
      <c r="A142" s="75" t="s">
        <v>3142</v>
      </c>
      <c r="B142" s="76">
        <v>1456</v>
      </c>
      <c r="C142" s="76">
        <v>1456</v>
      </c>
      <c r="D142" s="75" t="s">
        <v>298</v>
      </c>
    </row>
    <row r="143" spans="1:4" x14ac:dyDescent="0.2">
      <c r="A143" s="75" t="s">
        <v>2501</v>
      </c>
      <c r="B143" s="76">
        <v>1460</v>
      </c>
      <c r="C143" s="76"/>
      <c r="D143" s="75" t="s">
        <v>135</v>
      </c>
    </row>
    <row r="144" spans="1:4" x14ac:dyDescent="0.2">
      <c r="A144" s="75" t="s">
        <v>2399</v>
      </c>
      <c r="B144" s="76">
        <v>1467</v>
      </c>
      <c r="C144" s="76"/>
      <c r="D144" s="75" t="s">
        <v>398</v>
      </c>
    </row>
    <row r="145" spans="1:4" x14ac:dyDescent="0.2">
      <c r="A145" s="75" t="s">
        <v>2733</v>
      </c>
      <c r="B145" s="76">
        <v>1488</v>
      </c>
      <c r="C145" s="76">
        <v>1488</v>
      </c>
      <c r="D145" s="75" t="s">
        <v>135</v>
      </c>
    </row>
    <row r="146" spans="1:4" x14ac:dyDescent="0.2">
      <c r="A146" s="75" t="s">
        <v>1492</v>
      </c>
      <c r="B146" s="76">
        <v>1488</v>
      </c>
      <c r="C146" s="76"/>
      <c r="D146" s="75" t="s">
        <v>81</v>
      </c>
    </row>
    <row r="147" spans="1:4" x14ac:dyDescent="0.2">
      <c r="A147" s="75" t="s">
        <v>1993</v>
      </c>
      <c r="B147" s="76">
        <v>1490</v>
      </c>
      <c r="C147" s="76">
        <v>1490</v>
      </c>
      <c r="D147" s="75" t="s">
        <v>141</v>
      </c>
    </row>
    <row r="148" spans="1:4" x14ac:dyDescent="0.2">
      <c r="A148" s="75" t="s">
        <v>2347</v>
      </c>
      <c r="B148" s="76">
        <v>1491</v>
      </c>
      <c r="C148" s="76"/>
      <c r="D148" s="75" t="s">
        <v>26</v>
      </c>
    </row>
    <row r="149" spans="1:4" x14ac:dyDescent="0.2">
      <c r="A149" s="75" t="s">
        <v>1991</v>
      </c>
      <c r="B149" s="76">
        <v>1496</v>
      </c>
      <c r="C149" s="76">
        <v>1496</v>
      </c>
      <c r="D149" s="75" t="s">
        <v>141</v>
      </c>
    </row>
    <row r="150" spans="1:4" ht="10.5" thickBot="1" x14ac:dyDescent="0.25">
      <c r="A150" s="75" t="s">
        <v>127</v>
      </c>
      <c r="B150" s="76">
        <v>1496</v>
      </c>
      <c r="C150" s="76">
        <v>1496</v>
      </c>
      <c r="D150" s="75" t="s">
        <v>135</v>
      </c>
    </row>
    <row r="151" spans="1:4" x14ac:dyDescent="0.2">
      <c r="A151" s="611" t="s">
        <v>1490</v>
      </c>
      <c r="B151" s="612">
        <v>1514</v>
      </c>
      <c r="C151" s="612">
        <v>1514</v>
      </c>
      <c r="D151" s="611" t="s">
        <v>135</v>
      </c>
    </row>
    <row r="152" spans="1:4" x14ac:dyDescent="0.2">
      <c r="A152" s="75" t="s">
        <v>2290</v>
      </c>
      <c r="B152" s="76">
        <v>1514</v>
      </c>
      <c r="C152" s="76"/>
      <c r="D152" s="75" t="s">
        <v>81</v>
      </c>
    </row>
    <row r="153" spans="1:4" x14ac:dyDescent="0.2">
      <c r="A153" s="75" t="s">
        <v>1352</v>
      </c>
      <c r="B153" s="76">
        <v>1514</v>
      </c>
      <c r="C153" s="76"/>
      <c r="D153" s="75" t="s">
        <v>26</v>
      </c>
    </row>
    <row r="154" spans="1:4" x14ac:dyDescent="0.2">
      <c r="A154" s="75" t="s">
        <v>3003</v>
      </c>
      <c r="B154" s="76">
        <v>1521</v>
      </c>
      <c r="C154" s="76">
        <v>1521</v>
      </c>
      <c r="D154" s="75" t="s">
        <v>135</v>
      </c>
    </row>
    <row r="155" spans="1:4" x14ac:dyDescent="0.2">
      <c r="A155" s="75" t="s">
        <v>1948</v>
      </c>
      <c r="B155" s="76">
        <v>1538</v>
      </c>
      <c r="C155" s="76">
        <v>1538</v>
      </c>
      <c r="D155" s="75" t="s">
        <v>26</v>
      </c>
    </row>
    <row r="156" spans="1:4" x14ac:dyDescent="0.2">
      <c r="A156" s="738" t="s">
        <v>2898</v>
      </c>
      <c r="B156" s="739">
        <v>1541</v>
      </c>
      <c r="C156" s="739">
        <v>1541</v>
      </c>
      <c r="D156" s="738" t="s">
        <v>1651</v>
      </c>
    </row>
    <row r="157" spans="1:4" x14ac:dyDescent="0.2">
      <c r="A157" s="75" t="s">
        <v>2080</v>
      </c>
      <c r="B157" s="76">
        <v>1542</v>
      </c>
      <c r="C157" s="76">
        <v>1542</v>
      </c>
      <c r="D157" s="75" t="s">
        <v>81</v>
      </c>
    </row>
    <row r="158" spans="1:4" x14ac:dyDescent="0.2">
      <c r="A158" s="75" t="s">
        <v>2203</v>
      </c>
      <c r="B158" s="76">
        <v>1546</v>
      </c>
      <c r="C158" s="76"/>
      <c r="D158" s="75" t="s">
        <v>50</v>
      </c>
    </row>
    <row r="159" spans="1:4" x14ac:dyDescent="0.2">
      <c r="A159" s="75" t="s">
        <v>1690</v>
      </c>
      <c r="B159" s="76">
        <v>1547</v>
      </c>
      <c r="C159" s="76"/>
      <c r="D159" s="75" t="s">
        <v>81</v>
      </c>
    </row>
    <row r="160" spans="1:4" x14ac:dyDescent="0.2">
      <c r="A160" s="75" t="s">
        <v>2197</v>
      </c>
      <c r="B160" s="76">
        <v>1547</v>
      </c>
      <c r="C160" s="76"/>
      <c r="D160" s="75" t="s">
        <v>26</v>
      </c>
    </row>
    <row r="161" spans="1:4" x14ac:dyDescent="0.2">
      <c r="A161" s="75" t="s">
        <v>1992</v>
      </c>
      <c r="B161" s="76">
        <v>1548</v>
      </c>
      <c r="C161" s="76"/>
      <c r="D161" s="75" t="s">
        <v>141</v>
      </c>
    </row>
    <row r="162" spans="1:4" x14ac:dyDescent="0.2">
      <c r="A162" s="75" t="s">
        <v>2314</v>
      </c>
      <c r="B162" s="76">
        <v>1552</v>
      </c>
      <c r="C162" s="76">
        <v>1552</v>
      </c>
      <c r="D162" s="75" t="s">
        <v>26</v>
      </c>
    </row>
    <row r="163" spans="1:4" x14ac:dyDescent="0.2">
      <c r="A163" s="75" t="s">
        <v>1935</v>
      </c>
      <c r="B163" s="76">
        <v>1554</v>
      </c>
      <c r="C163" s="76"/>
      <c r="D163" s="75" t="s">
        <v>135</v>
      </c>
    </row>
    <row r="164" spans="1:4" x14ac:dyDescent="0.2">
      <c r="A164" s="75" t="s">
        <v>1245</v>
      </c>
      <c r="B164" s="76">
        <v>1555</v>
      </c>
      <c r="C164" s="76"/>
      <c r="D164" s="75" t="s">
        <v>98</v>
      </c>
    </row>
    <row r="165" spans="1:4" x14ac:dyDescent="0.2">
      <c r="A165" s="75" t="s">
        <v>601</v>
      </c>
      <c r="B165" s="76">
        <v>1556</v>
      </c>
      <c r="C165" s="76">
        <v>1556</v>
      </c>
      <c r="D165" s="75" t="s">
        <v>61</v>
      </c>
    </row>
    <row r="166" spans="1:4" x14ac:dyDescent="0.2">
      <c r="A166" s="75" t="s">
        <v>1468</v>
      </c>
      <c r="B166" s="76">
        <v>1559</v>
      </c>
      <c r="C166" s="76">
        <v>1559</v>
      </c>
      <c r="D166" s="75" t="s">
        <v>81</v>
      </c>
    </row>
    <row r="167" spans="1:4" x14ac:dyDescent="0.2">
      <c r="A167" s="75" t="s">
        <v>2608</v>
      </c>
      <c r="B167" s="76">
        <v>1560</v>
      </c>
      <c r="C167" s="76">
        <v>1560</v>
      </c>
      <c r="D167" s="75" t="s">
        <v>135</v>
      </c>
    </row>
    <row r="168" spans="1:4" x14ac:dyDescent="0.2">
      <c r="A168" s="75" t="s">
        <v>2807</v>
      </c>
      <c r="B168" s="76">
        <v>1561</v>
      </c>
      <c r="C168" s="76"/>
      <c r="D168" s="75" t="s">
        <v>135</v>
      </c>
    </row>
    <row r="169" spans="1:4" x14ac:dyDescent="0.2">
      <c r="A169" s="75" t="s">
        <v>2889</v>
      </c>
      <c r="B169" s="76">
        <v>1563</v>
      </c>
      <c r="C169" s="76">
        <v>1563</v>
      </c>
      <c r="D169" s="75" t="s">
        <v>81</v>
      </c>
    </row>
    <row r="170" spans="1:4" x14ac:dyDescent="0.2">
      <c r="A170" s="75" t="s">
        <v>238</v>
      </c>
      <c r="B170" s="76">
        <v>1564</v>
      </c>
      <c r="C170" s="76">
        <v>1564</v>
      </c>
      <c r="D170" s="75" t="s">
        <v>26</v>
      </c>
    </row>
    <row r="171" spans="1:4" x14ac:dyDescent="0.2">
      <c r="A171" s="75" t="s">
        <v>1363</v>
      </c>
      <c r="B171" s="76">
        <v>1565</v>
      </c>
      <c r="C171" s="76">
        <v>1565</v>
      </c>
      <c r="D171" s="75" t="s">
        <v>81</v>
      </c>
    </row>
    <row r="172" spans="1:4" x14ac:dyDescent="0.2">
      <c r="A172" s="75" t="s">
        <v>306</v>
      </c>
      <c r="B172" s="76">
        <v>1565</v>
      </c>
      <c r="C172" s="76">
        <v>1565</v>
      </c>
      <c r="D172" s="75" t="s">
        <v>253</v>
      </c>
    </row>
    <row r="173" spans="1:4" x14ac:dyDescent="0.2">
      <c r="A173" s="75" t="s">
        <v>2074</v>
      </c>
      <c r="B173" s="76">
        <v>1569</v>
      </c>
      <c r="C173" s="76"/>
      <c r="D173" s="75" t="s">
        <v>135</v>
      </c>
    </row>
    <row r="174" spans="1:4" x14ac:dyDescent="0.2">
      <c r="A174" s="75" t="s">
        <v>2490</v>
      </c>
      <c r="B174" s="76">
        <v>1572</v>
      </c>
      <c r="C174" s="76">
        <v>1572</v>
      </c>
      <c r="D174" s="75" t="s">
        <v>50</v>
      </c>
    </row>
    <row r="175" spans="1:4" x14ac:dyDescent="0.2">
      <c r="A175" s="75" t="s">
        <v>2359</v>
      </c>
      <c r="B175" s="76">
        <v>1573</v>
      </c>
      <c r="C175" s="76"/>
      <c r="D175" s="75" t="s">
        <v>53</v>
      </c>
    </row>
    <row r="176" spans="1:4" x14ac:dyDescent="0.2">
      <c r="A176" s="75" t="s">
        <v>2681</v>
      </c>
      <c r="B176" s="76">
        <v>1575</v>
      </c>
      <c r="C176" s="76">
        <v>1575</v>
      </c>
      <c r="D176" s="75" t="s">
        <v>26</v>
      </c>
    </row>
    <row r="177" spans="1:4" x14ac:dyDescent="0.2">
      <c r="A177" s="75" t="s">
        <v>2852</v>
      </c>
      <c r="B177" s="76">
        <v>1575</v>
      </c>
      <c r="C177" s="76">
        <v>1575</v>
      </c>
      <c r="D177" s="75" t="s">
        <v>608</v>
      </c>
    </row>
    <row r="178" spans="1:4" x14ac:dyDescent="0.2">
      <c r="A178" s="75" t="s">
        <v>1921</v>
      </c>
      <c r="B178" s="76">
        <v>1580</v>
      </c>
      <c r="C178" s="76"/>
      <c r="D178" s="75" t="s">
        <v>135</v>
      </c>
    </row>
    <row r="179" spans="1:4" x14ac:dyDescent="0.2">
      <c r="A179" s="75" t="s">
        <v>813</v>
      </c>
      <c r="B179" s="76">
        <v>1580</v>
      </c>
      <c r="C179" s="76"/>
      <c r="D179" s="75" t="s">
        <v>81</v>
      </c>
    </row>
    <row r="180" spans="1:4" x14ac:dyDescent="0.2">
      <c r="A180" s="75" t="s">
        <v>275</v>
      </c>
      <c r="B180" s="76">
        <v>1587</v>
      </c>
      <c r="C180" s="76">
        <v>1587</v>
      </c>
      <c r="D180" s="75" t="s">
        <v>135</v>
      </c>
    </row>
    <row r="181" spans="1:4" x14ac:dyDescent="0.2">
      <c r="A181" s="75" t="s">
        <v>1514</v>
      </c>
      <c r="B181" s="76">
        <v>1588</v>
      </c>
      <c r="C181" s="76">
        <v>1588</v>
      </c>
      <c r="D181" s="75" t="s">
        <v>135</v>
      </c>
    </row>
    <row r="182" spans="1:4" x14ac:dyDescent="0.2">
      <c r="A182" s="75" t="s">
        <v>1554</v>
      </c>
      <c r="B182" s="76">
        <v>1589</v>
      </c>
      <c r="C182" s="76">
        <v>1589</v>
      </c>
      <c r="D182" s="75" t="s">
        <v>141</v>
      </c>
    </row>
    <row r="183" spans="1:4" x14ac:dyDescent="0.2">
      <c r="A183" s="75" t="s">
        <v>2308</v>
      </c>
      <c r="B183" s="76">
        <v>1589</v>
      </c>
      <c r="C183" s="76"/>
      <c r="D183" s="75" t="s">
        <v>81</v>
      </c>
    </row>
    <row r="184" spans="1:4" x14ac:dyDescent="0.2">
      <c r="A184" s="75" t="s">
        <v>2796</v>
      </c>
      <c r="B184" s="76">
        <v>1593</v>
      </c>
      <c r="C184" s="76"/>
      <c r="D184" s="75" t="s">
        <v>26</v>
      </c>
    </row>
    <row r="185" spans="1:4" x14ac:dyDescent="0.2">
      <c r="A185" s="75" t="s">
        <v>1549</v>
      </c>
      <c r="B185" s="76">
        <v>1593</v>
      </c>
      <c r="C185" s="76">
        <v>1593</v>
      </c>
      <c r="D185" s="75" t="s">
        <v>155</v>
      </c>
    </row>
    <row r="186" spans="1:4" x14ac:dyDescent="0.2">
      <c r="A186" s="75" t="s">
        <v>2116</v>
      </c>
      <c r="B186" s="76">
        <v>1594</v>
      </c>
      <c r="C186" s="76">
        <v>1594</v>
      </c>
      <c r="D186" s="75" t="s">
        <v>98</v>
      </c>
    </row>
    <row r="187" spans="1:4" x14ac:dyDescent="0.2">
      <c r="A187" s="75" t="s">
        <v>2115</v>
      </c>
      <c r="B187" s="76">
        <v>1594</v>
      </c>
      <c r="C187" s="76"/>
      <c r="D187" s="75" t="s">
        <v>81</v>
      </c>
    </row>
    <row r="188" spans="1:4" x14ac:dyDescent="0.2">
      <c r="A188" s="75" t="s">
        <v>2092</v>
      </c>
      <c r="B188" s="76">
        <v>1594</v>
      </c>
      <c r="C188" s="76"/>
      <c r="D188" s="75" t="s">
        <v>135</v>
      </c>
    </row>
    <row r="189" spans="1:4" x14ac:dyDescent="0.2">
      <c r="A189" s="75" t="s">
        <v>1885</v>
      </c>
      <c r="B189" s="76">
        <v>1595</v>
      </c>
      <c r="C189" s="76"/>
      <c r="D189" s="75" t="s">
        <v>135</v>
      </c>
    </row>
    <row r="190" spans="1:4" x14ac:dyDescent="0.2">
      <c r="A190" s="75" t="s">
        <v>134</v>
      </c>
      <c r="B190" s="76">
        <v>1596</v>
      </c>
      <c r="C190" s="76">
        <v>1596</v>
      </c>
      <c r="D190" s="75" t="s">
        <v>135</v>
      </c>
    </row>
    <row r="191" spans="1:4" x14ac:dyDescent="0.2">
      <c r="A191" s="75" t="s">
        <v>2130</v>
      </c>
      <c r="B191" s="76">
        <v>1598</v>
      </c>
      <c r="C191" s="76"/>
      <c r="D191" s="75" t="s">
        <v>135</v>
      </c>
    </row>
    <row r="192" spans="1:4" x14ac:dyDescent="0.2">
      <c r="A192" s="77" t="s">
        <v>101</v>
      </c>
      <c r="B192" s="78">
        <v>1601</v>
      </c>
      <c r="C192" s="78">
        <v>1601</v>
      </c>
      <c r="D192" s="77" t="s">
        <v>53</v>
      </c>
    </row>
    <row r="193" spans="1:4" x14ac:dyDescent="0.2">
      <c r="A193" s="77" t="s">
        <v>29</v>
      </c>
      <c r="B193" s="78">
        <v>1603</v>
      </c>
      <c r="C193" s="78">
        <v>1603</v>
      </c>
      <c r="D193" s="77" t="s">
        <v>50</v>
      </c>
    </row>
    <row r="194" spans="1:4" x14ac:dyDescent="0.2">
      <c r="A194" s="77" t="s">
        <v>2123</v>
      </c>
      <c r="B194" s="78">
        <v>1603</v>
      </c>
      <c r="C194" s="78"/>
      <c r="D194" s="77" t="s">
        <v>135</v>
      </c>
    </row>
    <row r="195" spans="1:4" x14ac:dyDescent="0.2">
      <c r="A195" s="77" t="s">
        <v>1510</v>
      </c>
      <c r="B195" s="78">
        <v>1604</v>
      </c>
      <c r="C195" s="78">
        <v>1604</v>
      </c>
      <c r="D195" s="77" t="s">
        <v>608</v>
      </c>
    </row>
    <row r="196" spans="1:4" x14ac:dyDescent="0.2">
      <c r="A196" s="77" t="s">
        <v>2095</v>
      </c>
      <c r="B196" s="78">
        <v>1609</v>
      </c>
      <c r="C196" s="78"/>
      <c r="D196" s="77" t="s">
        <v>81</v>
      </c>
    </row>
    <row r="197" spans="1:4" x14ac:dyDescent="0.2">
      <c r="A197" s="77" t="s">
        <v>2310</v>
      </c>
      <c r="B197" s="78">
        <v>1611</v>
      </c>
      <c r="C197" s="78">
        <v>1611</v>
      </c>
      <c r="D197" s="77" t="s">
        <v>26</v>
      </c>
    </row>
    <row r="198" spans="1:4" x14ac:dyDescent="0.2">
      <c r="A198" s="77" t="s">
        <v>2309</v>
      </c>
      <c r="B198" s="78">
        <v>1613</v>
      </c>
      <c r="C198" s="78"/>
      <c r="D198" s="77" t="s">
        <v>81</v>
      </c>
    </row>
    <row r="199" spans="1:4" x14ac:dyDescent="0.2">
      <c r="A199" s="77" t="s">
        <v>270</v>
      </c>
      <c r="B199" s="78">
        <v>1613</v>
      </c>
      <c r="C199" s="78">
        <v>1613</v>
      </c>
      <c r="D199" s="77" t="s">
        <v>26</v>
      </c>
    </row>
    <row r="200" spans="1:4" x14ac:dyDescent="0.2">
      <c r="A200" s="77" t="s">
        <v>1786</v>
      </c>
      <c r="B200" s="78">
        <v>1614</v>
      </c>
      <c r="C200" s="78"/>
      <c r="D200" s="77" t="s">
        <v>50</v>
      </c>
    </row>
    <row r="201" spans="1:4" x14ac:dyDescent="0.2">
      <c r="A201" s="77" t="s">
        <v>2820</v>
      </c>
      <c r="B201" s="78">
        <v>1615</v>
      </c>
      <c r="C201" s="78"/>
      <c r="D201" s="77" t="s">
        <v>26</v>
      </c>
    </row>
    <row r="202" spans="1:4" x14ac:dyDescent="0.2">
      <c r="A202" s="77" t="s">
        <v>1979</v>
      </c>
      <c r="B202" s="78">
        <v>1618</v>
      </c>
      <c r="C202" s="78">
        <v>1618</v>
      </c>
      <c r="D202" s="77" t="s">
        <v>135</v>
      </c>
    </row>
    <row r="203" spans="1:4" x14ac:dyDescent="0.2">
      <c r="A203" s="77" t="s">
        <v>100</v>
      </c>
      <c r="B203" s="78">
        <v>1619</v>
      </c>
      <c r="C203" s="78">
        <v>1619</v>
      </c>
      <c r="D203" s="77" t="s">
        <v>26</v>
      </c>
    </row>
    <row r="204" spans="1:4" x14ac:dyDescent="0.2">
      <c r="A204" s="77" t="s">
        <v>2030</v>
      </c>
      <c r="B204" s="78">
        <v>1620</v>
      </c>
      <c r="C204" s="78">
        <v>1620</v>
      </c>
      <c r="D204" s="77" t="s">
        <v>53</v>
      </c>
    </row>
    <row r="205" spans="1:4" x14ac:dyDescent="0.2">
      <c r="A205" s="77" t="s">
        <v>2033</v>
      </c>
      <c r="B205" s="78">
        <v>1621</v>
      </c>
      <c r="C205" s="78"/>
      <c r="D205" s="77" t="s">
        <v>53</v>
      </c>
    </row>
    <row r="206" spans="1:4" x14ac:dyDescent="0.2">
      <c r="A206" s="77" t="s">
        <v>94</v>
      </c>
      <c r="B206" s="78">
        <v>1622</v>
      </c>
      <c r="C206" s="78">
        <v>1622</v>
      </c>
      <c r="D206" s="77" t="s">
        <v>26</v>
      </c>
    </row>
    <row r="207" spans="1:4" x14ac:dyDescent="0.2">
      <c r="A207" s="77" t="s">
        <v>2244</v>
      </c>
      <c r="B207" s="78">
        <v>1625</v>
      </c>
      <c r="C207" s="78"/>
      <c r="D207" s="77" t="s">
        <v>26</v>
      </c>
    </row>
    <row r="208" spans="1:4" x14ac:dyDescent="0.2">
      <c r="A208" s="77" t="s">
        <v>602</v>
      </c>
      <c r="B208" s="78">
        <v>1632</v>
      </c>
      <c r="C208" s="78">
        <v>1632</v>
      </c>
      <c r="D208" s="77" t="s">
        <v>398</v>
      </c>
    </row>
    <row r="209" spans="1:4" x14ac:dyDescent="0.2">
      <c r="A209" s="77" t="s">
        <v>5</v>
      </c>
      <c r="B209" s="78">
        <v>1633</v>
      </c>
      <c r="C209" s="78">
        <v>1633</v>
      </c>
      <c r="D209" s="77" t="s">
        <v>141</v>
      </c>
    </row>
    <row r="210" spans="1:4" x14ac:dyDescent="0.2">
      <c r="A210" s="77" t="s">
        <v>855</v>
      </c>
      <c r="B210" s="78">
        <v>1633</v>
      </c>
      <c r="C210" s="78">
        <v>1633</v>
      </c>
      <c r="D210" s="77" t="s">
        <v>50</v>
      </c>
    </row>
    <row r="211" spans="1:4" x14ac:dyDescent="0.2">
      <c r="A211" s="77" t="s">
        <v>2609</v>
      </c>
      <c r="B211" s="78">
        <v>1633</v>
      </c>
      <c r="C211" s="78">
        <v>1633</v>
      </c>
      <c r="D211" s="77" t="s">
        <v>135</v>
      </c>
    </row>
    <row r="212" spans="1:4" x14ac:dyDescent="0.2">
      <c r="A212" s="77" t="s">
        <v>1576</v>
      </c>
      <c r="B212" s="78">
        <v>1637</v>
      </c>
      <c r="C212" s="78">
        <v>1637</v>
      </c>
      <c r="D212" s="77" t="s">
        <v>253</v>
      </c>
    </row>
    <row r="213" spans="1:4" x14ac:dyDescent="0.2">
      <c r="A213" s="77" t="s">
        <v>1553</v>
      </c>
      <c r="B213" s="78">
        <v>1638</v>
      </c>
      <c r="C213" s="78">
        <v>1638</v>
      </c>
      <c r="D213" s="77" t="s">
        <v>141</v>
      </c>
    </row>
    <row r="214" spans="1:4" x14ac:dyDescent="0.2">
      <c r="A214" s="77" t="s">
        <v>603</v>
      </c>
      <c r="B214" s="78">
        <v>1642</v>
      </c>
      <c r="C214" s="78"/>
      <c r="D214" s="77" t="s">
        <v>69</v>
      </c>
    </row>
    <row r="215" spans="1:4" x14ac:dyDescent="0.2">
      <c r="A215" s="77" t="s">
        <v>604</v>
      </c>
      <c r="B215" s="78">
        <v>1645</v>
      </c>
      <c r="C215" s="78">
        <v>1645</v>
      </c>
      <c r="D215" s="77" t="s">
        <v>135</v>
      </c>
    </row>
    <row r="216" spans="1:4" x14ac:dyDescent="0.2">
      <c r="A216" s="77" t="s">
        <v>1964</v>
      </c>
      <c r="B216" s="78">
        <v>1654</v>
      </c>
      <c r="C216" s="78">
        <v>1654</v>
      </c>
      <c r="D216" s="77" t="s">
        <v>98</v>
      </c>
    </row>
    <row r="217" spans="1:4" x14ac:dyDescent="0.2">
      <c r="A217" s="77" t="s">
        <v>2213</v>
      </c>
      <c r="B217" s="78">
        <v>1654</v>
      </c>
      <c r="C217" s="78">
        <v>1654</v>
      </c>
      <c r="D217" s="77" t="s">
        <v>2155</v>
      </c>
    </row>
    <row r="218" spans="1:4" x14ac:dyDescent="0.2">
      <c r="A218" s="77" t="s">
        <v>1803</v>
      </c>
      <c r="B218" s="78">
        <v>1658</v>
      </c>
      <c r="C218" s="78">
        <v>1658</v>
      </c>
      <c r="D218" s="77" t="s">
        <v>135</v>
      </c>
    </row>
    <row r="219" spans="1:4" x14ac:dyDescent="0.2">
      <c r="A219" s="77" t="s">
        <v>180</v>
      </c>
      <c r="B219" s="78">
        <v>1659</v>
      </c>
      <c r="C219" s="78">
        <v>1659</v>
      </c>
      <c r="D219" s="77" t="s">
        <v>81</v>
      </c>
    </row>
    <row r="220" spans="1:4" x14ac:dyDescent="0.2">
      <c r="A220" s="77" t="s">
        <v>94</v>
      </c>
      <c r="B220" s="78">
        <v>1661</v>
      </c>
      <c r="C220" s="78">
        <v>1661</v>
      </c>
      <c r="D220" s="77" t="s">
        <v>135</v>
      </c>
    </row>
    <row r="221" spans="1:4" x14ac:dyDescent="0.2">
      <c r="A221" s="77" t="s">
        <v>2603</v>
      </c>
      <c r="B221" s="78">
        <v>1664</v>
      </c>
      <c r="C221" s="78"/>
      <c r="D221" s="77" t="s">
        <v>26</v>
      </c>
    </row>
    <row r="222" spans="1:4" x14ac:dyDescent="0.2">
      <c r="A222" s="77" t="s">
        <v>180</v>
      </c>
      <c r="B222" s="78">
        <v>1668</v>
      </c>
      <c r="C222" s="78">
        <v>1668</v>
      </c>
      <c r="D222" s="77" t="s">
        <v>53</v>
      </c>
    </row>
    <row r="223" spans="1:4" x14ac:dyDescent="0.2">
      <c r="A223" s="77" t="s">
        <v>605</v>
      </c>
      <c r="B223" s="78">
        <v>1668</v>
      </c>
      <c r="C223" s="78">
        <v>1668</v>
      </c>
      <c r="D223" s="77" t="s">
        <v>26</v>
      </c>
    </row>
    <row r="224" spans="1:4" x14ac:dyDescent="0.2">
      <c r="A224" s="77" t="s">
        <v>137</v>
      </c>
      <c r="B224" s="78">
        <v>1669</v>
      </c>
      <c r="C224" s="78">
        <v>1669</v>
      </c>
      <c r="D224" s="77" t="s">
        <v>135</v>
      </c>
    </row>
    <row r="225" spans="1:4" x14ac:dyDescent="0.2">
      <c r="A225" s="77" t="s">
        <v>1709</v>
      </c>
      <c r="B225" s="78">
        <v>1671</v>
      </c>
      <c r="C225" s="78">
        <v>1671</v>
      </c>
      <c r="D225" s="77" t="s">
        <v>135</v>
      </c>
    </row>
    <row r="226" spans="1:4" x14ac:dyDescent="0.2">
      <c r="A226" s="77" t="s">
        <v>606</v>
      </c>
      <c r="B226" s="78">
        <v>1671</v>
      </c>
      <c r="C226" s="78"/>
      <c r="D226" s="77" t="s">
        <v>135</v>
      </c>
    </row>
    <row r="227" spans="1:4" x14ac:dyDescent="0.2">
      <c r="A227" s="77" t="s">
        <v>1496</v>
      </c>
      <c r="B227" s="78">
        <v>1674</v>
      </c>
      <c r="C227" s="78"/>
      <c r="D227" s="77" t="s">
        <v>61</v>
      </c>
    </row>
    <row r="228" spans="1:4" x14ac:dyDescent="0.2">
      <c r="A228" s="77" t="s">
        <v>1548</v>
      </c>
      <c r="B228" s="78">
        <v>1678</v>
      </c>
      <c r="C228" s="78">
        <v>1678</v>
      </c>
      <c r="D228" s="77" t="s">
        <v>155</v>
      </c>
    </row>
    <row r="229" spans="1:4" x14ac:dyDescent="0.2">
      <c r="A229" s="77" t="s">
        <v>297</v>
      </c>
      <c r="B229" s="78">
        <v>1680</v>
      </c>
      <c r="C229" s="78">
        <v>1680</v>
      </c>
      <c r="D229" s="77" t="s">
        <v>608</v>
      </c>
    </row>
    <row r="230" spans="1:4" x14ac:dyDescent="0.2">
      <c r="A230" s="77" t="s">
        <v>607</v>
      </c>
      <c r="B230" s="78">
        <v>1684</v>
      </c>
      <c r="C230" s="78">
        <v>1684</v>
      </c>
      <c r="D230" s="77" t="s">
        <v>26</v>
      </c>
    </row>
    <row r="231" spans="1:4" x14ac:dyDescent="0.2">
      <c r="A231" s="77" t="s">
        <v>799</v>
      </c>
      <c r="B231" s="78">
        <v>1684</v>
      </c>
      <c r="C231" s="78">
        <v>1684</v>
      </c>
      <c r="D231" s="77" t="s">
        <v>135</v>
      </c>
    </row>
    <row r="232" spans="1:4" x14ac:dyDescent="0.2">
      <c r="A232" s="77" t="s">
        <v>832</v>
      </c>
      <c r="B232" s="78">
        <v>1684</v>
      </c>
      <c r="C232" s="78">
        <v>1684</v>
      </c>
      <c r="D232" s="77" t="s">
        <v>26</v>
      </c>
    </row>
    <row r="233" spans="1:4" x14ac:dyDescent="0.2">
      <c r="A233" s="77" t="s">
        <v>36</v>
      </c>
      <c r="B233" s="78">
        <v>1688</v>
      </c>
      <c r="C233" s="78">
        <v>1688</v>
      </c>
      <c r="D233" s="77" t="s">
        <v>608</v>
      </c>
    </row>
    <row r="234" spans="1:4" x14ac:dyDescent="0.2">
      <c r="A234" s="77" t="s">
        <v>2329</v>
      </c>
      <c r="B234" s="78">
        <v>1690</v>
      </c>
      <c r="C234" s="78"/>
      <c r="D234" s="77" t="s">
        <v>26</v>
      </c>
    </row>
    <row r="235" spans="1:4" x14ac:dyDescent="0.2">
      <c r="A235" s="77" t="s">
        <v>798</v>
      </c>
      <c r="B235" s="78">
        <v>1691</v>
      </c>
      <c r="C235" s="78">
        <v>1691</v>
      </c>
      <c r="D235" s="77" t="s">
        <v>135</v>
      </c>
    </row>
    <row r="236" spans="1:4" x14ac:dyDescent="0.2">
      <c r="A236" s="77" t="s">
        <v>25</v>
      </c>
      <c r="B236" s="78">
        <v>1691</v>
      </c>
      <c r="C236" s="78"/>
      <c r="D236" s="77" t="s">
        <v>26</v>
      </c>
    </row>
    <row r="237" spans="1:4" x14ac:dyDescent="0.2">
      <c r="A237" s="77" t="s">
        <v>2728</v>
      </c>
      <c r="B237" s="78">
        <v>1691</v>
      </c>
      <c r="C237" s="78">
        <v>1691</v>
      </c>
      <c r="D237" s="77" t="s">
        <v>253</v>
      </c>
    </row>
    <row r="238" spans="1:4" x14ac:dyDescent="0.2">
      <c r="A238" s="77" t="s">
        <v>27</v>
      </c>
      <c r="B238" s="78">
        <v>1691</v>
      </c>
      <c r="C238" s="78">
        <v>1691</v>
      </c>
      <c r="D238" s="77" t="s">
        <v>387</v>
      </c>
    </row>
    <row r="239" spans="1:4" x14ac:dyDescent="0.2">
      <c r="A239" s="77" t="s">
        <v>609</v>
      </c>
      <c r="B239" s="78">
        <v>1693</v>
      </c>
      <c r="C239" s="78">
        <v>1693</v>
      </c>
      <c r="D239" s="77" t="s">
        <v>26</v>
      </c>
    </row>
    <row r="240" spans="1:4" x14ac:dyDescent="0.2">
      <c r="A240" s="77" t="s">
        <v>3273</v>
      </c>
      <c r="B240" s="78">
        <v>1694</v>
      </c>
      <c r="C240" s="78">
        <v>1694</v>
      </c>
      <c r="D240" s="77" t="s">
        <v>608</v>
      </c>
    </row>
    <row r="241" spans="1:4" x14ac:dyDescent="0.2">
      <c r="A241" s="77" t="s">
        <v>295</v>
      </c>
      <c r="B241" s="78">
        <v>1697</v>
      </c>
      <c r="C241" s="78">
        <v>1697</v>
      </c>
      <c r="D241" s="77" t="s">
        <v>53</v>
      </c>
    </row>
    <row r="242" spans="1:4" x14ac:dyDescent="0.2">
      <c r="A242" s="77" t="s">
        <v>610</v>
      </c>
      <c r="B242" s="78">
        <v>1701</v>
      </c>
      <c r="C242" s="78"/>
      <c r="D242" s="77" t="s">
        <v>53</v>
      </c>
    </row>
    <row r="243" spans="1:4" x14ac:dyDescent="0.2">
      <c r="A243" s="77" t="s">
        <v>612</v>
      </c>
      <c r="B243" s="78">
        <v>1706</v>
      </c>
      <c r="C243" s="78">
        <v>1706</v>
      </c>
      <c r="D243" s="77" t="s">
        <v>26</v>
      </c>
    </row>
    <row r="244" spans="1:4" x14ac:dyDescent="0.2">
      <c r="A244" s="77" t="s">
        <v>611</v>
      </c>
      <c r="B244" s="78">
        <v>1707</v>
      </c>
      <c r="C244" s="78"/>
      <c r="D244" s="77" t="s">
        <v>61</v>
      </c>
    </row>
    <row r="245" spans="1:4" x14ac:dyDescent="0.2">
      <c r="A245" s="77" t="s">
        <v>158</v>
      </c>
      <c r="B245" s="78">
        <v>1707</v>
      </c>
      <c r="C245" s="78">
        <v>1707</v>
      </c>
      <c r="D245" s="77" t="s">
        <v>26</v>
      </c>
    </row>
    <row r="246" spans="1:4" x14ac:dyDescent="0.2">
      <c r="A246" s="77" t="s">
        <v>3276</v>
      </c>
      <c r="B246" s="78"/>
      <c r="C246" s="78">
        <v>1708</v>
      </c>
      <c r="D246" s="77" t="s">
        <v>355</v>
      </c>
    </row>
    <row r="247" spans="1:4" x14ac:dyDescent="0.2">
      <c r="A247" s="77" t="s">
        <v>1492</v>
      </c>
      <c r="B247" s="78">
        <v>1712</v>
      </c>
      <c r="C247" s="78">
        <v>1712</v>
      </c>
      <c r="D247" s="77" t="s">
        <v>61</v>
      </c>
    </row>
    <row r="248" spans="1:4" x14ac:dyDescent="0.2">
      <c r="A248" s="77" t="s">
        <v>2602</v>
      </c>
      <c r="B248" s="78">
        <v>1714</v>
      </c>
      <c r="C248" s="78"/>
      <c r="D248" s="77" t="s">
        <v>50</v>
      </c>
    </row>
    <row r="249" spans="1:4" x14ac:dyDescent="0.2">
      <c r="A249" s="77" t="s">
        <v>835</v>
      </c>
      <c r="B249" s="78">
        <v>1718</v>
      </c>
      <c r="C249" s="78">
        <v>1718</v>
      </c>
      <c r="D249" s="77" t="s">
        <v>141</v>
      </c>
    </row>
    <row r="250" spans="1:4" x14ac:dyDescent="0.2">
      <c r="A250" s="77" t="s">
        <v>2266</v>
      </c>
      <c r="B250" s="78">
        <v>1719</v>
      </c>
      <c r="C250" s="78">
        <v>1719</v>
      </c>
      <c r="D250" s="77" t="s">
        <v>141</v>
      </c>
    </row>
    <row r="251" spans="1:4" x14ac:dyDescent="0.2">
      <c r="A251" s="77" t="s">
        <v>2328</v>
      </c>
      <c r="B251" s="78">
        <v>1720</v>
      </c>
      <c r="C251" s="78"/>
      <c r="D251" s="77" t="s">
        <v>26</v>
      </c>
    </row>
    <row r="252" spans="1:4" x14ac:dyDescent="0.2">
      <c r="A252" s="77" t="s">
        <v>2643</v>
      </c>
      <c r="B252" s="78">
        <v>1721</v>
      </c>
      <c r="C252" s="78"/>
      <c r="D252" s="77" t="s">
        <v>26</v>
      </c>
    </row>
    <row r="253" spans="1:4" x14ac:dyDescent="0.2">
      <c r="A253" s="77" t="s">
        <v>2890</v>
      </c>
      <c r="B253" s="78">
        <v>1722</v>
      </c>
      <c r="C253" s="78">
        <v>1722</v>
      </c>
      <c r="D253" s="77" t="s">
        <v>81</v>
      </c>
    </row>
    <row r="254" spans="1:4" x14ac:dyDescent="0.2">
      <c r="A254" s="77" t="s">
        <v>613</v>
      </c>
      <c r="B254" s="78">
        <v>1722</v>
      </c>
      <c r="C254" s="78">
        <v>1722</v>
      </c>
      <c r="D254" s="77" t="s">
        <v>26</v>
      </c>
    </row>
    <row r="255" spans="1:4" x14ac:dyDescent="0.2">
      <c r="A255" s="77" t="s">
        <v>2156</v>
      </c>
      <c r="B255" s="78">
        <v>1724</v>
      </c>
      <c r="C255" s="78"/>
      <c r="D255" s="77" t="s">
        <v>26</v>
      </c>
    </row>
    <row r="256" spans="1:4" x14ac:dyDescent="0.2">
      <c r="A256" s="77" t="s">
        <v>60</v>
      </c>
      <c r="B256" s="78">
        <v>1730</v>
      </c>
      <c r="C256" s="78">
        <v>1730</v>
      </c>
      <c r="D256" s="77" t="s">
        <v>61</v>
      </c>
    </row>
    <row r="257" spans="1:4" x14ac:dyDescent="0.2">
      <c r="A257" s="77" t="s">
        <v>127</v>
      </c>
      <c r="B257" s="78">
        <v>1739</v>
      </c>
      <c r="C257" s="78">
        <v>1739</v>
      </c>
      <c r="D257" s="77" t="s">
        <v>608</v>
      </c>
    </row>
    <row r="258" spans="1:4" x14ac:dyDescent="0.2">
      <c r="A258" s="77" t="s">
        <v>1835</v>
      </c>
      <c r="B258" s="78">
        <v>1743</v>
      </c>
      <c r="C258" s="78">
        <v>1743</v>
      </c>
      <c r="D258" s="77" t="s">
        <v>253</v>
      </c>
    </row>
    <row r="259" spans="1:4" x14ac:dyDescent="0.2">
      <c r="A259" s="77" t="s">
        <v>59</v>
      </c>
      <c r="B259" s="78">
        <v>1744</v>
      </c>
      <c r="C259" s="78">
        <v>1744</v>
      </c>
      <c r="D259" s="77" t="s">
        <v>135</v>
      </c>
    </row>
    <row r="260" spans="1:4" x14ac:dyDescent="0.2">
      <c r="A260" s="77" t="s">
        <v>30</v>
      </c>
      <c r="B260" s="78">
        <v>1745</v>
      </c>
      <c r="C260" s="78">
        <v>1745</v>
      </c>
      <c r="D260" s="77" t="s">
        <v>50</v>
      </c>
    </row>
    <row r="261" spans="1:4" x14ac:dyDescent="0.2">
      <c r="A261" s="77" t="s">
        <v>248</v>
      </c>
      <c r="B261" s="78">
        <v>1746</v>
      </c>
      <c r="C261" s="78">
        <v>1746</v>
      </c>
      <c r="D261" s="77" t="s">
        <v>26</v>
      </c>
    </row>
    <row r="262" spans="1:4" x14ac:dyDescent="0.2">
      <c r="A262" s="77" t="s">
        <v>29</v>
      </c>
      <c r="B262" s="78">
        <v>1746</v>
      </c>
      <c r="C262" s="78">
        <v>1746</v>
      </c>
      <c r="D262" s="77" t="s">
        <v>253</v>
      </c>
    </row>
    <row r="263" spans="1:4" x14ac:dyDescent="0.2">
      <c r="A263" s="77" t="s">
        <v>614</v>
      </c>
      <c r="B263" s="78">
        <v>1748</v>
      </c>
      <c r="C263" s="78"/>
      <c r="D263" s="77" t="s">
        <v>26</v>
      </c>
    </row>
    <row r="264" spans="1:4" x14ac:dyDescent="0.2">
      <c r="A264" s="77" t="s">
        <v>1733</v>
      </c>
      <c r="B264" s="78">
        <v>1751</v>
      </c>
      <c r="C264" s="78">
        <v>1751</v>
      </c>
      <c r="D264" s="77" t="s">
        <v>135</v>
      </c>
    </row>
    <row r="265" spans="1:4" x14ac:dyDescent="0.2">
      <c r="A265" s="77" t="s">
        <v>2642</v>
      </c>
      <c r="B265" s="78">
        <v>1751</v>
      </c>
      <c r="C265" s="78"/>
      <c r="D265" s="77" t="s">
        <v>26</v>
      </c>
    </row>
    <row r="266" spans="1:4" x14ac:dyDescent="0.2">
      <c r="A266" s="77" t="s">
        <v>2198</v>
      </c>
      <c r="B266" s="78">
        <v>1753</v>
      </c>
      <c r="C266" s="78"/>
      <c r="D266" s="77" t="s">
        <v>13</v>
      </c>
    </row>
    <row r="267" spans="1:4" x14ac:dyDescent="0.2">
      <c r="A267" s="77" t="s">
        <v>615</v>
      </c>
      <c r="B267" s="78">
        <v>1756</v>
      </c>
      <c r="C267" s="78"/>
      <c r="D267" s="77" t="s">
        <v>608</v>
      </c>
    </row>
    <row r="268" spans="1:4" x14ac:dyDescent="0.2">
      <c r="A268" s="77" t="s">
        <v>105</v>
      </c>
      <c r="B268" s="78">
        <v>1758</v>
      </c>
      <c r="C268" s="78">
        <v>1758</v>
      </c>
      <c r="D268" s="77" t="s">
        <v>26</v>
      </c>
    </row>
    <row r="269" spans="1:4" x14ac:dyDescent="0.2">
      <c r="A269" s="77" t="s">
        <v>2792</v>
      </c>
      <c r="B269" s="78">
        <v>1758</v>
      </c>
      <c r="C269" s="78"/>
      <c r="D269" s="77" t="s">
        <v>13</v>
      </c>
    </row>
    <row r="270" spans="1:4" x14ac:dyDescent="0.2">
      <c r="A270" s="77" t="s">
        <v>616</v>
      </c>
      <c r="B270" s="78">
        <v>1758</v>
      </c>
      <c r="C270" s="78">
        <v>1758</v>
      </c>
      <c r="D270" s="77" t="s">
        <v>141</v>
      </c>
    </row>
    <row r="271" spans="1:4" x14ac:dyDescent="0.2">
      <c r="A271" s="77" t="s">
        <v>617</v>
      </c>
      <c r="B271" s="78">
        <v>1764</v>
      </c>
      <c r="C271" s="78"/>
      <c r="D271" s="77" t="s">
        <v>179</v>
      </c>
    </row>
    <row r="272" spans="1:4" x14ac:dyDescent="0.2">
      <c r="A272" s="77" t="s">
        <v>82</v>
      </c>
      <c r="B272" s="78">
        <v>1765</v>
      </c>
      <c r="C272" s="78"/>
      <c r="D272" s="77" t="s">
        <v>135</v>
      </c>
    </row>
    <row r="273" spans="1:4" x14ac:dyDescent="0.2">
      <c r="A273" s="77" t="s">
        <v>1799</v>
      </c>
      <c r="B273" s="78">
        <v>1767</v>
      </c>
      <c r="C273" s="78">
        <v>1767</v>
      </c>
      <c r="D273" s="77" t="s">
        <v>135</v>
      </c>
    </row>
    <row r="274" spans="1:4" x14ac:dyDescent="0.2">
      <c r="A274" s="77" t="s">
        <v>51</v>
      </c>
      <c r="B274" s="78">
        <v>1771</v>
      </c>
      <c r="C274" s="78"/>
      <c r="D274" s="77" t="s">
        <v>608</v>
      </c>
    </row>
    <row r="275" spans="1:4" x14ac:dyDescent="0.2">
      <c r="A275" s="77" t="s">
        <v>2440</v>
      </c>
      <c r="B275" s="78">
        <v>1771</v>
      </c>
      <c r="C275" s="78"/>
      <c r="D275" s="77" t="s">
        <v>13</v>
      </c>
    </row>
    <row r="276" spans="1:4" x14ac:dyDescent="0.2">
      <c r="A276" s="77" t="s">
        <v>1700</v>
      </c>
      <c r="B276" s="78">
        <v>1773</v>
      </c>
      <c r="C276" s="78">
        <v>1773</v>
      </c>
      <c r="D276" s="77" t="s">
        <v>50</v>
      </c>
    </row>
    <row r="277" spans="1:4" x14ac:dyDescent="0.2">
      <c r="A277" s="77" t="s">
        <v>2321</v>
      </c>
      <c r="B277" s="78">
        <v>1775</v>
      </c>
      <c r="C277" s="78"/>
      <c r="D277" s="77" t="s">
        <v>26</v>
      </c>
    </row>
    <row r="278" spans="1:4" x14ac:dyDescent="0.2">
      <c r="A278" s="77" t="s">
        <v>143</v>
      </c>
      <c r="B278" s="78">
        <v>1782</v>
      </c>
      <c r="C278" s="78"/>
      <c r="D278" s="77" t="s">
        <v>608</v>
      </c>
    </row>
    <row r="279" spans="1:4" x14ac:dyDescent="0.2">
      <c r="A279" s="77" t="s">
        <v>1650</v>
      </c>
      <c r="B279" s="78">
        <v>1783</v>
      </c>
      <c r="C279" s="78">
        <v>1783</v>
      </c>
      <c r="D279" s="77" t="s">
        <v>1651</v>
      </c>
    </row>
    <row r="280" spans="1:4" x14ac:dyDescent="0.2">
      <c r="A280" s="77" t="s">
        <v>1836</v>
      </c>
      <c r="B280" s="78">
        <v>1786</v>
      </c>
      <c r="C280" s="78">
        <v>1783</v>
      </c>
      <c r="D280" s="77" t="s">
        <v>253</v>
      </c>
    </row>
    <row r="281" spans="1:4" x14ac:dyDescent="0.2">
      <c r="A281" s="77" t="s">
        <v>2170</v>
      </c>
      <c r="B281" s="78">
        <v>1787</v>
      </c>
      <c r="C281" s="78"/>
      <c r="D281" s="77" t="s">
        <v>26</v>
      </c>
    </row>
    <row r="282" spans="1:4" x14ac:dyDescent="0.2">
      <c r="A282" s="77" t="s">
        <v>2320</v>
      </c>
      <c r="B282" s="78">
        <v>1788</v>
      </c>
      <c r="C282" s="78"/>
      <c r="D282" s="77" t="s">
        <v>26</v>
      </c>
    </row>
    <row r="283" spans="1:4" x14ac:dyDescent="0.2">
      <c r="A283" s="77" t="s">
        <v>264</v>
      </c>
      <c r="B283" s="78">
        <v>1790</v>
      </c>
      <c r="C283" s="78">
        <v>1790</v>
      </c>
      <c r="D283" s="77" t="s">
        <v>61</v>
      </c>
    </row>
    <row r="284" spans="1:4" x14ac:dyDescent="0.2">
      <c r="A284" s="77" t="s">
        <v>618</v>
      </c>
      <c r="B284" s="78">
        <v>1796</v>
      </c>
      <c r="C284" s="78"/>
      <c r="D284" s="77" t="s">
        <v>26</v>
      </c>
    </row>
    <row r="285" spans="1:4" x14ac:dyDescent="0.2">
      <c r="A285" s="77" t="s">
        <v>2121</v>
      </c>
      <c r="B285" s="78">
        <v>1797</v>
      </c>
      <c r="C285" s="78">
        <v>1797</v>
      </c>
      <c r="D285" s="77" t="s">
        <v>141</v>
      </c>
    </row>
    <row r="286" spans="1:4" x14ac:dyDescent="0.2">
      <c r="A286" s="77" t="s">
        <v>62</v>
      </c>
      <c r="B286" s="78">
        <v>1801</v>
      </c>
      <c r="C286" s="78">
        <v>1801</v>
      </c>
      <c r="D286" s="77" t="s">
        <v>61</v>
      </c>
    </row>
    <row r="287" spans="1:4" x14ac:dyDescent="0.2">
      <c r="A287" s="77" t="s">
        <v>2042</v>
      </c>
      <c r="B287" s="78">
        <v>1801</v>
      </c>
      <c r="C287" s="78"/>
      <c r="D287" s="77" t="s">
        <v>13</v>
      </c>
    </row>
    <row r="288" spans="1:4" x14ac:dyDescent="0.2">
      <c r="A288" s="77" t="s">
        <v>1705</v>
      </c>
      <c r="B288" s="78">
        <v>1803</v>
      </c>
      <c r="C288" s="78">
        <v>1803</v>
      </c>
      <c r="D288" s="77" t="s">
        <v>398</v>
      </c>
    </row>
    <row r="289" spans="1:4" x14ac:dyDescent="0.2">
      <c r="A289" s="77" t="s">
        <v>619</v>
      </c>
      <c r="B289" s="78">
        <v>1805</v>
      </c>
      <c r="C289" s="78"/>
      <c r="D289" s="77" t="s">
        <v>608</v>
      </c>
    </row>
    <row r="290" spans="1:4" x14ac:dyDescent="0.2">
      <c r="A290" s="77" t="s">
        <v>76</v>
      </c>
      <c r="B290" s="78">
        <v>1808</v>
      </c>
      <c r="C290" s="78">
        <v>1808</v>
      </c>
      <c r="D290" s="77" t="s">
        <v>135</v>
      </c>
    </row>
    <row r="291" spans="1:4" x14ac:dyDescent="0.2">
      <c r="A291" s="77" t="s">
        <v>1601</v>
      </c>
      <c r="B291" s="78">
        <v>1808</v>
      </c>
      <c r="C291" s="78">
        <v>1808</v>
      </c>
      <c r="D291" s="77" t="s">
        <v>26</v>
      </c>
    </row>
    <row r="292" spans="1:4" x14ac:dyDescent="0.2">
      <c r="A292" s="77" t="s">
        <v>2462</v>
      </c>
      <c r="B292" s="78">
        <v>1809</v>
      </c>
      <c r="C292" s="78"/>
      <c r="D292" s="77" t="s">
        <v>13</v>
      </c>
    </row>
    <row r="293" spans="1:4" x14ac:dyDescent="0.2">
      <c r="A293" s="77" t="s">
        <v>85</v>
      </c>
      <c r="B293" s="78">
        <v>1810</v>
      </c>
      <c r="C293" s="78">
        <v>1810</v>
      </c>
      <c r="D293" s="77" t="s">
        <v>50</v>
      </c>
    </row>
    <row r="294" spans="1:4" x14ac:dyDescent="0.2">
      <c r="A294" s="77" t="s">
        <v>620</v>
      </c>
      <c r="B294" s="78">
        <v>1811</v>
      </c>
      <c r="C294" s="78">
        <v>1811</v>
      </c>
      <c r="D294" s="77" t="s">
        <v>26</v>
      </c>
    </row>
    <row r="295" spans="1:4" x14ac:dyDescent="0.2">
      <c r="A295" s="77" t="s">
        <v>621</v>
      </c>
      <c r="B295" s="78">
        <v>1813</v>
      </c>
      <c r="C295" s="78">
        <v>1813</v>
      </c>
      <c r="D295" s="77" t="s">
        <v>50</v>
      </c>
    </row>
    <row r="296" spans="1:4" x14ac:dyDescent="0.2">
      <c r="A296" s="77" t="s">
        <v>2207</v>
      </c>
      <c r="B296" s="78">
        <v>1814</v>
      </c>
      <c r="C296" s="78">
        <v>1814</v>
      </c>
      <c r="D296" s="77" t="s">
        <v>141</v>
      </c>
    </row>
    <row r="297" spans="1:4" x14ac:dyDescent="0.2">
      <c r="A297" s="77" t="s">
        <v>2217</v>
      </c>
      <c r="B297" s="78">
        <v>1818</v>
      </c>
      <c r="C297" s="78">
        <v>1818</v>
      </c>
      <c r="D297" s="77" t="s">
        <v>2155</v>
      </c>
    </row>
    <row r="298" spans="1:4" x14ac:dyDescent="0.2">
      <c r="A298" s="774" t="s">
        <v>3575</v>
      </c>
      <c r="B298" s="775"/>
      <c r="C298" s="775">
        <v>1818</v>
      </c>
      <c r="D298" s="774" t="s">
        <v>20</v>
      </c>
    </row>
    <row r="299" spans="1:4" x14ac:dyDescent="0.2">
      <c r="A299" s="77" t="s">
        <v>622</v>
      </c>
      <c r="B299" s="78">
        <v>1826</v>
      </c>
      <c r="C299" s="78">
        <v>1826</v>
      </c>
      <c r="D299" s="77" t="s">
        <v>26</v>
      </c>
    </row>
    <row r="300" spans="1:4" x14ac:dyDescent="0.2">
      <c r="A300" s="77" t="s">
        <v>2124</v>
      </c>
      <c r="B300" s="78">
        <v>1827</v>
      </c>
      <c r="C300" s="78"/>
      <c r="D300" s="77" t="s">
        <v>141</v>
      </c>
    </row>
    <row r="301" spans="1:4" x14ac:dyDescent="0.2">
      <c r="A301" s="77" t="s">
        <v>150</v>
      </c>
      <c r="B301" s="78">
        <v>1828</v>
      </c>
      <c r="C301" s="78">
        <v>1828</v>
      </c>
      <c r="D301" s="77" t="s">
        <v>98</v>
      </c>
    </row>
    <row r="302" spans="1:4" x14ac:dyDescent="0.2">
      <c r="A302" s="77" t="s">
        <v>2439</v>
      </c>
      <c r="B302" s="78">
        <v>1835</v>
      </c>
      <c r="C302" s="78"/>
      <c r="D302" s="77" t="s">
        <v>13</v>
      </c>
    </row>
    <row r="303" spans="1:4" x14ac:dyDescent="0.2">
      <c r="A303" s="77" t="s">
        <v>3213</v>
      </c>
      <c r="B303" s="78">
        <v>1838</v>
      </c>
      <c r="C303" s="78">
        <v>1838</v>
      </c>
      <c r="D303" s="77" t="s">
        <v>122</v>
      </c>
    </row>
    <row r="304" spans="1:4" x14ac:dyDescent="0.2">
      <c r="A304" s="77" t="s">
        <v>338</v>
      </c>
      <c r="B304" s="78">
        <v>1838</v>
      </c>
      <c r="C304" s="78">
        <v>1838</v>
      </c>
      <c r="D304" s="77" t="s">
        <v>26</v>
      </c>
    </row>
    <row r="305" spans="1:4" x14ac:dyDescent="0.2">
      <c r="A305" s="77" t="s">
        <v>249</v>
      </c>
      <c r="B305" s="78">
        <v>1840</v>
      </c>
      <c r="C305" s="78">
        <v>1840</v>
      </c>
      <c r="D305" s="77" t="s">
        <v>167</v>
      </c>
    </row>
    <row r="306" spans="1:4" x14ac:dyDescent="0.2">
      <c r="A306" s="77" t="s">
        <v>2241</v>
      </c>
      <c r="B306" s="78">
        <v>1851</v>
      </c>
      <c r="C306" s="78"/>
      <c r="D306" s="77" t="s">
        <v>13</v>
      </c>
    </row>
    <row r="307" spans="1:4" x14ac:dyDescent="0.2">
      <c r="A307" s="77" t="s">
        <v>2887</v>
      </c>
      <c r="B307" s="78">
        <v>1853</v>
      </c>
      <c r="C307" s="78">
        <v>1853</v>
      </c>
      <c r="D307" s="77" t="s">
        <v>26</v>
      </c>
    </row>
    <row r="308" spans="1:4" x14ac:dyDescent="0.2">
      <c r="A308" s="77" t="s">
        <v>197</v>
      </c>
      <c r="B308" s="78">
        <v>1853</v>
      </c>
      <c r="C308" s="78"/>
      <c r="D308" s="77" t="s">
        <v>608</v>
      </c>
    </row>
    <row r="309" spans="1:4" x14ac:dyDescent="0.2">
      <c r="A309" s="77" t="s">
        <v>1501</v>
      </c>
      <c r="B309" s="78">
        <v>1858</v>
      </c>
      <c r="C309" s="78">
        <v>1858</v>
      </c>
      <c r="D309" s="77" t="s">
        <v>13</v>
      </c>
    </row>
    <row r="310" spans="1:4" x14ac:dyDescent="0.2">
      <c r="A310" s="77" t="s">
        <v>2214</v>
      </c>
      <c r="B310" s="78">
        <v>1862</v>
      </c>
      <c r="C310" s="78">
        <v>1862</v>
      </c>
      <c r="D310" s="77" t="s">
        <v>2155</v>
      </c>
    </row>
    <row r="311" spans="1:4" x14ac:dyDescent="0.2">
      <c r="A311" s="77" t="s">
        <v>109</v>
      </c>
      <c r="B311" s="78">
        <v>1862</v>
      </c>
      <c r="C311" s="78">
        <v>1862</v>
      </c>
      <c r="D311" s="77" t="s">
        <v>26</v>
      </c>
    </row>
    <row r="312" spans="1:4" x14ac:dyDescent="0.2">
      <c r="A312" s="77" t="s">
        <v>1378</v>
      </c>
      <c r="B312" s="78">
        <v>1864</v>
      </c>
      <c r="C312" s="78">
        <v>1864</v>
      </c>
      <c r="D312" s="77" t="s">
        <v>141</v>
      </c>
    </row>
    <row r="313" spans="1:4" x14ac:dyDescent="0.2">
      <c r="A313" s="77" t="s">
        <v>1742</v>
      </c>
      <c r="B313" s="78">
        <v>1869</v>
      </c>
      <c r="C313" s="78"/>
      <c r="D313" s="77" t="s">
        <v>135</v>
      </c>
    </row>
    <row r="314" spans="1:4" x14ac:dyDescent="0.2">
      <c r="A314" s="77" t="s">
        <v>21</v>
      </c>
      <c r="B314" s="78">
        <v>1874</v>
      </c>
      <c r="C314" s="78">
        <v>1874</v>
      </c>
      <c r="D314" s="77" t="s">
        <v>608</v>
      </c>
    </row>
    <row r="315" spans="1:4" x14ac:dyDescent="0.2">
      <c r="A315" s="77" t="s">
        <v>2453</v>
      </c>
      <c r="B315" s="78">
        <v>1881</v>
      </c>
      <c r="C315" s="78"/>
      <c r="D315" s="77" t="s">
        <v>141</v>
      </c>
    </row>
    <row r="316" spans="1:4" x14ac:dyDescent="0.2">
      <c r="A316" s="77" t="s">
        <v>1375</v>
      </c>
      <c r="B316" s="78">
        <v>1883</v>
      </c>
      <c r="C316" s="78"/>
      <c r="D316" s="77" t="s">
        <v>26</v>
      </c>
    </row>
    <row r="317" spans="1:4" x14ac:dyDescent="0.2">
      <c r="A317" s="77" t="s">
        <v>77</v>
      </c>
      <c r="B317" s="78">
        <v>1885</v>
      </c>
      <c r="C317" s="78">
        <v>1885</v>
      </c>
      <c r="D317" s="77" t="s">
        <v>26</v>
      </c>
    </row>
    <row r="318" spans="1:4" x14ac:dyDescent="0.2">
      <c r="A318" s="77" t="s">
        <v>282</v>
      </c>
      <c r="B318" s="78">
        <v>1889</v>
      </c>
      <c r="C318" s="78">
        <v>1889</v>
      </c>
      <c r="D318" s="77" t="s">
        <v>141</v>
      </c>
    </row>
    <row r="319" spans="1:4" x14ac:dyDescent="0.2">
      <c r="A319" s="77" t="s">
        <v>2152</v>
      </c>
      <c r="B319" s="78">
        <v>1901</v>
      </c>
      <c r="C319" s="78">
        <v>1901</v>
      </c>
      <c r="D319" s="77" t="s">
        <v>9</v>
      </c>
    </row>
    <row r="320" spans="1:4" x14ac:dyDescent="0.2">
      <c r="A320" s="77" t="s">
        <v>623</v>
      </c>
      <c r="B320" s="78">
        <v>1905</v>
      </c>
      <c r="C320" s="78"/>
      <c r="D320" s="77" t="s">
        <v>141</v>
      </c>
    </row>
    <row r="321" spans="1:4" x14ac:dyDescent="0.2">
      <c r="A321" s="77" t="s">
        <v>624</v>
      </c>
      <c r="B321" s="78">
        <v>1908</v>
      </c>
      <c r="C321" s="78"/>
      <c r="D321" s="77" t="s">
        <v>141</v>
      </c>
    </row>
    <row r="322" spans="1:4" x14ac:dyDescent="0.2">
      <c r="A322" s="77" t="s">
        <v>1182</v>
      </c>
      <c r="B322" s="78">
        <v>1908</v>
      </c>
      <c r="C322" s="78"/>
      <c r="D322" s="77" t="s">
        <v>20</v>
      </c>
    </row>
    <row r="323" spans="1:4" x14ac:dyDescent="0.2">
      <c r="A323" s="77" t="s">
        <v>36</v>
      </c>
      <c r="B323" s="78">
        <v>1921</v>
      </c>
      <c r="C323" s="78"/>
      <c r="D323" s="77" t="s">
        <v>13</v>
      </c>
    </row>
    <row r="324" spans="1:4" x14ac:dyDescent="0.2">
      <c r="A324" s="77" t="s">
        <v>1882</v>
      </c>
      <c r="B324" s="78">
        <v>1922</v>
      </c>
      <c r="C324" s="78"/>
      <c r="D324" s="77" t="s">
        <v>167</v>
      </c>
    </row>
    <row r="325" spans="1:4" x14ac:dyDescent="0.2">
      <c r="A325" s="77" t="s">
        <v>625</v>
      </c>
      <c r="B325" s="78">
        <v>1923</v>
      </c>
      <c r="C325" s="78"/>
      <c r="D325" s="77" t="s">
        <v>98</v>
      </c>
    </row>
    <row r="326" spans="1:4" x14ac:dyDescent="0.2">
      <c r="A326" s="77" t="s">
        <v>183</v>
      </c>
      <c r="B326" s="78">
        <v>1924</v>
      </c>
      <c r="C326" s="78"/>
      <c r="D326" s="77" t="s">
        <v>13</v>
      </c>
    </row>
    <row r="327" spans="1:4" x14ac:dyDescent="0.2">
      <c r="A327" s="77" t="s">
        <v>1180</v>
      </c>
      <c r="B327" s="78">
        <v>1924</v>
      </c>
      <c r="C327" s="78">
        <v>1924</v>
      </c>
      <c r="D327" s="77" t="s">
        <v>20</v>
      </c>
    </row>
    <row r="328" spans="1:4" x14ac:dyDescent="0.2">
      <c r="A328" s="77" t="s">
        <v>335</v>
      </c>
      <c r="B328" s="78">
        <v>1925</v>
      </c>
      <c r="C328" s="78"/>
      <c r="D328" s="77" t="s">
        <v>98</v>
      </c>
    </row>
    <row r="329" spans="1:4" x14ac:dyDescent="0.2">
      <c r="A329" s="77" t="s">
        <v>1620</v>
      </c>
      <c r="B329" s="78">
        <v>1925</v>
      </c>
      <c r="C329" s="78">
        <v>1925</v>
      </c>
      <c r="D329" s="77" t="s">
        <v>13</v>
      </c>
    </row>
    <row r="330" spans="1:4" x14ac:dyDescent="0.2">
      <c r="A330" s="77" t="s">
        <v>1512</v>
      </c>
      <c r="B330" s="78">
        <v>1926</v>
      </c>
      <c r="C330" s="78"/>
      <c r="D330" s="77" t="s">
        <v>141</v>
      </c>
    </row>
    <row r="331" spans="1:4" x14ac:dyDescent="0.2">
      <c r="A331" s="77" t="s">
        <v>160</v>
      </c>
      <c r="B331" s="78">
        <v>1935</v>
      </c>
      <c r="C331" s="78"/>
      <c r="D331" s="77" t="s">
        <v>141</v>
      </c>
    </row>
    <row r="332" spans="1:4" x14ac:dyDescent="0.2">
      <c r="A332" s="77" t="s">
        <v>166</v>
      </c>
      <c r="B332" s="78">
        <v>1940</v>
      </c>
      <c r="C332" s="78"/>
      <c r="D332" s="77" t="s">
        <v>167</v>
      </c>
    </row>
    <row r="333" spans="1:4" x14ac:dyDescent="0.2">
      <c r="A333" s="77" t="s">
        <v>813</v>
      </c>
      <c r="B333" s="78">
        <v>1940</v>
      </c>
      <c r="C333" s="78">
        <v>1940</v>
      </c>
      <c r="D333" s="77" t="s">
        <v>253</v>
      </c>
    </row>
    <row r="334" spans="1:4" x14ac:dyDescent="0.2">
      <c r="A334" s="77" t="s">
        <v>2177</v>
      </c>
      <c r="B334" s="78">
        <v>1941</v>
      </c>
      <c r="C334" s="78">
        <v>1941</v>
      </c>
      <c r="D334" s="77" t="s">
        <v>2179</v>
      </c>
    </row>
    <row r="335" spans="1:4" x14ac:dyDescent="0.2">
      <c r="A335" s="77" t="s">
        <v>1779</v>
      </c>
      <c r="B335" s="78">
        <v>1943</v>
      </c>
      <c r="C335" s="78"/>
      <c r="D335" s="77" t="s">
        <v>141</v>
      </c>
    </row>
    <row r="336" spans="1:4" x14ac:dyDescent="0.2">
      <c r="A336" s="77" t="s">
        <v>812</v>
      </c>
      <c r="B336" s="78">
        <v>1945</v>
      </c>
      <c r="C336" s="78"/>
      <c r="D336" s="77" t="s">
        <v>13</v>
      </c>
    </row>
    <row r="337" spans="1:4" x14ac:dyDescent="0.2">
      <c r="A337" s="77" t="s">
        <v>1776</v>
      </c>
      <c r="B337" s="78">
        <v>1953</v>
      </c>
      <c r="C337" s="78"/>
      <c r="D337" s="77" t="s">
        <v>141</v>
      </c>
    </row>
    <row r="338" spans="1:4" x14ac:dyDescent="0.2">
      <c r="A338" s="77" t="s">
        <v>102</v>
      </c>
      <c r="B338" s="78">
        <v>1954</v>
      </c>
      <c r="C338" s="78"/>
      <c r="D338" s="77" t="s">
        <v>253</v>
      </c>
    </row>
    <row r="339" spans="1:4" x14ac:dyDescent="0.2">
      <c r="A339" s="77" t="s">
        <v>2402</v>
      </c>
      <c r="B339" s="78">
        <v>1954</v>
      </c>
      <c r="C339" s="78"/>
      <c r="D339" s="77" t="s">
        <v>2403</v>
      </c>
    </row>
    <row r="340" spans="1:4" x14ac:dyDescent="0.2">
      <c r="A340" s="77" t="s">
        <v>219</v>
      </c>
      <c r="B340" s="78">
        <v>1961</v>
      </c>
      <c r="C340" s="78">
        <v>1961</v>
      </c>
      <c r="D340" s="77" t="s">
        <v>135</v>
      </c>
    </row>
    <row r="341" spans="1:4" x14ac:dyDescent="0.2">
      <c r="A341" s="77" t="s">
        <v>626</v>
      </c>
      <c r="B341" s="78">
        <v>1963</v>
      </c>
      <c r="C341" s="78"/>
      <c r="D341" s="77" t="s">
        <v>627</v>
      </c>
    </row>
    <row r="342" spans="1:4" x14ac:dyDescent="0.2">
      <c r="A342" s="77" t="s">
        <v>1364</v>
      </c>
      <c r="B342" s="78">
        <v>1964</v>
      </c>
      <c r="C342" s="78">
        <v>1964</v>
      </c>
      <c r="D342" s="77" t="s">
        <v>98</v>
      </c>
    </row>
    <row r="343" spans="1:4" x14ac:dyDescent="0.2">
      <c r="A343" s="77" t="s">
        <v>84</v>
      </c>
      <c r="B343" s="78">
        <v>1972</v>
      </c>
      <c r="C343" s="78">
        <v>1972</v>
      </c>
      <c r="D343" s="77" t="s">
        <v>608</v>
      </c>
    </row>
    <row r="344" spans="1:4" x14ac:dyDescent="0.2">
      <c r="A344" s="77" t="s">
        <v>628</v>
      </c>
      <c r="B344" s="78">
        <v>1974</v>
      </c>
      <c r="C344" s="78"/>
      <c r="D344" s="77" t="s">
        <v>627</v>
      </c>
    </row>
    <row r="345" spans="1:4" x14ac:dyDescent="0.2">
      <c r="A345" s="77" t="s">
        <v>787</v>
      </c>
      <c r="B345" s="78">
        <v>1979</v>
      </c>
      <c r="C345" s="78">
        <v>1979</v>
      </c>
      <c r="D345" s="77" t="s">
        <v>608</v>
      </c>
    </row>
    <row r="346" spans="1:4" x14ac:dyDescent="0.2">
      <c r="A346" s="77" t="s">
        <v>2017</v>
      </c>
      <c r="B346" s="78">
        <v>1981</v>
      </c>
      <c r="C346" s="78"/>
      <c r="D346" s="77" t="s">
        <v>98</v>
      </c>
    </row>
    <row r="347" spans="1:4" x14ac:dyDescent="0.2">
      <c r="A347" s="77" t="s">
        <v>93</v>
      </c>
      <c r="B347" s="78">
        <v>1982</v>
      </c>
      <c r="C347" s="78">
        <v>1982</v>
      </c>
      <c r="D347" s="77" t="s">
        <v>141</v>
      </c>
    </row>
    <row r="348" spans="1:4" x14ac:dyDescent="0.2">
      <c r="A348" s="77" t="s">
        <v>1357</v>
      </c>
      <c r="B348" s="78">
        <v>1986</v>
      </c>
      <c r="C348" s="78"/>
      <c r="D348" s="77" t="s">
        <v>13</v>
      </c>
    </row>
    <row r="349" spans="1:4" x14ac:dyDescent="0.2">
      <c r="A349" s="77" t="s">
        <v>1354</v>
      </c>
      <c r="B349" s="78">
        <v>1988</v>
      </c>
      <c r="C349" s="78"/>
      <c r="D349" s="77" t="s">
        <v>13</v>
      </c>
    </row>
    <row r="350" spans="1:4" x14ac:dyDescent="0.2">
      <c r="A350" s="77" t="s">
        <v>282</v>
      </c>
      <c r="B350" s="78">
        <v>1988</v>
      </c>
      <c r="C350" s="78">
        <v>1988</v>
      </c>
      <c r="D350" s="77" t="s">
        <v>141</v>
      </c>
    </row>
    <row r="351" spans="1:4" x14ac:dyDescent="0.2">
      <c r="A351" s="77" t="s">
        <v>1800</v>
      </c>
      <c r="B351" s="78">
        <v>1991</v>
      </c>
      <c r="C351" s="78"/>
      <c r="D351" s="77" t="s">
        <v>13</v>
      </c>
    </row>
    <row r="352" spans="1:4" x14ac:dyDescent="0.2">
      <c r="A352" s="77" t="s">
        <v>1854</v>
      </c>
      <c r="B352" s="78">
        <v>1993</v>
      </c>
      <c r="C352" s="78">
        <v>1993</v>
      </c>
      <c r="D352" s="77" t="s">
        <v>1838</v>
      </c>
    </row>
    <row r="353" spans="1:4" x14ac:dyDescent="0.2">
      <c r="A353" s="77" t="s">
        <v>300</v>
      </c>
      <c r="B353" s="78">
        <v>1996</v>
      </c>
      <c r="C353" s="78">
        <v>1996</v>
      </c>
      <c r="D353" s="77" t="s">
        <v>98</v>
      </c>
    </row>
    <row r="354" spans="1:4" x14ac:dyDescent="0.2">
      <c r="A354" s="77" t="s">
        <v>629</v>
      </c>
      <c r="B354" s="78">
        <v>1997</v>
      </c>
      <c r="C354" s="78"/>
      <c r="D354" s="77" t="s">
        <v>50</v>
      </c>
    </row>
    <row r="355" spans="1:4" x14ac:dyDescent="0.2">
      <c r="A355" s="77" t="s">
        <v>1786</v>
      </c>
      <c r="B355" s="78">
        <v>1997</v>
      </c>
      <c r="C355" s="78">
        <v>1997</v>
      </c>
      <c r="D355" s="77" t="s">
        <v>1787</v>
      </c>
    </row>
    <row r="356" spans="1:4" x14ac:dyDescent="0.2">
      <c r="A356" s="67" t="s">
        <v>63</v>
      </c>
      <c r="B356" s="68">
        <v>2001</v>
      </c>
      <c r="C356" s="68"/>
      <c r="D356" s="67" t="s">
        <v>50</v>
      </c>
    </row>
    <row r="357" spans="1:4" x14ac:dyDescent="0.2">
      <c r="A357" s="67" t="s">
        <v>630</v>
      </c>
      <c r="B357" s="68">
        <v>2002</v>
      </c>
      <c r="C357" s="68"/>
      <c r="D357" s="67" t="s">
        <v>50</v>
      </c>
    </row>
    <row r="358" spans="1:4" x14ac:dyDescent="0.2">
      <c r="A358" s="67" t="s">
        <v>631</v>
      </c>
      <c r="B358" s="68">
        <v>2004</v>
      </c>
      <c r="C358" s="68"/>
      <c r="D358" s="67" t="s">
        <v>98</v>
      </c>
    </row>
    <row r="359" spans="1:4" x14ac:dyDescent="0.2">
      <c r="A359" s="67" t="s">
        <v>2113</v>
      </c>
      <c r="B359" s="68">
        <v>2010</v>
      </c>
      <c r="C359" s="68"/>
      <c r="D359" s="67" t="s">
        <v>13</v>
      </c>
    </row>
    <row r="360" spans="1:4" x14ac:dyDescent="0.2">
      <c r="A360" s="67" t="s">
        <v>1875</v>
      </c>
      <c r="B360" s="68">
        <v>2012</v>
      </c>
      <c r="C360" s="68"/>
      <c r="D360" s="67" t="s">
        <v>141</v>
      </c>
    </row>
    <row r="361" spans="1:4" x14ac:dyDescent="0.2">
      <c r="A361" s="67" t="s">
        <v>2073</v>
      </c>
      <c r="B361" s="68">
        <v>2014</v>
      </c>
      <c r="C361" s="68"/>
      <c r="D361" s="67" t="s">
        <v>13</v>
      </c>
    </row>
    <row r="362" spans="1:4" x14ac:dyDescent="0.2">
      <c r="A362" s="67" t="s">
        <v>1618</v>
      </c>
      <c r="B362" s="68">
        <v>2022</v>
      </c>
      <c r="C362" s="68">
        <v>2022</v>
      </c>
      <c r="D362" s="67" t="s">
        <v>13</v>
      </c>
    </row>
    <row r="363" spans="1:4" x14ac:dyDescent="0.2">
      <c r="A363" s="67" t="s">
        <v>2366</v>
      </c>
      <c r="B363" s="68">
        <v>2026</v>
      </c>
      <c r="C363" s="68">
        <v>2026</v>
      </c>
      <c r="D363" s="67" t="s">
        <v>187</v>
      </c>
    </row>
    <row r="364" spans="1:4" x14ac:dyDescent="0.2">
      <c r="A364" s="67" t="s">
        <v>632</v>
      </c>
      <c r="B364" s="68">
        <v>2027</v>
      </c>
      <c r="C364" s="68"/>
      <c r="D364" s="67" t="s">
        <v>20</v>
      </c>
    </row>
    <row r="365" spans="1:4" x14ac:dyDescent="0.2">
      <c r="A365" s="67" t="s">
        <v>303</v>
      </c>
      <c r="B365" s="68">
        <v>2030</v>
      </c>
      <c r="C365" s="68">
        <v>2030</v>
      </c>
      <c r="D365" s="67" t="s">
        <v>98</v>
      </c>
    </row>
    <row r="366" spans="1:4" x14ac:dyDescent="0.2">
      <c r="A366" s="67" t="s">
        <v>1851</v>
      </c>
      <c r="B366" s="68">
        <v>2034</v>
      </c>
      <c r="C366" s="68">
        <v>2034</v>
      </c>
      <c r="D366" s="67" t="s">
        <v>1838</v>
      </c>
    </row>
    <row r="367" spans="1:4" x14ac:dyDescent="0.2">
      <c r="A367" s="67" t="s">
        <v>633</v>
      </c>
      <c r="B367" s="68">
        <v>2039</v>
      </c>
      <c r="C367" s="68"/>
      <c r="D367" s="67" t="s">
        <v>50</v>
      </c>
    </row>
    <row r="368" spans="1:4" x14ac:dyDescent="0.2">
      <c r="A368" s="67" t="s">
        <v>634</v>
      </c>
      <c r="B368" s="68">
        <v>2040</v>
      </c>
      <c r="C368" s="68"/>
      <c r="D368" s="67" t="s">
        <v>50</v>
      </c>
    </row>
    <row r="369" spans="1:4" x14ac:dyDescent="0.2">
      <c r="A369" s="67" t="s">
        <v>83</v>
      </c>
      <c r="B369" s="68">
        <v>2048</v>
      </c>
      <c r="C369" s="68">
        <v>2048</v>
      </c>
      <c r="D369" s="67" t="s">
        <v>141</v>
      </c>
    </row>
    <row r="370" spans="1:4" x14ac:dyDescent="0.2">
      <c r="A370" s="67" t="s">
        <v>2346</v>
      </c>
      <c r="B370" s="68">
        <v>2049</v>
      </c>
      <c r="C370" s="68"/>
      <c r="D370" s="67" t="s">
        <v>141</v>
      </c>
    </row>
    <row r="371" spans="1:4" x14ac:dyDescent="0.2">
      <c r="A371" s="67" t="s">
        <v>1865</v>
      </c>
      <c r="B371" s="68">
        <v>2050</v>
      </c>
      <c r="C371" s="68">
        <v>2050</v>
      </c>
      <c r="D371" s="67" t="s">
        <v>13</v>
      </c>
    </row>
    <row r="372" spans="1:4" x14ac:dyDescent="0.2">
      <c r="A372" s="67" t="s">
        <v>2428</v>
      </c>
      <c r="B372" s="68">
        <v>2053</v>
      </c>
      <c r="C372" s="68"/>
      <c r="D372" s="67" t="s">
        <v>141</v>
      </c>
    </row>
    <row r="373" spans="1:4" x14ac:dyDescent="0.2">
      <c r="A373" s="67" t="s">
        <v>635</v>
      </c>
      <c r="B373" s="68">
        <v>2053</v>
      </c>
      <c r="C373" s="68">
        <v>2053</v>
      </c>
      <c r="D373" s="67" t="s">
        <v>13</v>
      </c>
    </row>
    <row r="374" spans="1:4" x14ac:dyDescent="0.2">
      <c r="A374" s="67" t="s">
        <v>1397</v>
      </c>
      <c r="B374" s="68">
        <v>2057</v>
      </c>
      <c r="C374" s="68"/>
      <c r="D374" s="67" t="s">
        <v>98</v>
      </c>
    </row>
    <row r="375" spans="1:4" x14ac:dyDescent="0.2">
      <c r="A375" s="67" t="s">
        <v>340</v>
      </c>
      <c r="B375" s="68">
        <v>2059</v>
      </c>
      <c r="C375" s="68">
        <v>2059</v>
      </c>
      <c r="D375" s="67" t="s">
        <v>398</v>
      </c>
    </row>
    <row r="376" spans="1:4" x14ac:dyDescent="0.2">
      <c r="A376" s="67" t="s">
        <v>3196</v>
      </c>
      <c r="B376" s="68">
        <v>2060</v>
      </c>
      <c r="C376" s="68">
        <v>2060</v>
      </c>
      <c r="D376" s="67" t="s">
        <v>20</v>
      </c>
    </row>
    <row r="377" spans="1:4" x14ac:dyDescent="0.2">
      <c r="A377" s="67" t="s">
        <v>1788</v>
      </c>
      <c r="B377" s="68">
        <v>2066</v>
      </c>
      <c r="C377" s="68">
        <v>2066</v>
      </c>
      <c r="D377" s="67" t="s">
        <v>1787</v>
      </c>
    </row>
    <row r="378" spans="1:4" x14ac:dyDescent="0.2">
      <c r="A378" s="67" t="s">
        <v>636</v>
      </c>
      <c r="B378" s="68">
        <v>2078</v>
      </c>
      <c r="C378" s="68"/>
      <c r="D378" s="67" t="s">
        <v>253</v>
      </c>
    </row>
    <row r="379" spans="1:4" x14ac:dyDescent="0.2">
      <c r="A379" s="67" t="s">
        <v>2641</v>
      </c>
      <c r="B379" s="68">
        <v>2078</v>
      </c>
      <c r="C379" s="68"/>
      <c r="D379" s="67" t="s">
        <v>98</v>
      </c>
    </row>
    <row r="380" spans="1:4" x14ac:dyDescent="0.2">
      <c r="A380" s="67" t="s">
        <v>1564</v>
      </c>
      <c r="B380" s="68">
        <v>2079</v>
      </c>
      <c r="C380" s="68">
        <v>2079</v>
      </c>
      <c r="D380" s="67" t="s">
        <v>398</v>
      </c>
    </row>
    <row r="381" spans="1:4" x14ac:dyDescent="0.2">
      <c r="A381" s="67" t="s">
        <v>1322</v>
      </c>
      <c r="B381" s="68">
        <v>2080</v>
      </c>
      <c r="C381" s="68">
        <v>2080</v>
      </c>
      <c r="D381" s="67" t="s">
        <v>13</v>
      </c>
    </row>
    <row r="382" spans="1:4" x14ac:dyDescent="0.2">
      <c r="A382" s="67" t="s">
        <v>275</v>
      </c>
      <c r="B382" s="68">
        <v>2082</v>
      </c>
      <c r="C382" s="68"/>
      <c r="D382" s="67" t="s">
        <v>141</v>
      </c>
    </row>
    <row r="383" spans="1:4" x14ac:dyDescent="0.2">
      <c r="A383" s="67" t="s">
        <v>215</v>
      </c>
      <c r="B383" s="68">
        <v>2085</v>
      </c>
      <c r="C383" s="68">
        <v>2085</v>
      </c>
      <c r="D383" s="67" t="s">
        <v>13</v>
      </c>
    </row>
    <row r="384" spans="1:4" x14ac:dyDescent="0.2">
      <c r="A384" s="67" t="s">
        <v>1275</v>
      </c>
      <c r="B384" s="68">
        <v>2086</v>
      </c>
      <c r="C384" s="68"/>
      <c r="D384" s="67" t="s">
        <v>167</v>
      </c>
    </row>
    <row r="385" spans="1:4" x14ac:dyDescent="0.2">
      <c r="A385" s="67" t="s">
        <v>2154</v>
      </c>
      <c r="B385" s="68">
        <v>2090</v>
      </c>
      <c r="C385" s="68">
        <v>2090</v>
      </c>
      <c r="D385" s="67" t="s">
        <v>9</v>
      </c>
    </row>
    <row r="386" spans="1:4" x14ac:dyDescent="0.2">
      <c r="A386" s="67" t="s">
        <v>1590</v>
      </c>
      <c r="B386" s="68">
        <v>2095</v>
      </c>
      <c r="C386" s="68"/>
      <c r="D386" s="67" t="s">
        <v>98</v>
      </c>
    </row>
    <row r="387" spans="1:4" x14ac:dyDescent="0.2">
      <c r="A387" s="67" t="s">
        <v>637</v>
      </c>
      <c r="B387" s="68">
        <v>2098</v>
      </c>
      <c r="C387" s="68">
        <v>2098</v>
      </c>
      <c r="D387" s="67" t="s">
        <v>398</v>
      </c>
    </row>
    <row r="388" spans="1:4" x14ac:dyDescent="0.2">
      <c r="A388" s="67" t="s">
        <v>2777</v>
      </c>
      <c r="B388" s="68">
        <v>2102</v>
      </c>
      <c r="C388" s="68">
        <v>2102</v>
      </c>
      <c r="D388" s="67" t="s">
        <v>398</v>
      </c>
    </row>
    <row r="389" spans="1:4" x14ac:dyDescent="0.2">
      <c r="A389" s="67" t="s">
        <v>184</v>
      </c>
      <c r="B389" s="68">
        <v>2102</v>
      </c>
      <c r="C389" s="68">
        <v>2102</v>
      </c>
      <c r="D389" s="67" t="s">
        <v>13</v>
      </c>
    </row>
    <row r="390" spans="1:4" x14ac:dyDescent="0.2">
      <c r="A390" s="67" t="s">
        <v>1343</v>
      </c>
      <c r="B390" s="68">
        <v>2102</v>
      </c>
      <c r="C390" s="68"/>
      <c r="D390" s="67" t="s">
        <v>13</v>
      </c>
    </row>
    <row r="391" spans="1:4" x14ac:dyDescent="0.2">
      <c r="A391" s="67" t="s">
        <v>1852</v>
      </c>
      <c r="B391" s="68">
        <v>2105</v>
      </c>
      <c r="C391" s="68">
        <v>2105</v>
      </c>
      <c r="D391" s="67" t="s">
        <v>1838</v>
      </c>
    </row>
    <row r="392" spans="1:4" x14ac:dyDescent="0.2">
      <c r="A392" s="67" t="s">
        <v>324</v>
      </c>
      <c r="B392" s="68">
        <v>2106</v>
      </c>
      <c r="C392" s="68">
        <v>2106</v>
      </c>
      <c r="D392" s="67" t="s">
        <v>13</v>
      </c>
    </row>
    <row r="393" spans="1:4" x14ac:dyDescent="0.2">
      <c r="A393" s="67" t="s">
        <v>1855</v>
      </c>
      <c r="B393" s="68">
        <v>2110</v>
      </c>
      <c r="C393" s="68">
        <v>2110</v>
      </c>
      <c r="D393" s="67" t="s">
        <v>1838</v>
      </c>
    </row>
    <row r="394" spans="1:4" x14ac:dyDescent="0.2">
      <c r="A394" s="67" t="s">
        <v>2153</v>
      </c>
      <c r="B394" s="68">
        <v>2110</v>
      </c>
      <c r="C394" s="68">
        <v>2110</v>
      </c>
      <c r="D394" s="67" t="s">
        <v>9</v>
      </c>
    </row>
    <row r="395" spans="1:4" x14ac:dyDescent="0.2">
      <c r="A395" s="67" t="s">
        <v>243</v>
      </c>
      <c r="B395" s="68">
        <v>2111</v>
      </c>
      <c r="C395" s="68">
        <v>2111</v>
      </c>
      <c r="D395" s="67" t="s">
        <v>50</v>
      </c>
    </row>
    <row r="396" spans="1:4" x14ac:dyDescent="0.2">
      <c r="A396" s="67" t="s">
        <v>638</v>
      </c>
      <c r="B396" s="68">
        <v>2116</v>
      </c>
      <c r="C396" s="68"/>
      <c r="D396" s="67" t="s">
        <v>50</v>
      </c>
    </row>
    <row r="397" spans="1:4" x14ac:dyDescent="0.2">
      <c r="A397" s="67" t="s">
        <v>2632</v>
      </c>
      <c r="B397" s="68">
        <v>2118</v>
      </c>
      <c r="C397" s="68"/>
      <c r="D397" s="67" t="s">
        <v>98</v>
      </c>
    </row>
    <row r="398" spans="1:4" x14ac:dyDescent="0.2">
      <c r="A398" s="67" t="s">
        <v>92</v>
      </c>
      <c r="B398" s="68">
        <v>2122</v>
      </c>
      <c r="C398" s="68">
        <v>2122</v>
      </c>
      <c r="D398" s="67" t="s">
        <v>50</v>
      </c>
    </row>
    <row r="399" spans="1:4" x14ac:dyDescent="0.2">
      <c r="A399" s="67" t="s">
        <v>1853</v>
      </c>
      <c r="B399" s="68">
        <v>2123</v>
      </c>
      <c r="C399" s="68">
        <v>2123</v>
      </c>
      <c r="D399" s="67" t="s">
        <v>1838</v>
      </c>
    </row>
    <row r="400" spans="1:4" x14ac:dyDescent="0.2">
      <c r="A400" s="67" t="s">
        <v>1565</v>
      </c>
      <c r="B400" s="68">
        <v>2132</v>
      </c>
      <c r="C400" s="68">
        <v>2132</v>
      </c>
      <c r="D400" s="67" t="s">
        <v>398</v>
      </c>
    </row>
    <row r="401" spans="1:4" x14ac:dyDescent="0.2">
      <c r="A401" s="67" t="s">
        <v>41</v>
      </c>
      <c r="B401" s="68">
        <v>2132</v>
      </c>
      <c r="C401" s="68"/>
      <c r="D401" s="67" t="s">
        <v>828</v>
      </c>
    </row>
    <row r="402" spans="1:4" x14ac:dyDescent="0.2">
      <c r="A402" s="67" t="s">
        <v>2778</v>
      </c>
      <c r="B402" s="68">
        <v>2133</v>
      </c>
      <c r="C402" s="68"/>
      <c r="D402" s="67" t="s">
        <v>398</v>
      </c>
    </row>
    <row r="403" spans="1:4" x14ac:dyDescent="0.2">
      <c r="A403" s="67" t="s">
        <v>2644</v>
      </c>
      <c r="B403" s="68"/>
      <c r="C403" s="68">
        <v>2136</v>
      </c>
      <c r="D403" s="67" t="s">
        <v>73</v>
      </c>
    </row>
    <row r="404" spans="1:4" x14ac:dyDescent="0.2">
      <c r="A404" s="67" t="s">
        <v>2149</v>
      </c>
      <c r="B404" s="68">
        <v>2145</v>
      </c>
      <c r="C404" s="68">
        <v>2145</v>
      </c>
      <c r="D404" s="67" t="s">
        <v>9</v>
      </c>
    </row>
    <row r="405" spans="1:4" x14ac:dyDescent="0.2">
      <c r="A405" s="67" t="s">
        <v>31</v>
      </c>
      <c r="B405" s="68">
        <v>2153</v>
      </c>
      <c r="C405" s="68">
        <v>2153</v>
      </c>
      <c r="D405" s="67" t="s">
        <v>608</v>
      </c>
    </row>
    <row r="406" spans="1:4" x14ac:dyDescent="0.2">
      <c r="A406" s="67" t="s">
        <v>639</v>
      </c>
      <c r="B406" s="68">
        <v>2155</v>
      </c>
      <c r="C406" s="68"/>
      <c r="D406" s="67" t="s">
        <v>155</v>
      </c>
    </row>
    <row r="407" spans="1:4" x14ac:dyDescent="0.2">
      <c r="A407" s="67" t="s">
        <v>640</v>
      </c>
      <c r="B407" s="68">
        <v>2178</v>
      </c>
      <c r="C407" s="68"/>
      <c r="D407" s="67" t="s">
        <v>50</v>
      </c>
    </row>
    <row r="408" spans="1:4" x14ac:dyDescent="0.2">
      <c r="A408" s="67" t="s">
        <v>1566</v>
      </c>
      <c r="B408" s="68">
        <v>2179</v>
      </c>
      <c r="C408" s="68">
        <v>2179</v>
      </c>
      <c r="D408" s="67" t="s">
        <v>13</v>
      </c>
    </row>
    <row r="409" spans="1:4" x14ac:dyDescent="0.2">
      <c r="A409" s="67" t="s">
        <v>2779</v>
      </c>
      <c r="B409" s="68">
        <v>2178</v>
      </c>
      <c r="C409" s="68">
        <v>2178</v>
      </c>
      <c r="D409" s="67" t="s">
        <v>398</v>
      </c>
    </row>
    <row r="410" spans="1:4" x14ac:dyDescent="0.2">
      <c r="A410" s="67" t="s">
        <v>2176</v>
      </c>
      <c r="B410" s="68">
        <v>2181</v>
      </c>
      <c r="C410" s="68">
        <v>2181</v>
      </c>
      <c r="D410" s="67" t="s">
        <v>2180</v>
      </c>
    </row>
    <row r="411" spans="1:4" x14ac:dyDescent="0.2">
      <c r="A411" s="67" t="s">
        <v>34</v>
      </c>
      <c r="B411" s="68">
        <v>2185</v>
      </c>
      <c r="C411" s="68">
        <v>2185</v>
      </c>
      <c r="D411" s="67" t="s">
        <v>141</v>
      </c>
    </row>
    <row r="412" spans="1:4" x14ac:dyDescent="0.2">
      <c r="A412" s="67" t="s">
        <v>2459</v>
      </c>
      <c r="B412" s="68">
        <v>2191</v>
      </c>
      <c r="C412" s="68">
        <v>2191</v>
      </c>
      <c r="D412" s="67" t="s">
        <v>794</v>
      </c>
    </row>
    <row r="413" spans="1:4" x14ac:dyDescent="0.2">
      <c r="A413" s="67" t="s">
        <v>641</v>
      </c>
      <c r="B413" s="68">
        <v>2191</v>
      </c>
      <c r="C413" s="68"/>
      <c r="D413" s="67" t="s">
        <v>8</v>
      </c>
    </row>
    <row r="414" spans="1:4" x14ac:dyDescent="0.2">
      <c r="A414" s="67" t="s">
        <v>1931</v>
      </c>
      <c r="B414" s="68">
        <v>2192</v>
      </c>
      <c r="C414" s="68">
        <v>2192</v>
      </c>
      <c r="D414" s="67" t="s">
        <v>253</v>
      </c>
    </row>
    <row r="415" spans="1:4" x14ac:dyDescent="0.2">
      <c r="A415" s="67" t="s">
        <v>1567</v>
      </c>
      <c r="B415" s="68">
        <v>2193</v>
      </c>
      <c r="C415" s="68">
        <v>2193</v>
      </c>
      <c r="D415" s="67" t="s">
        <v>13</v>
      </c>
    </row>
    <row r="416" spans="1:4" x14ac:dyDescent="0.2">
      <c r="A416" s="67" t="s">
        <v>1509</v>
      </c>
      <c r="B416" s="68">
        <v>2194</v>
      </c>
      <c r="C416" s="68">
        <v>2194</v>
      </c>
      <c r="D416" s="67" t="s">
        <v>318</v>
      </c>
    </row>
    <row r="417" spans="1:4" x14ac:dyDescent="0.2">
      <c r="A417" s="67" t="s">
        <v>642</v>
      </c>
      <c r="B417" s="68">
        <v>2195</v>
      </c>
      <c r="C417" s="68"/>
      <c r="D417" s="67" t="s">
        <v>50</v>
      </c>
    </row>
    <row r="418" spans="1:4" x14ac:dyDescent="0.2">
      <c r="A418" s="67" t="s">
        <v>175</v>
      </c>
      <c r="B418" s="68">
        <v>2195</v>
      </c>
      <c r="C418" s="68">
        <v>2195</v>
      </c>
      <c r="D418" s="67" t="s">
        <v>253</v>
      </c>
    </row>
    <row r="419" spans="1:4" x14ac:dyDescent="0.2">
      <c r="A419" s="67" t="s">
        <v>1320</v>
      </c>
      <c r="B419" s="68">
        <v>2196</v>
      </c>
      <c r="C419" s="68">
        <v>2196</v>
      </c>
      <c r="D419" s="67" t="s">
        <v>69</v>
      </c>
    </row>
    <row r="420" spans="1:4" x14ac:dyDescent="0.2">
      <c r="A420" s="67" t="s">
        <v>643</v>
      </c>
      <c r="B420" s="68">
        <v>2201</v>
      </c>
      <c r="C420" s="68"/>
      <c r="D420" s="67" t="s">
        <v>8</v>
      </c>
    </row>
    <row r="421" spans="1:4" x14ac:dyDescent="0.2">
      <c r="A421" s="67" t="s">
        <v>202</v>
      </c>
      <c r="B421" s="68">
        <v>2202</v>
      </c>
      <c r="C421" s="68"/>
      <c r="D421" s="67" t="s">
        <v>98</v>
      </c>
    </row>
    <row r="422" spans="1:4" x14ac:dyDescent="0.2">
      <c r="A422" s="67" t="s">
        <v>644</v>
      </c>
      <c r="B422" s="68">
        <v>2206</v>
      </c>
      <c r="C422" s="68"/>
      <c r="D422" s="67" t="s">
        <v>8</v>
      </c>
    </row>
    <row r="423" spans="1:4" x14ac:dyDescent="0.2">
      <c r="A423" s="67" t="s">
        <v>645</v>
      </c>
      <c r="B423" s="68">
        <v>2208</v>
      </c>
      <c r="C423" s="68"/>
      <c r="D423" s="67" t="s">
        <v>69</v>
      </c>
    </row>
    <row r="424" spans="1:4" x14ac:dyDescent="0.2">
      <c r="A424" s="67" t="s">
        <v>646</v>
      </c>
      <c r="B424" s="68">
        <v>2209</v>
      </c>
      <c r="C424" s="68"/>
      <c r="D424" s="67" t="s">
        <v>13</v>
      </c>
    </row>
    <row r="425" spans="1:4" x14ac:dyDescent="0.2">
      <c r="A425" s="67" t="s">
        <v>647</v>
      </c>
      <c r="B425" s="68">
        <v>2210</v>
      </c>
      <c r="C425" s="68"/>
      <c r="D425" s="67" t="s">
        <v>608</v>
      </c>
    </row>
    <row r="426" spans="1:4" x14ac:dyDescent="0.2">
      <c r="A426" s="67" t="s">
        <v>1370</v>
      </c>
      <c r="B426" s="68">
        <v>2214</v>
      </c>
      <c r="C426" s="68">
        <v>2214</v>
      </c>
      <c r="D426" s="67" t="s">
        <v>187</v>
      </c>
    </row>
    <row r="427" spans="1:4" x14ac:dyDescent="0.2">
      <c r="A427" s="67" t="s">
        <v>267</v>
      </c>
      <c r="B427" s="68">
        <v>2215</v>
      </c>
      <c r="C427" s="68"/>
      <c r="D427" s="67" t="s">
        <v>98</v>
      </c>
    </row>
    <row r="428" spans="1:4" x14ac:dyDescent="0.2">
      <c r="A428" s="67" t="s">
        <v>1557</v>
      </c>
      <c r="B428" s="68">
        <v>2218</v>
      </c>
      <c r="C428" s="68">
        <v>2218</v>
      </c>
      <c r="D428" s="67" t="s">
        <v>398</v>
      </c>
    </row>
    <row r="429" spans="1:4" x14ac:dyDescent="0.2">
      <c r="A429" s="67" t="s">
        <v>1856</v>
      </c>
      <c r="B429" s="68">
        <v>2222</v>
      </c>
      <c r="C429" s="68">
        <v>2222</v>
      </c>
      <c r="D429" s="67" t="s">
        <v>1838</v>
      </c>
    </row>
    <row r="430" spans="1:4" x14ac:dyDescent="0.2">
      <c r="A430" s="67" t="s">
        <v>1344</v>
      </c>
      <c r="B430" s="68">
        <v>2223</v>
      </c>
      <c r="C430" s="68"/>
      <c r="D430" s="67" t="s">
        <v>13</v>
      </c>
    </row>
    <row r="431" spans="1:4" x14ac:dyDescent="0.2">
      <c r="A431" s="67" t="s">
        <v>648</v>
      </c>
      <c r="B431" s="68">
        <v>2224</v>
      </c>
      <c r="C431" s="68"/>
      <c r="D431" s="67" t="s">
        <v>8</v>
      </c>
    </row>
    <row r="432" spans="1:4" x14ac:dyDescent="0.2">
      <c r="A432" s="67" t="s">
        <v>649</v>
      </c>
      <c r="B432" s="68">
        <v>2226</v>
      </c>
      <c r="C432" s="68"/>
      <c r="D432" s="67" t="s">
        <v>627</v>
      </c>
    </row>
    <row r="433" spans="1:4" x14ac:dyDescent="0.2">
      <c r="A433" s="67" t="s">
        <v>64</v>
      </c>
      <c r="B433" s="68">
        <v>2231</v>
      </c>
      <c r="C433" s="68">
        <v>2231</v>
      </c>
      <c r="D433" s="67" t="s">
        <v>50</v>
      </c>
    </row>
    <row r="434" spans="1:4" x14ac:dyDescent="0.2">
      <c r="A434" s="67" t="s">
        <v>650</v>
      </c>
      <c r="B434" s="68">
        <v>2235</v>
      </c>
      <c r="C434" s="68"/>
      <c r="D434" s="67" t="s">
        <v>8</v>
      </c>
    </row>
    <row r="435" spans="1:4" x14ac:dyDescent="0.2">
      <c r="A435" s="67" t="s">
        <v>651</v>
      </c>
      <c r="B435" s="68">
        <v>2236</v>
      </c>
      <c r="C435" s="68"/>
      <c r="D435" s="67" t="s">
        <v>253</v>
      </c>
    </row>
    <row r="436" spans="1:4" x14ac:dyDescent="0.2">
      <c r="A436" s="67" t="s">
        <v>652</v>
      </c>
      <c r="B436" s="68">
        <v>2239</v>
      </c>
      <c r="C436" s="68">
        <v>2239</v>
      </c>
      <c r="D436" s="67" t="s">
        <v>13</v>
      </c>
    </row>
    <row r="437" spans="1:4" x14ac:dyDescent="0.2">
      <c r="A437" s="67" t="s">
        <v>653</v>
      </c>
      <c r="B437" s="68">
        <v>2241</v>
      </c>
      <c r="C437" s="68">
        <v>2241</v>
      </c>
      <c r="D437" s="67" t="s">
        <v>73</v>
      </c>
    </row>
    <row r="438" spans="1:4" x14ac:dyDescent="0.2">
      <c r="A438" s="67" t="s">
        <v>654</v>
      </c>
      <c r="B438" s="68">
        <v>2242</v>
      </c>
      <c r="C438" s="68"/>
      <c r="D438" s="67" t="s">
        <v>50</v>
      </c>
    </row>
    <row r="439" spans="1:4" x14ac:dyDescent="0.2">
      <c r="A439" s="67" t="s">
        <v>7</v>
      </c>
      <c r="B439" s="68">
        <v>2247</v>
      </c>
      <c r="C439" s="68"/>
      <c r="D439" s="67" t="s">
        <v>8</v>
      </c>
    </row>
    <row r="440" spans="1:4" x14ac:dyDescent="0.2">
      <c r="A440" s="67" t="s">
        <v>2045</v>
      </c>
      <c r="B440" s="68">
        <v>2254</v>
      </c>
      <c r="C440" s="68"/>
      <c r="D440" s="67" t="s">
        <v>398</v>
      </c>
    </row>
    <row r="441" spans="1:4" x14ac:dyDescent="0.2">
      <c r="A441" s="67" t="s">
        <v>655</v>
      </c>
      <c r="B441" s="68">
        <v>2257</v>
      </c>
      <c r="C441" s="68"/>
      <c r="D441" s="67" t="s">
        <v>608</v>
      </c>
    </row>
    <row r="442" spans="1:4" x14ac:dyDescent="0.2">
      <c r="A442" s="67" t="s">
        <v>656</v>
      </c>
      <c r="B442" s="68">
        <v>2259</v>
      </c>
      <c r="C442" s="68">
        <v>2259</v>
      </c>
      <c r="D442" s="67" t="s">
        <v>253</v>
      </c>
    </row>
    <row r="443" spans="1:4" x14ac:dyDescent="0.2">
      <c r="A443" s="67" t="s">
        <v>657</v>
      </c>
      <c r="B443" s="68">
        <v>2259</v>
      </c>
      <c r="C443" s="68">
        <v>2259</v>
      </c>
      <c r="D443" s="67" t="s">
        <v>13</v>
      </c>
    </row>
    <row r="444" spans="1:4" x14ac:dyDescent="0.2">
      <c r="A444" s="67" t="s">
        <v>658</v>
      </c>
      <c r="B444" s="68">
        <v>2260</v>
      </c>
      <c r="C444" s="68"/>
      <c r="D444" s="67" t="s">
        <v>50</v>
      </c>
    </row>
    <row r="445" spans="1:4" x14ac:dyDescent="0.2">
      <c r="A445" s="67" t="s">
        <v>342</v>
      </c>
      <c r="B445" s="68">
        <v>2261</v>
      </c>
      <c r="C445" s="68"/>
      <c r="D445" s="67" t="s">
        <v>50</v>
      </c>
    </row>
    <row r="446" spans="1:4" x14ac:dyDescent="0.2">
      <c r="A446" s="67" t="s">
        <v>1334</v>
      </c>
      <c r="B446" s="68">
        <v>2261</v>
      </c>
      <c r="C446" s="68">
        <v>2261</v>
      </c>
      <c r="D446" s="67" t="s">
        <v>253</v>
      </c>
    </row>
    <row r="447" spans="1:4" x14ac:dyDescent="0.2">
      <c r="A447" s="67" t="s">
        <v>192</v>
      </c>
      <c r="B447" s="68">
        <v>2268</v>
      </c>
      <c r="C447" s="68"/>
      <c r="D447" s="67" t="s">
        <v>13</v>
      </c>
    </row>
    <row r="448" spans="1:4" x14ac:dyDescent="0.2">
      <c r="A448" s="67" t="s">
        <v>659</v>
      </c>
      <c r="B448" s="68">
        <v>2272</v>
      </c>
      <c r="C448" s="68"/>
      <c r="D448" s="67" t="s">
        <v>8</v>
      </c>
    </row>
    <row r="449" spans="1:4" x14ac:dyDescent="0.2">
      <c r="A449" s="67" t="s">
        <v>125</v>
      </c>
      <c r="B449" s="68">
        <v>2275</v>
      </c>
      <c r="C449" s="68">
        <v>2275</v>
      </c>
      <c r="D449" s="67" t="s">
        <v>608</v>
      </c>
    </row>
    <row r="450" spans="1:4" x14ac:dyDescent="0.2">
      <c r="A450" s="67" t="s">
        <v>2652</v>
      </c>
      <c r="B450" s="68">
        <v>2283</v>
      </c>
      <c r="C450" s="68"/>
      <c r="D450" s="67" t="s">
        <v>1187</v>
      </c>
    </row>
    <row r="451" spans="1:4" x14ac:dyDescent="0.2">
      <c r="A451" s="67" t="s">
        <v>660</v>
      </c>
      <c r="B451" s="68">
        <v>2283</v>
      </c>
      <c r="C451" s="68"/>
      <c r="D451" s="67" t="s">
        <v>50</v>
      </c>
    </row>
    <row r="452" spans="1:4" x14ac:dyDescent="0.2">
      <c r="A452" s="67" t="s">
        <v>793</v>
      </c>
      <c r="B452" s="68">
        <v>2295</v>
      </c>
      <c r="C452" s="68">
        <v>2295</v>
      </c>
      <c r="D452" s="67" t="s">
        <v>794</v>
      </c>
    </row>
    <row r="453" spans="1:4" x14ac:dyDescent="0.2">
      <c r="A453" s="67" t="s">
        <v>45</v>
      </c>
      <c r="B453" s="68">
        <v>2299</v>
      </c>
      <c r="C453" s="68">
        <v>2299</v>
      </c>
      <c r="D453" s="67" t="s">
        <v>253</v>
      </c>
    </row>
    <row r="454" spans="1:4" x14ac:dyDescent="0.2">
      <c r="A454" s="67" t="s">
        <v>661</v>
      </c>
      <c r="B454" s="68">
        <v>2301</v>
      </c>
      <c r="C454" s="68"/>
      <c r="D454" s="67" t="s">
        <v>69</v>
      </c>
    </row>
    <row r="455" spans="1:4" x14ac:dyDescent="0.2">
      <c r="A455" s="67" t="s">
        <v>662</v>
      </c>
      <c r="B455" s="68">
        <v>2302</v>
      </c>
      <c r="C455" s="68">
        <v>2302</v>
      </c>
      <c r="D455" s="67" t="s">
        <v>13</v>
      </c>
    </row>
    <row r="456" spans="1:4" x14ac:dyDescent="0.2">
      <c r="A456" s="67" t="s">
        <v>663</v>
      </c>
      <c r="B456" s="68">
        <v>2305</v>
      </c>
      <c r="C456" s="68">
        <v>2305</v>
      </c>
      <c r="D456" s="67" t="s">
        <v>13</v>
      </c>
    </row>
    <row r="457" spans="1:4" x14ac:dyDescent="0.2">
      <c r="A457" s="67" t="s">
        <v>66</v>
      </c>
      <c r="B457" s="68">
        <v>2306</v>
      </c>
      <c r="C457" s="68">
        <v>2306</v>
      </c>
      <c r="D457" s="67" t="s">
        <v>50</v>
      </c>
    </row>
    <row r="458" spans="1:4" x14ac:dyDescent="0.2">
      <c r="A458" s="67" t="s">
        <v>664</v>
      </c>
      <c r="B458" s="68">
        <v>2308</v>
      </c>
      <c r="C458" s="68"/>
      <c r="D458" s="67" t="s">
        <v>627</v>
      </c>
    </row>
    <row r="459" spans="1:4" x14ac:dyDescent="0.2">
      <c r="A459" s="67" t="s">
        <v>1858</v>
      </c>
      <c r="B459" s="68">
        <v>2308</v>
      </c>
      <c r="C459" s="68"/>
      <c r="D459" s="67" t="s">
        <v>1838</v>
      </c>
    </row>
    <row r="460" spans="1:4" x14ac:dyDescent="0.2">
      <c r="A460" s="67" t="s">
        <v>665</v>
      </c>
      <c r="B460" s="68">
        <v>2320</v>
      </c>
      <c r="C460" s="68"/>
      <c r="D460" s="67" t="s">
        <v>8</v>
      </c>
    </row>
    <row r="461" spans="1:4" x14ac:dyDescent="0.2">
      <c r="A461" s="67" t="s">
        <v>666</v>
      </c>
      <c r="B461" s="68">
        <v>2321</v>
      </c>
      <c r="C461" s="68">
        <v>2321</v>
      </c>
      <c r="D461" s="67" t="s">
        <v>13</v>
      </c>
    </row>
    <row r="462" spans="1:4" x14ac:dyDescent="0.2">
      <c r="A462" s="67" t="s">
        <v>667</v>
      </c>
      <c r="B462" s="68">
        <v>2322</v>
      </c>
      <c r="C462" s="68"/>
      <c r="D462" s="67" t="s">
        <v>13</v>
      </c>
    </row>
    <row r="463" spans="1:4" x14ac:dyDescent="0.2">
      <c r="A463" s="67" t="s">
        <v>56</v>
      </c>
      <c r="B463" s="68">
        <v>2329</v>
      </c>
      <c r="C463" s="68">
        <v>2329</v>
      </c>
      <c r="D463" s="67" t="s">
        <v>50</v>
      </c>
    </row>
    <row r="464" spans="1:4" x14ac:dyDescent="0.2">
      <c r="A464" s="67" t="s">
        <v>668</v>
      </c>
      <c r="B464" s="68">
        <v>2331</v>
      </c>
      <c r="C464" s="68"/>
      <c r="D464" s="67" t="s">
        <v>627</v>
      </c>
    </row>
    <row r="465" spans="1:4" x14ac:dyDescent="0.2">
      <c r="A465" s="67" t="s">
        <v>669</v>
      </c>
      <c r="B465" s="68">
        <v>2332</v>
      </c>
      <c r="C465" s="68">
        <v>2332</v>
      </c>
      <c r="D465" s="67" t="s">
        <v>141</v>
      </c>
    </row>
    <row r="466" spans="1:4" x14ac:dyDescent="0.2">
      <c r="A466" s="67" t="s">
        <v>670</v>
      </c>
      <c r="B466" s="68">
        <v>2339</v>
      </c>
      <c r="C466" s="68"/>
      <c r="D466" s="67" t="s">
        <v>13</v>
      </c>
    </row>
    <row r="467" spans="1:4" x14ac:dyDescent="0.2">
      <c r="A467" s="67" t="s">
        <v>671</v>
      </c>
      <c r="B467" s="68">
        <v>2340</v>
      </c>
      <c r="C467" s="68"/>
      <c r="D467" s="67" t="s">
        <v>608</v>
      </c>
    </row>
    <row r="468" spans="1:4" x14ac:dyDescent="0.2">
      <c r="A468" s="67" t="s">
        <v>140</v>
      </c>
      <c r="B468" s="68">
        <v>2342</v>
      </c>
      <c r="C468" s="68">
        <v>2342</v>
      </c>
      <c r="D468" s="67" t="s">
        <v>141</v>
      </c>
    </row>
    <row r="469" spans="1:4" x14ac:dyDescent="0.2">
      <c r="A469" s="67" t="s">
        <v>1335</v>
      </c>
      <c r="B469" s="68">
        <v>2343</v>
      </c>
      <c r="C469" s="68">
        <v>2343</v>
      </c>
      <c r="D469" s="67" t="s">
        <v>141</v>
      </c>
    </row>
    <row r="470" spans="1:4" x14ac:dyDescent="0.2">
      <c r="A470" s="67" t="s">
        <v>672</v>
      </c>
      <c r="B470" s="68">
        <v>2344</v>
      </c>
      <c r="C470" s="68"/>
      <c r="D470" s="67" t="s">
        <v>608</v>
      </c>
    </row>
    <row r="471" spans="1:4" x14ac:dyDescent="0.2">
      <c r="A471" s="67" t="s">
        <v>40</v>
      </c>
      <c r="B471" s="68">
        <v>2344</v>
      </c>
      <c r="C471" s="68">
        <v>2344</v>
      </c>
      <c r="D471" s="67" t="s">
        <v>50</v>
      </c>
    </row>
    <row r="472" spans="1:4" x14ac:dyDescent="0.2">
      <c r="A472" s="67" t="s">
        <v>206</v>
      </c>
      <c r="B472" s="68">
        <v>2350</v>
      </c>
      <c r="C472" s="68"/>
      <c r="D472" s="67" t="s">
        <v>608</v>
      </c>
    </row>
    <row r="473" spans="1:4" x14ac:dyDescent="0.2">
      <c r="A473" s="67" t="s">
        <v>673</v>
      </c>
      <c r="B473" s="68">
        <v>2350</v>
      </c>
      <c r="C473" s="68"/>
      <c r="D473" s="67" t="s">
        <v>13</v>
      </c>
    </row>
    <row r="474" spans="1:4" x14ac:dyDescent="0.2">
      <c r="A474" s="67" t="s">
        <v>1847</v>
      </c>
      <c r="B474" s="68">
        <v>2360</v>
      </c>
      <c r="C474" s="68">
        <v>2360</v>
      </c>
      <c r="D474" s="67" t="s">
        <v>1838</v>
      </c>
    </row>
    <row r="475" spans="1:4" x14ac:dyDescent="0.2">
      <c r="A475" s="67" t="s">
        <v>1595</v>
      </c>
      <c r="B475" s="68">
        <v>2363</v>
      </c>
      <c r="C475" s="68"/>
      <c r="D475" s="67" t="s">
        <v>98</v>
      </c>
    </row>
    <row r="476" spans="1:4" x14ac:dyDescent="0.2">
      <c r="A476" s="67" t="s">
        <v>674</v>
      </c>
      <c r="B476" s="68">
        <v>2369</v>
      </c>
      <c r="C476" s="68"/>
      <c r="D476" s="67" t="s">
        <v>13</v>
      </c>
    </row>
    <row r="477" spans="1:4" x14ac:dyDescent="0.2">
      <c r="A477" s="67" t="s">
        <v>675</v>
      </c>
      <c r="B477" s="68">
        <v>2372</v>
      </c>
      <c r="C477" s="68"/>
      <c r="D477" s="67" t="s">
        <v>13</v>
      </c>
    </row>
    <row r="478" spans="1:4" x14ac:dyDescent="0.2">
      <c r="A478" s="67" t="s">
        <v>676</v>
      </c>
      <c r="B478" s="68">
        <v>2373</v>
      </c>
      <c r="C478" s="68"/>
      <c r="D478" s="67" t="s">
        <v>13</v>
      </c>
    </row>
    <row r="479" spans="1:4" x14ac:dyDescent="0.2">
      <c r="A479" s="67" t="s">
        <v>1459</v>
      </c>
      <c r="B479" s="68">
        <v>2373</v>
      </c>
      <c r="C479" s="68">
        <v>2373</v>
      </c>
      <c r="D479" s="67" t="s">
        <v>73</v>
      </c>
    </row>
    <row r="480" spans="1:4" x14ac:dyDescent="0.2">
      <c r="A480" s="67" t="s">
        <v>677</v>
      </c>
      <c r="B480" s="68">
        <v>2385</v>
      </c>
      <c r="C480" s="68">
        <v>2385</v>
      </c>
      <c r="D480" s="67" t="s">
        <v>13</v>
      </c>
    </row>
    <row r="481" spans="1:4" x14ac:dyDescent="0.2">
      <c r="A481" s="67" t="s">
        <v>678</v>
      </c>
      <c r="B481" s="68">
        <v>2391</v>
      </c>
      <c r="C481" s="68"/>
      <c r="D481" s="67" t="s">
        <v>608</v>
      </c>
    </row>
    <row r="482" spans="1:4" x14ac:dyDescent="0.2">
      <c r="A482" s="67" t="s">
        <v>679</v>
      </c>
      <c r="B482" s="68">
        <v>2393</v>
      </c>
      <c r="C482" s="68"/>
      <c r="D482" s="67" t="s">
        <v>73</v>
      </c>
    </row>
    <row r="483" spans="1:4" x14ac:dyDescent="0.2">
      <c r="A483" s="67" t="s">
        <v>680</v>
      </c>
      <c r="B483" s="68">
        <v>2395</v>
      </c>
      <c r="C483" s="68"/>
      <c r="D483" s="67" t="s">
        <v>155</v>
      </c>
    </row>
    <row r="484" spans="1:4" x14ac:dyDescent="0.2">
      <c r="A484" s="67" t="s">
        <v>681</v>
      </c>
      <c r="B484" s="68">
        <v>2402</v>
      </c>
      <c r="C484" s="68"/>
      <c r="D484" s="67" t="s">
        <v>155</v>
      </c>
    </row>
    <row r="485" spans="1:4" x14ac:dyDescent="0.2">
      <c r="A485" s="67" t="s">
        <v>682</v>
      </c>
      <c r="B485" s="68">
        <v>2405</v>
      </c>
      <c r="C485" s="68"/>
      <c r="D485" s="67" t="s">
        <v>13</v>
      </c>
    </row>
    <row r="486" spans="1:4" x14ac:dyDescent="0.2">
      <c r="A486" s="67" t="s">
        <v>683</v>
      </c>
      <c r="B486" s="68">
        <v>2409</v>
      </c>
      <c r="C486" s="68"/>
      <c r="D486" s="67" t="s">
        <v>69</v>
      </c>
    </row>
    <row r="487" spans="1:4" x14ac:dyDescent="0.2">
      <c r="A487" s="67" t="s">
        <v>684</v>
      </c>
      <c r="B487" s="68">
        <v>2409</v>
      </c>
      <c r="C487" s="68"/>
      <c r="D487" s="67" t="s">
        <v>155</v>
      </c>
    </row>
    <row r="488" spans="1:4" x14ac:dyDescent="0.2">
      <c r="A488" s="67" t="s">
        <v>685</v>
      </c>
      <c r="B488" s="68">
        <v>2412</v>
      </c>
      <c r="C488" s="68"/>
      <c r="D488" s="67" t="s">
        <v>69</v>
      </c>
    </row>
    <row r="489" spans="1:4" x14ac:dyDescent="0.2">
      <c r="A489" s="67" t="s">
        <v>70</v>
      </c>
      <c r="B489" s="68">
        <v>2422</v>
      </c>
      <c r="C489" s="68"/>
      <c r="D489" s="67" t="s">
        <v>1</v>
      </c>
    </row>
    <row r="490" spans="1:4" x14ac:dyDescent="0.2">
      <c r="A490" s="67" t="s">
        <v>1185</v>
      </c>
      <c r="B490" s="68">
        <v>2422</v>
      </c>
      <c r="C490" s="68">
        <v>2422</v>
      </c>
      <c r="D490" s="67" t="s">
        <v>1187</v>
      </c>
    </row>
    <row r="491" spans="1:4" x14ac:dyDescent="0.2">
      <c r="A491" s="67" t="s">
        <v>686</v>
      </c>
      <c r="B491" s="68">
        <v>2427</v>
      </c>
      <c r="C491" s="68"/>
      <c r="D491" s="67" t="s">
        <v>20</v>
      </c>
    </row>
    <row r="492" spans="1:4" x14ac:dyDescent="0.2">
      <c r="A492" s="67" t="s">
        <v>687</v>
      </c>
      <c r="B492" s="68">
        <v>2431</v>
      </c>
      <c r="C492" s="68"/>
      <c r="D492" s="67" t="s">
        <v>67</v>
      </c>
    </row>
    <row r="493" spans="1:4" x14ac:dyDescent="0.2">
      <c r="A493" s="67" t="s">
        <v>688</v>
      </c>
      <c r="B493" s="68">
        <v>2432</v>
      </c>
      <c r="C493" s="68"/>
      <c r="D493" s="67" t="s">
        <v>13</v>
      </c>
    </row>
    <row r="494" spans="1:4" x14ac:dyDescent="0.2">
      <c r="A494" s="67" t="s">
        <v>689</v>
      </c>
      <c r="B494" s="68">
        <v>2435</v>
      </c>
      <c r="C494" s="68"/>
      <c r="D494" s="67" t="s">
        <v>13</v>
      </c>
    </row>
    <row r="495" spans="1:4" x14ac:dyDescent="0.2">
      <c r="A495" s="67" t="s">
        <v>2645</v>
      </c>
      <c r="B495" s="68">
        <v>2436</v>
      </c>
      <c r="C495" s="68">
        <v>2436</v>
      </c>
      <c r="D495" s="67" t="s">
        <v>73</v>
      </c>
    </row>
    <row r="496" spans="1:4" x14ac:dyDescent="0.2">
      <c r="A496" s="67" t="s">
        <v>2475</v>
      </c>
      <c r="B496" s="68">
        <v>2437</v>
      </c>
      <c r="C496" s="68"/>
      <c r="D496" s="67" t="s">
        <v>1506</v>
      </c>
    </row>
    <row r="497" spans="1:4" x14ac:dyDescent="0.2">
      <c r="A497" s="67" t="s">
        <v>690</v>
      </c>
      <c r="B497" s="68">
        <v>2439</v>
      </c>
      <c r="C497" s="68">
        <v>2439</v>
      </c>
      <c r="D497" s="67" t="s">
        <v>318</v>
      </c>
    </row>
    <row r="498" spans="1:4" x14ac:dyDescent="0.2">
      <c r="A498" s="67" t="s">
        <v>691</v>
      </c>
      <c r="B498" s="68">
        <v>2445</v>
      </c>
      <c r="C498" s="68"/>
      <c r="D498" s="67" t="s">
        <v>13</v>
      </c>
    </row>
    <row r="499" spans="1:4" x14ac:dyDescent="0.2">
      <c r="A499" s="67" t="s">
        <v>1808</v>
      </c>
      <c r="B499" s="68">
        <v>2447</v>
      </c>
      <c r="C499" s="68">
        <v>2447</v>
      </c>
      <c r="D499" s="67" t="s">
        <v>98</v>
      </c>
    </row>
    <row r="500" spans="1:4" x14ac:dyDescent="0.2">
      <c r="A500" s="67" t="s">
        <v>692</v>
      </c>
      <c r="B500" s="68">
        <v>2452</v>
      </c>
      <c r="C500" s="68"/>
      <c r="D500" s="67" t="s">
        <v>69</v>
      </c>
    </row>
    <row r="501" spans="1:4" x14ac:dyDescent="0.2">
      <c r="A501" s="67" t="s">
        <v>693</v>
      </c>
      <c r="B501" s="68">
        <v>2457</v>
      </c>
      <c r="C501" s="68">
        <v>2457</v>
      </c>
      <c r="D501" s="67" t="s">
        <v>13</v>
      </c>
    </row>
    <row r="502" spans="1:4" x14ac:dyDescent="0.2">
      <c r="A502" s="67" t="s">
        <v>2382</v>
      </c>
      <c r="B502" s="68">
        <v>2459</v>
      </c>
      <c r="C502" s="68">
        <v>2459</v>
      </c>
      <c r="D502" s="67" t="s">
        <v>1901</v>
      </c>
    </row>
    <row r="503" spans="1:4" x14ac:dyDescent="0.2">
      <c r="A503" s="67" t="s">
        <v>694</v>
      </c>
      <c r="B503" s="68">
        <v>2460</v>
      </c>
      <c r="C503" s="68"/>
      <c r="D503" s="67" t="s">
        <v>13</v>
      </c>
    </row>
    <row r="504" spans="1:4" x14ac:dyDescent="0.2">
      <c r="A504" s="67" t="s">
        <v>821</v>
      </c>
      <c r="B504" s="68">
        <v>2461</v>
      </c>
      <c r="C504" s="68">
        <v>2461</v>
      </c>
      <c r="D504" s="67" t="s">
        <v>822</v>
      </c>
    </row>
    <row r="505" spans="1:4" x14ac:dyDescent="0.2">
      <c r="A505" s="67" t="s">
        <v>695</v>
      </c>
      <c r="B505" s="68">
        <v>2472</v>
      </c>
      <c r="C505" s="68"/>
      <c r="D505" s="67" t="s">
        <v>226</v>
      </c>
    </row>
    <row r="506" spans="1:4" x14ac:dyDescent="0.2">
      <c r="A506" s="67" t="s">
        <v>153</v>
      </c>
      <c r="B506" s="68">
        <v>2476</v>
      </c>
      <c r="C506" s="68"/>
      <c r="D506" s="67" t="s">
        <v>13</v>
      </c>
    </row>
    <row r="507" spans="1:4" x14ac:dyDescent="0.2">
      <c r="A507" s="67" t="s">
        <v>696</v>
      </c>
      <c r="B507" s="68">
        <v>2482</v>
      </c>
      <c r="C507" s="68"/>
      <c r="D507" s="67" t="s">
        <v>13</v>
      </c>
    </row>
    <row r="508" spans="1:4" x14ac:dyDescent="0.2">
      <c r="A508" s="67" t="s">
        <v>207</v>
      </c>
      <c r="B508" s="68">
        <v>2491</v>
      </c>
      <c r="C508" s="68"/>
      <c r="D508" s="67" t="s">
        <v>608</v>
      </c>
    </row>
    <row r="509" spans="1:4" x14ac:dyDescent="0.2">
      <c r="A509" s="67" t="s">
        <v>697</v>
      </c>
      <c r="B509" s="68">
        <v>2499</v>
      </c>
      <c r="C509" s="68"/>
      <c r="D509" s="67" t="s">
        <v>73</v>
      </c>
    </row>
    <row r="510" spans="1:4" x14ac:dyDescent="0.2">
      <c r="A510" s="69" t="s">
        <v>305</v>
      </c>
      <c r="B510" s="70">
        <v>2506</v>
      </c>
      <c r="C510" s="70">
        <v>2506</v>
      </c>
      <c r="D510" s="69" t="s">
        <v>187</v>
      </c>
    </row>
    <row r="511" spans="1:4" x14ac:dyDescent="0.2">
      <c r="A511" s="69" t="s">
        <v>207</v>
      </c>
      <c r="B511" s="70">
        <v>2506</v>
      </c>
      <c r="C511" s="70"/>
      <c r="D511" s="69" t="s">
        <v>155</v>
      </c>
    </row>
    <row r="512" spans="1:4" x14ac:dyDescent="0.2">
      <c r="A512" s="69" t="s">
        <v>38</v>
      </c>
      <c r="B512" s="70">
        <v>2508</v>
      </c>
      <c r="C512" s="70">
        <v>2508</v>
      </c>
      <c r="D512" s="69" t="s">
        <v>13</v>
      </c>
    </row>
    <row r="513" spans="1:4" x14ac:dyDescent="0.2">
      <c r="A513" s="69" t="s">
        <v>698</v>
      </c>
      <c r="B513" s="70">
        <v>2514</v>
      </c>
      <c r="C513" s="70"/>
      <c r="D513" s="69" t="s">
        <v>122</v>
      </c>
    </row>
    <row r="514" spans="1:4" x14ac:dyDescent="0.2">
      <c r="A514" s="69" t="s">
        <v>699</v>
      </c>
      <c r="B514" s="70">
        <v>2515</v>
      </c>
      <c r="C514" s="70"/>
      <c r="D514" s="69" t="s">
        <v>226</v>
      </c>
    </row>
    <row r="515" spans="1:4" x14ac:dyDescent="0.2">
      <c r="A515" s="69" t="s">
        <v>817</v>
      </c>
      <c r="B515" s="70">
        <v>2518</v>
      </c>
      <c r="C515" s="70"/>
      <c r="D515" s="69" t="s">
        <v>814</v>
      </c>
    </row>
    <row r="516" spans="1:4" x14ac:dyDescent="0.2">
      <c r="A516" s="69" t="s">
        <v>55</v>
      </c>
      <c r="B516" s="70">
        <v>2522</v>
      </c>
      <c r="C516" s="70"/>
      <c r="D516" s="69" t="s">
        <v>608</v>
      </c>
    </row>
    <row r="517" spans="1:4" x14ac:dyDescent="0.2">
      <c r="A517" s="69" t="s">
        <v>700</v>
      </c>
      <c r="B517" s="70">
        <v>2535</v>
      </c>
      <c r="C517" s="70"/>
      <c r="D517" s="69" t="s">
        <v>8</v>
      </c>
    </row>
    <row r="518" spans="1:4" x14ac:dyDescent="0.2">
      <c r="A518" s="69" t="s">
        <v>701</v>
      </c>
      <c r="B518" s="70">
        <v>2540</v>
      </c>
      <c r="C518" s="70"/>
      <c r="D518" s="69" t="s">
        <v>608</v>
      </c>
    </row>
    <row r="519" spans="1:4" x14ac:dyDescent="0.2">
      <c r="A519" s="69" t="s">
        <v>702</v>
      </c>
      <c r="B519" s="70">
        <v>2541</v>
      </c>
      <c r="C519" s="70"/>
      <c r="D519" s="69" t="s">
        <v>13</v>
      </c>
    </row>
    <row r="520" spans="1:4" x14ac:dyDescent="0.2">
      <c r="A520" s="69" t="s">
        <v>703</v>
      </c>
      <c r="B520" s="70">
        <v>2546</v>
      </c>
      <c r="C520" s="70"/>
      <c r="D520" s="69" t="s">
        <v>1</v>
      </c>
    </row>
    <row r="521" spans="1:4" x14ac:dyDescent="0.2">
      <c r="A521" s="69" t="s">
        <v>704</v>
      </c>
      <c r="B521" s="70">
        <v>2547</v>
      </c>
      <c r="C521" s="70"/>
      <c r="D521" s="69" t="s">
        <v>13</v>
      </c>
    </row>
    <row r="522" spans="1:4" x14ac:dyDescent="0.2">
      <c r="A522" s="69" t="s">
        <v>705</v>
      </c>
      <c r="B522" s="70">
        <v>2553</v>
      </c>
      <c r="C522" s="70"/>
      <c r="D522" s="69" t="s">
        <v>1</v>
      </c>
    </row>
    <row r="523" spans="1:4" x14ac:dyDescent="0.2">
      <c r="A523" s="69" t="s">
        <v>706</v>
      </c>
      <c r="B523" s="70">
        <v>2563</v>
      </c>
      <c r="C523" s="70">
        <v>2563</v>
      </c>
      <c r="D523" s="69" t="s">
        <v>320</v>
      </c>
    </row>
    <row r="524" spans="1:4" x14ac:dyDescent="0.2">
      <c r="A524" s="69" t="s">
        <v>707</v>
      </c>
      <c r="B524" s="70">
        <v>2564</v>
      </c>
      <c r="C524" s="70"/>
      <c r="D524" s="69" t="s">
        <v>73</v>
      </c>
    </row>
    <row r="525" spans="1:4" x14ac:dyDescent="0.2">
      <c r="A525" s="69" t="s">
        <v>216</v>
      </c>
      <c r="B525" s="70">
        <v>2567</v>
      </c>
      <c r="C525" s="70"/>
      <c r="D525" s="69" t="s">
        <v>13</v>
      </c>
    </row>
    <row r="526" spans="1:4" x14ac:dyDescent="0.2">
      <c r="A526" s="69" t="s">
        <v>1857</v>
      </c>
      <c r="B526" s="70">
        <v>2570</v>
      </c>
      <c r="C526" s="70">
        <v>2570</v>
      </c>
      <c r="D526" s="69" t="s">
        <v>1838</v>
      </c>
    </row>
    <row r="527" spans="1:4" x14ac:dyDescent="0.2">
      <c r="A527" s="69" t="s">
        <v>2004</v>
      </c>
      <c r="B527" s="70">
        <v>2575</v>
      </c>
      <c r="C527" s="70">
        <v>2575</v>
      </c>
      <c r="D527" s="69" t="s">
        <v>2181</v>
      </c>
    </row>
    <row r="528" spans="1:4" x14ac:dyDescent="0.2">
      <c r="A528" s="69" t="s">
        <v>2839</v>
      </c>
      <c r="B528" s="70">
        <v>2581</v>
      </c>
      <c r="C528" s="70">
        <v>2581</v>
      </c>
      <c r="D528" s="69" t="s">
        <v>1506</v>
      </c>
    </row>
    <row r="529" spans="1:4" x14ac:dyDescent="0.2">
      <c r="A529" s="69" t="s">
        <v>789</v>
      </c>
      <c r="B529" s="70">
        <v>2585</v>
      </c>
      <c r="C529" s="70">
        <v>2585</v>
      </c>
      <c r="D529" s="69" t="s">
        <v>790</v>
      </c>
    </row>
    <row r="530" spans="1:4" x14ac:dyDescent="0.2">
      <c r="A530" s="69" t="s">
        <v>2548</v>
      </c>
      <c r="B530" s="70">
        <v>2587</v>
      </c>
      <c r="C530" s="70">
        <v>2587</v>
      </c>
      <c r="D530" s="69" t="s">
        <v>73</v>
      </c>
    </row>
    <row r="531" spans="1:4" x14ac:dyDescent="0.2">
      <c r="A531" s="69" t="s">
        <v>708</v>
      </c>
      <c r="B531" s="70">
        <v>2594</v>
      </c>
      <c r="C531" s="70"/>
      <c r="D531" s="69" t="s">
        <v>608</v>
      </c>
    </row>
    <row r="532" spans="1:4" x14ac:dyDescent="0.2">
      <c r="A532" s="69" t="s">
        <v>709</v>
      </c>
      <c r="B532" s="70">
        <v>2595</v>
      </c>
      <c r="C532" s="70">
        <v>2595</v>
      </c>
      <c r="D532" s="69" t="s">
        <v>73</v>
      </c>
    </row>
    <row r="533" spans="1:4" x14ac:dyDescent="0.2">
      <c r="A533" s="69" t="s">
        <v>710</v>
      </c>
      <c r="B533" s="70">
        <v>2607</v>
      </c>
      <c r="C533" s="70"/>
      <c r="D533" s="69" t="s">
        <v>608</v>
      </c>
    </row>
    <row r="534" spans="1:4" x14ac:dyDescent="0.2">
      <c r="A534" s="69" t="s">
        <v>791</v>
      </c>
      <c r="B534" s="70">
        <v>2608</v>
      </c>
      <c r="C534" s="70">
        <v>2608</v>
      </c>
      <c r="D534" s="69" t="s">
        <v>790</v>
      </c>
    </row>
    <row r="535" spans="1:4" x14ac:dyDescent="0.2">
      <c r="A535" s="69" t="s">
        <v>2646</v>
      </c>
      <c r="B535" s="70">
        <v>2611</v>
      </c>
      <c r="C535" s="70">
        <v>2611</v>
      </c>
      <c r="D535" s="69" t="s">
        <v>73</v>
      </c>
    </row>
    <row r="536" spans="1:4" x14ac:dyDescent="0.2">
      <c r="A536" s="69" t="s">
        <v>711</v>
      </c>
      <c r="B536" s="70">
        <v>2613</v>
      </c>
      <c r="C536" s="70"/>
      <c r="D536" s="69" t="s">
        <v>72</v>
      </c>
    </row>
    <row r="537" spans="1:4" x14ac:dyDescent="0.2">
      <c r="A537" s="69" t="s">
        <v>712</v>
      </c>
      <c r="B537" s="70">
        <v>2617</v>
      </c>
      <c r="C537" s="70">
        <v>2617</v>
      </c>
      <c r="D537" s="69" t="s">
        <v>2182</v>
      </c>
    </row>
    <row r="538" spans="1:4" x14ac:dyDescent="0.2">
      <c r="A538" s="69" t="s">
        <v>2813</v>
      </c>
      <c r="B538" s="70">
        <v>2628</v>
      </c>
      <c r="C538" s="70"/>
      <c r="D538" s="69" t="s">
        <v>20</v>
      </c>
    </row>
    <row r="539" spans="1:4" x14ac:dyDescent="0.2">
      <c r="A539" s="69" t="s">
        <v>713</v>
      </c>
      <c r="B539" s="70">
        <v>2632</v>
      </c>
      <c r="C539" s="70"/>
      <c r="D539" s="69" t="s">
        <v>72</v>
      </c>
    </row>
    <row r="540" spans="1:4" x14ac:dyDescent="0.2">
      <c r="A540" s="69" t="s">
        <v>714</v>
      </c>
      <c r="B540" s="70">
        <v>2633</v>
      </c>
      <c r="C540" s="70"/>
      <c r="D540" s="69" t="s">
        <v>20</v>
      </c>
    </row>
    <row r="541" spans="1:4" x14ac:dyDescent="0.2">
      <c r="A541" s="69" t="s">
        <v>715</v>
      </c>
      <c r="B541" s="70">
        <v>2635</v>
      </c>
      <c r="C541" s="70"/>
      <c r="D541" s="69" t="s">
        <v>73</v>
      </c>
    </row>
    <row r="542" spans="1:4" x14ac:dyDescent="0.2">
      <c r="A542" s="69" t="s">
        <v>716</v>
      </c>
      <c r="B542" s="70">
        <v>2647</v>
      </c>
      <c r="C542" s="70"/>
      <c r="D542" s="69" t="s">
        <v>16</v>
      </c>
    </row>
    <row r="543" spans="1:4" x14ac:dyDescent="0.2">
      <c r="A543" s="69" t="s">
        <v>717</v>
      </c>
      <c r="B543" s="70">
        <v>2647</v>
      </c>
      <c r="C543" s="70">
        <v>2647</v>
      </c>
      <c r="D543" s="69" t="s">
        <v>72</v>
      </c>
    </row>
    <row r="544" spans="1:4" x14ac:dyDescent="0.2">
      <c r="A544" s="69" t="s">
        <v>718</v>
      </c>
      <c r="B544" s="70">
        <v>2652</v>
      </c>
      <c r="C544" s="70">
        <v>2652</v>
      </c>
      <c r="D544" s="69" t="s">
        <v>608</v>
      </c>
    </row>
    <row r="545" spans="1:4" x14ac:dyDescent="0.2">
      <c r="A545" s="69" t="s">
        <v>719</v>
      </c>
      <c r="B545" s="70">
        <v>2653</v>
      </c>
      <c r="C545" s="70">
        <v>2653</v>
      </c>
      <c r="D545" s="69" t="s">
        <v>320</v>
      </c>
    </row>
    <row r="546" spans="1:4" x14ac:dyDescent="0.2">
      <c r="A546" s="69" t="s">
        <v>258</v>
      </c>
      <c r="B546" s="70">
        <v>2653</v>
      </c>
      <c r="C546" s="70"/>
      <c r="D546" s="69" t="s">
        <v>608</v>
      </c>
    </row>
    <row r="547" spans="1:4" x14ac:dyDescent="0.2">
      <c r="A547" s="69" t="s">
        <v>720</v>
      </c>
      <c r="B547" s="70">
        <v>2655</v>
      </c>
      <c r="C547" s="70"/>
      <c r="D547" s="69" t="s">
        <v>1</v>
      </c>
    </row>
    <row r="548" spans="1:4" x14ac:dyDescent="0.2">
      <c r="A548" s="69" t="s">
        <v>721</v>
      </c>
      <c r="B548" s="70">
        <v>2656</v>
      </c>
      <c r="C548" s="70"/>
      <c r="D548" s="69" t="s">
        <v>16</v>
      </c>
    </row>
    <row r="549" spans="1:4" x14ac:dyDescent="0.2">
      <c r="A549" s="69" t="s">
        <v>803</v>
      </c>
      <c r="B549" s="70"/>
      <c r="C549" s="70">
        <v>2663</v>
      </c>
      <c r="D549" s="69" t="s">
        <v>187</v>
      </c>
    </row>
    <row r="550" spans="1:4" x14ac:dyDescent="0.2">
      <c r="A550" s="69" t="s">
        <v>722</v>
      </c>
      <c r="B550" s="70">
        <v>2664</v>
      </c>
      <c r="C550" s="70"/>
      <c r="D550" s="69" t="s">
        <v>1</v>
      </c>
    </row>
    <row r="551" spans="1:4" x14ac:dyDescent="0.2">
      <c r="A551" s="69" t="s">
        <v>723</v>
      </c>
      <c r="B551" s="70">
        <v>2675</v>
      </c>
      <c r="C551" s="70">
        <v>2675</v>
      </c>
      <c r="D551" s="69" t="s">
        <v>2182</v>
      </c>
    </row>
    <row r="552" spans="1:4" x14ac:dyDescent="0.2">
      <c r="A552" s="69" t="s">
        <v>724</v>
      </c>
      <c r="B552" s="70">
        <v>2690</v>
      </c>
      <c r="C552" s="70"/>
      <c r="D552" s="69" t="s">
        <v>73</v>
      </c>
    </row>
    <row r="553" spans="1:4" x14ac:dyDescent="0.2">
      <c r="A553" s="69" t="s">
        <v>725</v>
      </c>
      <c r="B553" s="70">
        <v>2700</v>
      </c>
      <c r="C553" s="70"/>
      <c r="D553" s="69" t="s">
        <v>73</v>
      </c>
    </row>
    <row r="554" spans="1:4" x14ac:dyDescent="0.2">
      <c r="A554" s="69" t="s">
        <v>726</v>
      </c>
      <c r="B554" s="70">
        <v>2712</v>
      </c>
      <c r="C554" s="70">
        <v>2712</v>
      </c>
      <c r="D554" s="69" t="s">
        <v>608</v>
      </c>
    </row>
    <row r="555" spans="1:4" x14ac:dyDescent="0.2">
      <c r="A555" s="69" t="s">
        <v>727</v>
      </c>
      <c r="B555" s="70">
        <v>2713</v>
      </c>
      <c r="C555" s="70">
        <v>2713</v>
      </c>
      <c r="D555" s="69" t="s">
        <v>608</v>
      </c>
    </row>
    <row r="556" spans="1:4" x14ac:dyDescent="0.2">
      <c r="A556" s="69" t="s">
        <v>217</v>
      </c>
      <c r="B556" s="70">
        <v>2718</v>
      </c>
      <c r="C556" s="70">
        <v>2718</v>
      </c>
      <c r="D556" s="69" t="s">
        <v>73</v>
      </c>
    </row>
    <row r="557" spans="1:4" x14ac:dyDescent="0.2">
      <c r="A557" s="69" t="s">
        <v>728</v>
      </c>
      <c r="B557" s="70">
        <v>2733</v>
      </c>
      <c r="C557" s="70"/>
      <c r="D557" s="69" t="s">
        <v>72</v>
      </c>
    </row>
    <row r="558" spans="1:4" x14ac:dyDescent="0.2">
      <c r="A558" s="69" t="s">
        <v>344</v>
      </c>
      <c r="B558" s="70">
        <v>2744</v>
      </c>
      <c r="C558" s="70">
        <v>2744</v>
      </c>
      <c r="D558" s="69" t="s">
        <v>2182</v>
      </c>
    </row>
    <row r="559" spans="1:4" x14ac:dyDescent="0.2">
      <c r="A559" s="69" t="s">
        <v>729</v>
      </c>
      <c r="B559" s="70">
        <v>2749</v>
      </c>
      <c r="C559" s="70"/>
      <c r="D559" s="69" t="s">
        <v>13</v>
      </c>
    </row>
    <row r="560" spans="1:4" x14ac:dyDescent="0.2">
      <c r="A560" s="69" t="s">
        <v>2618</v>
      </c>
      <c r="B560" s="70">
        <v>2760</v>
      </c>
      <c r="C560" s="70"/>
      <c r="D560" s="69" t="s">
        <v>73</v>
      </c>
    </row>
    <row r="561" spans="1:4" x14ac:dyDescent="0.2">
      <c r="A561" s="69" t="s">
        <v>3528</v>
      </c>
      <c r="B561" s="70">
        <v>2778</v>
      </c>
      <c r="C561" s="70"/>
      <c r="D561" s="69" t="s">
        <v>2179</v>
      </c>
    </row>
    <row r="562" spans="1:4" x14ac:dyDescent="0.2">
      <c r="A562" s="69" t="s">
        <v>730</v>
      </c>
      <c r="B562" s="70">
        <v>2781</v>
      </c>
      <c r="C562" s="70">
        <v>2781</v>
      </c>
      <c r="D562" s="69" t="s">
        <v>73</v>
      </c>
    </row>
    <row r="563" spans="1:4" x14ac:dyDescent="0.2">
      <c r="A563" s="69" t="s">
        <v>731</v>
      </c>
      <c r="B563" s="70">
        <v>2793</v>
      </c>
      <c r="C563" s="70"/>
      <c r="D563" s="69" t="s">
        <v>608</v>
      </c>
    </row>
    <row r="564" spans="1:4" x14ac:dyDescent="0.2">
      <c r="A564" s="69" t="s">
        <v>2379</v>
      </c>
      <c r="B564" s="70">
        <v>2794</v>
      </c>
      <c r="C564" s="70">
        <v>2794</v>
      </c>
      <c r="D564" s="69" t="s">
        <v>1901</v>
      </c>
    </row>
    <row r="565" spans="1:4" x14ac:dyDescent="0.2">
      <c r="A565" s="69" t="s">
        <v>2480</v>
      </c>
      <c r="B565" s="70">
        <v>2813</v>
      </c>
      <c r="C565" s="70"/>
      <c r="D565" s="69" t="s">
        <v>2474</v>
      </c>
    </row>
    <row r="566" spans="1:4" x14ac:dyDescent="0.2">
      <c r="A566" s="69" t="s">
        <v>2024</v>
      </c>
      <c r="B566" s="70">
        <v>2833</v>
      </c>
      <c r="C566" s="70">
        <v>2833</v>
      </c>
      <c r="D566" s="69" t="s">
        <v>73</v>
      </c>
    </row>
    <row r="567" spans="1:4" x14ac:dyDescent="0.2">
      <c r="A567" s="69" t="s">
        <v>2457</v>
      </c>
      <c r="B567" s="70">
        <v>2837</v>
      </c>
      <c r="C567" s="70">
        <v>2837</v>
      </c>
      <c r="D567" s="69" t="s">
        <v>794</v>
      </c>
    </row>
    <row r="568" spans="1:4" x14ac:dyDescent="0.2">
      <c r="A568" s="69" t="s">
        <v>2</v>
      </c>
      <c r="B568" s="70">
        <v>2863</v>
      </c>
      <c r="C568" s="70"/>
      <c r="D568" s="69" t="s">
        <v>3</v>
      </c>
    </row>
    <row r="569" spans="1:4" x14ac:dyDescent="0.2">
      <c r="A569" s="69" t="s">
        <v>732</v>
      </c>
      <c r="B569" s="70">
        <v>2865</v>
      </c>
      <c r="C569" s="70"/>
      <c r="D569" s="69" t="s">
        <v>1</v>
      </c>
    </row>
    <row r="570" spans="1:4" x14ac:dyDescent="0.2">
      <c r="A570" s="69" t="s">
        <v>2655</v>
      </c>
      <c r="B570" s="70">
        <v>2874</v>
      </c>
      <c r="C570" s="70"/>
      <c r="D570" s="69" t="s">
        <v>2474</v>
      </c>
    </row>
    <row r="571" spans="1:4" x14ac:dyDescent="0.2">
      <c r="A571" s="69" t="s">
        <v>733</v>
      </c>
      <c r="B571" s="70">
        <v>2901</v>
      </c>
      <c r="C571" s="70">
        <v>2901</v>
      </c>
      <c r="D571" s="69" t="s">
        <v>73</v>
      </c>
    </row>
    <row r="572" spans="1:4" x14ac:dyDescent="0.2">
      <c r="A572" s="69" t="s">
        <v>734</v>
      </c>
      <c r="B572" s="70">
        <v>2937</v>
      </c>
      <c r="C572" s="70"/>
      <c r="D572" s="69" t="s">
        <v>73</v>
      </c>
    </row>
    <row r="573" spans="1:4" x14ac:dyDescent="0.2">
      <c r="A573" s="69" t="s">
        <v>225</v>
      </c>
      <c r="B573" s="70">
        <v>2938</v>
      </c>
      <c r="C573" s="70"/>
      <c r="D573" s="69" t="s">
        <v>226</v>
      </c>
    </row>
    <row r="574" spans="1:4" x14ac:dyDescent="0.2">
      <c r="A574" s="69" t="s">
        <v>65</v>
      </c>
      <c r="B574" s="70">
        <v>2941</v>
      </c>
      <c r="C574" s="70">
        <v>2941</v>
      </c>
      <c r="D574" s="69" t="s">
        <v>608</v>
      </c>
    </row>
    <row r="575" spans="1:4" x14ac:dyDescent="0.2">
      <c r="A575" s="69" t="s">
        <v>735</v>
      </c>
      <c r="B575" s="70">
        <v>2943</v>
      </c>
      <c r="C575" s="70"/>
      <c r="D575" s="69" t="s">
        <v>96</v>
      </c>
    </row>
    <row r="576" spans="1:4" x14ac:dyDescent="0.2">
      <c r="A576" s="69" t="s">
        <v>736</v>
      </c>
      <c r="B576" s="70">
        <v>2957</v>
      </c>
      <c r="C576" s="70"/>
      <c r="D576" s="69" t="s">
        <v>2182</v>
      </c>
    </row>
    <row r="577" spans="1:4" x14ac:dyDescent="0.2">
      <c r="A577" s="69" t="s">
        <v>770</v>
      </c>
      <c r="B577" s="70">
        <v>2963</v>
      </c>
      <c r="C577" s="70">
        <v>2963</v>
      </c>
      <c r="D577" s="69" t="s">
        <v>20</v>
      </c>
    </row>
    <row r="578" spans="1:4" x14ac:dyDescent="0.2">
      <c r="A578" s="69" t="s">
        <v>2084</v>
      </c>
      <c r="B578" s="70">
        <v>2985</v>
      </c>
      <c r="C578" s="70">
        <v>2985</v>
      </c>
      <c r="D578" s="69" t="s">
        <v>2085</v>
      </c>
    </row>
    <row r="579" spans="1:4" x14ac:dyDescent="0.2">
      <c r="A579" s="69" t="s">
        <v>1281</v>
      </c>
      <c r="B579" s="70">
        <v>2996</v>
      </c>
      <c r="C579" s="70"/>
      <c r="D579" s="69" t="s">
        <v>1</v>
      </c>
    </row>
    <row r="580" spans="1:4" x14ac:dyDescent="0.2">
      <c r="A580" s="69" t="s">
        <v>737</v>
      </c>
      <c r="B580" s="70">
        <v>2998</v>
      </c>
      <c r="C580" s="70">
        <v>2998</v>
      </c>
      <c r="D580" s="69" t="s">
        <v>16</v>
      </c>
    </row>
    <row r="581" spans="1:4" x14ac:dyDescent="0.2">
      <c r="A581" s="69" t="s">
        <v>2456</v>
      </c>
      <c r="B581" s="70">
        <v>2998</v>
      </c>
      <c r="C581" s="70"/>
      <c r="D581" s="69" t="s">
        <v>794</v>
      </c>
    </row>
    <row r="582" spans="1:4" x14ac:dyDescent="0.2">
      <c r="A582" s="71" t="s">
        <v>203</v>
      </c>
      <c r="B582" s="72">
        <v>3002</v>
      </c>
      <c r="C582" s="72"/>
      <c r="D582" s="71" t="s">
        <v>73</v>
      </c>
    </row>
    <row r="583" spans="1:4" x14ac:dyDescent="0.2">
      <c r="A583" s="71" t="s">
        <v>235</v>
      </c>
      <c r="B583" s="72">
        <v>3003</v>
      </c>
      <c r="C583" s="72">
        <v>3003</v>
      </c>
      <c r="D583" s="71" t="s">
        <v>73</v>
      </c>
    </row>
    <row r="584" spans="1:4" x14ac:dyDescent="0.2">
      <c r="A584" s="71" t="s">
        <v>227</v>
      </c>
      <c r="B584" s="72">
        <v>3005</v>
      </c>
      <c r="C584" s="72"/>
      <c r="D584" s="71" t="s">
        <v>73</v>
      </c>
    </row>
    <row r="585" spans="1:4" x14ac:dyDescent="0.2">
      <c r="A585" s="71" t="s">
        <v>738</v>
      </c>
      <c r="B585" s="72">
        <v>3020</v>
      </c>
      <c r="C585" s="72">
        <v>3020</v>
      </c>
      <c r="D585" s="71" t="s">
        <v>35</v>
      </c>
    </row>
    <row r="586" spans="1:4" x14ac:dyDescent="0.2">
      <c r="A586" s="71" t="s">
        <v>773</v>
      </c>
      <c r="B586" s="72">
        <v>3021</v>
      </c>
      <c r="C586" s="72">
        <v>3021</v>
      </c>
      <c r="D586" s="71" t="s">
        <v>35</v>
      </c>
    </row>
    <row r="587" spans="1:4" x14ac:dyDescent="0.2">
      <c r="A587" s="71" t="s">
        <v>2458</v>
      </c>
      <c r="B587" s="72">
        <v>3037</v>
      </c>
      <c r="C587" s="72">
        <v>3037</v>
      </c>
      <c r="D587" s="71" t="s">
        <v>794</v>
      </c>
    </row>
    <row r="588" spans="1:4" x14ac:dyDescent="0.2">
      <c r="A588" s="71" t="s">
        <v>739</v>
      </c>
      <c r="B588" s="72">
        <v>3042</v>
      </c>
      <c r="C588" s="72"/>
      <c r="D588" s="71" t="s">
        <v>191</v>
      </c>
    </row>
    <row r="589" spans="1:4" x14ac:dyDescent="0.2">
      <c r="A589" s="71" t="s">
        <v>1184</v>
      </c>
      <c r="B589" s="72">
        <v>3088</v>
      </c>
      <c r="C589" s="72">
        <v>3088</v>
      </c>
      <c r="D589" s="71" t="s">
        <v>96</v>
      </c>
    </row>
    <row r="590" spans="1:4" x14ac:dyDescent="0.2">
      <c r="A590" s="71" t="s">
        <v>740</v>
      </c>
      <c r="B590" s="72">
        <v>3101</v>
      </c>
      <c r="C590" s="72"/>
      <c r="D590" s="71" t="s">
        <v>73</v>
      </c>
    </row>
    <row r="591" spans="1:4" x14ac:dyDescent="0.2">
      <c r="A591" s="71" t="s">
        <v>741</v>
      </c>
      <c r="B591" s="72">
        <v>3106</v>
      </c>
      <c r="C591" s="72">
        <v>3106</v>
      </c>
      <c r="D591" s="71" t="s">
        <v>191</v>
      </c>
    </row>
    <row r="592" spans="1:4" x14ac:dyDescent="0.2">
      <c r="A592" s="71" t="s">
        <v>230</v>
      </c>
      <c r="B592" s="72">
        <v>3110</v>
      </c>
      <c r="C592" s="72"/>
      <c r="D592" s="71" t="s">
        <v>35</v>
      </c>
    </row>
    <row r="593" spans="1:4" x14ac:dyDescent="0.2">
      <c r="A593" s="71" t="s">
        <v>742</v>
      </c>
      <c r="B593" s="72">
        <v>3122</v>
      </c>
      <c r="C593" s="72"/>
      <c r="D593" s="71" t="s">
        <v>191</v>
      </c>
    </row>
    <row r="594" spans="1:4" x14ac:dyDescent="0.2">
      <c r="A594" s="71" t="s">
        <v>743</v>
      </c>
      <c r="B594" s="72">
        <v>3122</v>
      </c>
      <c r="C594" s="72"/>
      <c r="D594" s="71" t="s">
        <v>73</v>
      </c>
    </row>
    <row r="595" spans="1:4" x14ac:dyDescent="0.2">
      <c r="A595" s="71" t="s">
        <v>744</v>
      </c>
      <c r="B595" s="72">
        <v>3125</v>
      </c>
      <c r="C595" s="72"/>
      <c r="D595" s="71" t="s">
        <v>226</v>
      </c>
    </row>
    <row r="596" spans="1:4" x14ac:dyDescent="0.2">
      <c r="A596" s="71" t="s">
        <v>209</v>
      </c>
      <c r="B596" s="72">
        <v>3134</v>
      </c>
      <c r="C596" s="72">
        <v>3134</v>
      </c>
      <c r="D596" s="71" t="s">
        <v>16</v>
      </c>
    </row>
    <row r="597" spans="1:4" x14ac:dyDescent="0.2">
      <c r="A597" s="71" t="s">
        <v>263</v>
      </c>
      <c r="B597" s="72">
        <v>3147</v>
      </c>
      <c r="C597" s="72"/>
      <c r="D597" s="71" t="s">
        <v>16</v>
      </c>
    </row>
    <row r="598" spans="1:4" x14ac:dyDescent="0.2">
      <c r="A598" s="71" t="s">
        <v>745</v>
      </c>
      <c r="B598" s="72">
        <v>3155</v>
      </c>
      <c r="C598" s="72"/>
      <c r="D598" s="71" t="s">
        <v>226</v>
      </c>
    </row>
    <row r="599" spans="1:4" x14ac:dyDescent="0.2">
      <c r="A599" s="71" t="s">
        <v>746</v>
      </c>
      <c r="B599" s="72">
        <v>3177</v>
      </c>
      <c r="C599" s="72"/>
      <c r="D599" s="71" t="s">
        <v>73</v>
      </c>
    </row>
    <row r="600" spans="1:4" x14ac:dyDescent="0.2">
      <c r="A600" s="71" t="s">
        <v>747</v>
      </c>
      <c r="B600" s="72">
        <v>3207</v>
      </c>
      <c r="C600" s="72"/>
      <c r="D600" s="71" t="s">
        <v>592</v>
      </c>
    </row>
    <row r="601" spans="1:4" x14ac:dyDescent="0.2">
      <c r="A601" s="71" t="s">
        <v>1467</v>
      </c>
      <c r="B601" s="72">
        <v>3211</v>
      </c>
      <c r="C601" s="72">
        <v>3211</v>
      </c>
      <c r="D601" s="71" t="s">
        <v>73</v>
      </c>
    </row>
    <row r="602" spans="1:4" x14ac:dyDescent="0.2">
      <c r="A602" s="71" t="s">
        <v>748</v>
      </c>
      <c r="B602" s="72">
        <v>3211</v>
      </c>
      <c r="C602" s="72"/>
      <c r="D602" s="71" t="s">
        <v>73</v>
      </c>
    </row>
    <row r="603" spans="1:4" x14ac:dyDescent="0.2">
      <c r="A603" s="71" t="s">
        <v>301</v>
      </c>
      <c r="B603" s="72">
        <v>3218</v>
      </c>
      <c r="C603" s="72">
        <v>3218</v>
      </c>
      <c r="D603" s="71" t="s">
        <v>73</v>
      </c>
    </row>
    <row r="604" spans="1:4" x14ac:dyDescent="0.2">
      <c r="A604" s="71" t="s">
        <v>2444</v>
      </c>
      <c r="B604" s="72">
        <v>3231</v>
      </c>
      <c r="C604" s="72">
        <v>3231</v>
      </c>
      <c r="D604" s="71" t="s">
        <v>16</v>
      </c>
    </row>
    <row r="605" spans="1:4" x14ac:dyDescent="0.2">
      <c r="A605" s="71" t="s">
        <v>749</v>
      </c>
      <c r="B605" s="72">
        <v>3254</v>
      </c>
      <c r="C605" s="72"/>
      <c r="D605" s="71" t="s">
        <v>191</v>
      </c>
    </row>
    <row r="606" spans="1:4" x14ac:dyDescent="0.2">
      <c r="A606" s="71" t="s">
        <v>259</v>
      </c>
      <c r="B606" s="72">
        <v>3268</v>
      </c>
      <c r="C606" s="72"/>
      <c r="D606" s="71" t="s">
        <v>16</v>
      </c>
    </row>
    <row r="607" spans="1:4" x14ac:dyDescent="0.2">
      <c r="A607" s="71" t="s">
        <v>750</v>
      </c>
      <c r="B607" s="72">
        <v>3277</v>
      </c>
      <c r="C607" s="72"/>
      <c r="D607" s="71" t="s">
        <v>73</v>
      </c>
    </row>
    <row r="608" spans="1:4" x14ac:dyDescent="0.2">
      <c r="A608" s="71" t="s">
        <v>751</v>
      </c>
      <c r="B608" s="72">
        <v>3318</v>
      </c>
      <c r="C608" s="72"/>
      <c r="D608" s="71" t="s">
        <v>226</v>
      </c>
    </row>
    <row r="609" spans="1:4" x14ac:dyDescent="0.2">
      <c r="A609" s="71" t="s">
        <v>272</v>
      </c>
      <c r="B609" s="72">
        <v>3325</v>
      </c>
      <c r="C609" s="72"/>
      <c r="D609" s="71" t="s">
        <v>273</v>
      </c>
    </row>
    <row r="610" spans="1:4" x14ac:dyDescent="0.2">
      <c r="A610" s="71" t="s">
        <v>752</v>
      </c>
      <c r="B610" s="72">
        <v>3333</v>
      </c>
      <c r="C610" s="72">
        <v>3333</v>
      </c>
      <c r="D610" s="71" t="s">
        <v>73</v>
      </c>
    </row>
    <row r="611" spans="1:4" x14ac:dyDescent="0.2">
      <c r="A611" s="71" t="s">
        <v>753</v>
      </c>
      <c r="B611" s="72">
        <v>3343</v>
      </c>
      <c r="C611" s="72"/>
      <c r="D611" s="71" t="s">
        <v>229</v>
      </c>
    </row>
    <row r="612" spans="1:4" x14ac:dyDescent="0.2">
      <c r="A612" s="71" t="s">
        <v>10</v>
      </c>
      <c r="B612" s="72">
        <v>3360</v>
      </c>
      <c r="C612" s="72"/>
      <c r="D612" s="71" t="s">
        <v>814</v>
      </c>
    </row>
    <row r="613" spans="1:4" x14ac:dyDescent="0.2">
      <c r="A613" s="71" t="s">
        <v>754</v>
      </c>
      <c r="B613" s="72">
        <v>3360</v>
      </c>
      <c r="C613" s="72"/>
      <c r="D613" s="71" t="s">
        <v>35</v>
      </c>
    </row>
    <row r="614" spans="1:4" x14ac:dyDescent="0.2">
      <c r="A614" s="71" t="s">
        <v>755</v>
      </c>
      <c r="B614" s="72">
        <v>3368</v>
      </c>
      <c r="C614" s="72"/>
      <c r="D614" s="71" t="s">
        <v>226</v>
      </c>
    </row>
    <row r="615" spans="1:4" x14ac:dyDescent="0.2">
      <c r="A615" s="71" t="s">
        <v>245</v>
      </c>
      <c r="B615" s="72">
        <v>3368</v>
      </c>
      <c r="C615" s="72"/>
      <c r="D615" s="71" t="s">
        <v>16</v>
      </c>
    </row>
    <row r="616" spans="1:4" x14ac:dyDescent="0.2">
      <c r="A616" s="71" t="s">
        <v>756</v>
      </c>
      <c r="B616" s="72">
        <v>3376</v>
      </c>
      <c r="C616" s="72"/>
      <c r="D616" s="71" t="s">
        <v>16</v>
      </c>
    </row>
    <row r="617" spans="1:4" x14ac:dyDescent="0.2">
      <c r="A617" s="71" t="s">
        <v>811</v>
      </c>
      <c r="B617" s="72">
        <v>3376</v>
      </c>
      <c r="C617" s="72"/>
      <c r="D617" s="71" t="s">
        <v>273</v>
      </c>
    </row>
    <row r="618" spans="1:4" x14ac:dyDescent="0.2">
      <c r="A618" s="71" t="s">
        <v>244</v>
      </c>
      <c r="B618" s="72">
        <v>3392</v>
      </c>
      <c r="C618" s="72"/>
      <c r="D618" s="71" t="s">
        <v>35</v>
      </c>
    </row>
    <row r="619" spans="1:4" x14ac:dyDescent="0.2">
      <c r="A619" s="71" t="s">
        <v>288</v>
      </c>
      <c r="B619" s="72">
        <v>3411</v>
      </c>
      <c r="C619" s="72"/>
      <c r="D619" s="71" t="s">
        <v>16</v>
      </c>
    </row>
    <row r="620" spans="1:4" x14ac:dyDescent="0.2">
      <c r="A620" s="71" t="s">
        <v>49</v>
      </c>
      <c r="B620" s="72">
        <v>3418</v>
      </c>
      <c r="C620" s="72">
        <v>3418</v>
      </c>
      <c r="D620" s="71" t="s">
        <v>73</v>
      </c>
    </row>
    <row r="621" spans="1:4" x14ac:dyDescent="0.2">
      <c r="A621" s="71" t="s">
        <v>34</v>
      </c>
      <c r="B621" s="72">
        <v>3457</v>
      </c>
      <c r="C621" s="72"/>
      <c r="D621" s="71" t="s">
        <v>35</v>
      </c>
    </row>
    <row r="622" spans="1:4" x14ac:dyDescent="0.2">
      <c r="A622" s="71" t="s">
        <v>757</v>
      </c>
      <c r="B622" s="72">
        <v>3458</v>
      </c>
      <c r="C622" s="72"/>
      <c r="D622" s="71" t="s">
        <v>73</v>
      </c>
    </row>
    <row r="623" spans="1:4" x14ac:dyDescent="0.2">
      <c r="A623" s="71" t="s">
        <v>758</v>
      </c>
      <c r="B623" s="72">
        <v>3461</v>
      </c>
      <c r="C623" s="72"/>
      <c r="D623" s="71" t="s">
        <v>35</v>
      </c>
    </row>
    <row r="624" spans="1:4" x14ac:dyDescent="0.2">
      <c r="A624" s="71" t="s">
        <v>759</v>
      </c>
      <c r="B624" s="72">
        <v>3478</v>
      </c>
      <c r="C624" s="72"/>
      <c r="D624" s="71" t="s">
        <v>16</v>
      </c>
    </row>
    <row r="625" spans="1:4" x14ac:dyDescent="0.2">
      <c r="A625" s="71" t="s">
        <v>170</v>
      </c>
      <c r="B625" s="72">
        <v>3496</v>
      </c>
      <c r="C625" s="72"/>
      <c r="D625" s="71" t="s">
        <v>73</v>
      </c>
    </row>
    <row r="626" spans="1:4" x14ac:dyDescent="0.2">
      <c r="A626" s="66" t="s">
        <v>760</v>
      </c>
      <c r="B626" s="79">
        <v>3505</v>
      </c>
      <c r="C626" s="79"/>
      <c r="D626" s="66" t="s">
        <v>73</v>
      </c>
    </row>
    <row r="627" spans="1:4" x14ac:dyDescent="0.2">
      <c r="A627" s="66" t="s">
        <v>37</v>
      </c>
      <c r="B627" s="79">
        <v>3510</v>
      </c>
      <c r="C627" s="79">
        <v>3510</v>
      </c>
      <c r="D627" s="66" t="s">
        <v>16</v>
      </c>
    </row>
    <row r="628" spans="1:4" x14ac:dyDescent="0.2">
      <c r="A628" s="66" t="s">
        <v>761</v>
      </c>
      <c r="B628" s="79">
        <v>3606</v>
      </c>
      <c r="C628" s="79">
        <v>3606</v>
      </c>
      <c r="D628" s="66" t="s">
        <v>35</v>
      </c>
    </row>
    <row r="629" spans="1:4" x14ac:dyDescent="0.2">
      <c r="A629" s="66" t="s">
        <v>210</v>
      </c>
      <c r="B629" s="79">
        <v>3667</v>
      </c>
      <c r="C629" s="79">
        <v>3667</v>
      </c>
      <c r="D629" s="66" t="s">
        <v>23</v>
      </c>
    </row>
    <row r="630" spans="1:4" x14ac:dyDescent="0.2">
      <c r="A630" s="66" t="s">
        <v>807</v>
      </c>
      <c r="B630" s="79">
        <v>3769</v>
      </c>
      <c r="C630" s="79">
        <v>3769</v>
      </c>
      <c r="D630" s="66" t="s">
        <v>273</v>
      </c>
    </row>
    <row r="631" spans="1:4" x14ac:dyDescent="0.2">
      <c r="A631" s="66" t="s">
        <v>315</v>
      </c>
      <c r="B631" s="79">
        <v>3772</v>
      </c>
      <c r="C631" s="79">
        <v>3772</v>
      </c>
      <c r="D631" s="66" t="s">
        <v>35</v>
      </c>
    </row>
    <row r="632" spans="1:4" x14ac:dyDescent="0.2">
      <c r="A632" s="66" t="s">
        <v>762</v>
      </c>
      <c r="B632" s="79">
        <v>3901</v>
      </c>
      <c r="C632" s="79"/>
      <c r="D632" s="66" t="s">
        <v>592</v>
      </c>
    </row>
    <row r="633" spans="1:4" x14ac:dyDescent="0.2">
      <c r="A633" s="80" t="s">
        <v>826</v>
      </c>
      <c r="B633" s="81">
        <v>4020</v>
      </c>
      <c r="C633" s="81"/>
      <c r="D633" s="80" t="s">
        <v>592</v>
      </c>
    </row>
    <row r="634" spans="1:4" x14ac:dyDescent="0.2">
      <c r="A634" s="778" t="s">
        <v>3587</v>
      </c>
      <c r="B634" s="779"/>
      <c r="C634" s="779">
        <v>4027</v>
      </c>
      <c r="D634" s="778" t="s">
        <v>1582</v>
      </c>
    </row>
    <row r="635" spans="1:4" x14ac:dyDescent="0.2">
      <c r="A635" s="80" t="s">
        <v>763</v>
      </c>
      <c r="B635" s="81">
        <v>4049</v>
      </c>
      <c r="C635" s="81"/>
      <c r="D635" s="80" t="s">
        <v>592</v>
      </c>
    </row>
    <row r="636" spans="1:4" x14ac:dyDescent="0.2">
      <c r="A636" s="80" t="s">
        <v>819</v>
      </c>
      <c r="B636" s="81">
        <v>4061</v>
      </c>
      <c r="C636" s="81">
        <v>4061</v>
      </c>
      <c r="D636" s="80" t="s">
        <v>819</v>
      </c>
    </row>
    <row r="637" spans="1:4" x14ac:dyDescent="0.2">
      <c r="A637" s="778" t="s">
        <v>1350</v>
      </c>
      <c r="B637" s="779"/>
      <c r="C637" s="779">
        <v>4153</v>
      </c>
      <c r="D637" s="778" t="s">
        <v>1582</v>
      </c>
    </row>
    <row r="638" spans="1:4" x14ac:dyDescent="0.2">
      <c r="A638" s="80" t="s">
        <v>701</v>
      </c>
      <c r="B638" s="81">
        <v>4165</v>
      </c>
      <c r="C638" s="81">
        <v>4165</v>
      </c>
      <c r="D638" s="80" t="s">
        <v>1582</v>
      </c>
    </row>
    <row r="639" spans="1:4" x14ac:dyDescent="0.2">
      <c r="A639" s="80" t="s">
        <v>2825</v>
      </c>
      <c r="B639" s="81">
        <v>4167</v>
      </c>
      <c r="C639" s="81"/>
      <c r="D639" s="80" t="s">
        <v>2826</v>
      </c>
    </row>
    <row r="640" spans="1:4" x14ac:dyDescent="0.2">
      <c r="A640" s="80" t="s">
        <v>2623</v>
      </c>
      <c r="B640" s="81">
        <v>4248</v>
      </c>
      <c r="C640" s="81">
        <v>4248</v>
      </c>
      <c r="D640" s="80" t="s">
        <v>2495</v>
      </c>
    </row>
    <row r="641" spans="1:4" x14ac:dyDescent="0.2">
      <c r="A641" s="80" t="s">
        <v>1307</v>
      </c>
      <c r="B641" s="81">
        <v>4285</v>
      </c>
      <c r="C641" s="81">
        <v>4285</v>
      </c>
      <c r="D641" s="80" t="s">
        <v>1303</v>
      </c>
    </row>
    <row r="642" spans="1:4" x14ac:dyDescent="0.2">
      <c r="A642" s="80" t="s">
        <v>1301</v>
      </c>
      <c r="B642" s="81">
        <v>4301</v>
      </c>
      <c r="C642" s="81">
        <v>4301</v>
      </c>
      <c r="D642" s="80" t="s">
        <v>1303</v>
      </c>
    </row>
    <row r="643" spans="1:4" x14ac:dyDescent="0.2">
      <c r="A643" s="80" t="s">
        <v>1315</v>
      </c>
      <c r="B643" s="81">
        <v>4348</v>
      </c>
      <c r="C643" s="81">
        <v>4348</v>
      </c>
      <c r="D643" s="80" t="s">
        <v>1303</v>
      </c>
    </row>
    <row r="644" spans="1:4" x14ac:dyDescent="0.2">
      <c r="A644" s="80" t="s">
        <v>1316</v>
      </c>
      <c r="B644" s="81">
        <v>4349</v>
      </c>
      <c r="C644" s="81">
        <v>4349</v>
      </c>
      <c r="D644" s="80" t="s">
        <v>1303</v>
      </c>
    </row>
    <row r="645" spans="1:4" x14ac:dyDescent="0.2">
      <c r="A645" s="80" t="s">
        <v>1312</v>
      </c>
      <c r="B645" s="81">
        <v>4399</v>
      </c>
      <c r="C645" s="81">
        <v>4399</v>
      </c>
      <c r="D645" s="80" t="s">
        <v>1303</v>
      </c>
    </row>
    <row r="646" spans="1:4" x14ac:dyDescent="0.2">
      <c r="A646" s="80" t="s">
        <v>2257</v>
      </c>
      <c r="B646" s="81">
        <v>4554</v>
      </c>
      <c r="C646" s="81">
        <v>4554</v>
      </c>
      <c r="D646" s="80" t="s">
        <v>1647</v>
      </c>
    </row>
    <row r="647" spans="1:4" x14ac:dyDescent="0.2">
      <c r="A647" s="80" t="s">
        <v>2256</v>
      </c>
      <c r="B647" s="81">
        <v>4563</v>
      </c>
      <c r="C647" s="81"/>
      <c r="D647" s="80" t="s">
        <v>1647</v>
      </c>
    </row>
    <row r="648" spans="1:4" x14ac:dyDescent="0.2">
      <c r="A648" s="553" t="s">
        <v>2624</v>
      </c>
      <c r="B648" s="554"/>
      <c r="C648" s="554">
        <v>4810</v>
      </c>
      <c r="D648" s="553" t="s">
        <v>2495</v>
      </c>
    </row>
    <row r="649" spans="1:4" x14ac:dyDescent="0.2">
      <c r="A649" s="438" t="s">
        <v>2117</v>
      </c>
      <c r="B649" s="439">
        <v>5100</v>
      </c>
      <c r="C649" s="439">
        <v>5100</v>
      </c>
      <c r="D649" s="438" t="s">
        <v>1945</v>
      </c>
    </row>
    <row r="650" spans="1:4" x14ac:dyDescent="0.2">
      <c r="A650" s="438" t="s">
        <v>1941</v>
      </c>
      <c r="B650" s="439">
        <v>5592</v>
      </c>
      <c r="C650" s="439">
        <v>5592</v>
      </c>
      <c r="D650" s="438" t="s">
        <v>1945</v>
      </c>
    </row>
    <row r="651" spans="1:4" x14ac:dyDescent="0.2">
      <c r="A651" s="438" t="s">
        <v>1938</v>
      </c>
      <c r="B651" s="439">
        <v>5604</v>
      </c>
      <c r="C651" s="439">
        <v>5604</v>
      </c>
      <c r="D651" s="438" t="s">
        <v>1945</v>
      </c>
    </row>
    <row r="652" spans="1:4" x14ac:dyDescent="0.2">
      <c r="A652" s="438" t="s">
        <v>1943</v>
      </c>
      <c r="B652" s="439">
        <v>5979</v>
      </c>
      <c r="C652" s="439">
        <v>5979</v>
      </c>
      <c r="D652" s="438" t="s">
        <v>1945</v>
      </c>
    </row>
  </sheetData>
  <autoFilter ref="A1:D652" xr:uid="{00000000-0009-0000-0000-00000D000000}">
    <sortState xmlns:xlrd2="http://schemas.microsoft.com/office/spreadsheetml/2017/richdata2" ref="A7:D117">
      <sortCondition ref="B8"/>
    </sortState>
  </autoFilter>
  <phoneticPr fontId="0" type="noConversion"/>
  <printOptions horizontalCentered="1" gridLines="1"/>
  <pageMargins left="0.39374999999999999" right="0.39374999999999999" top="0.66944444444444451" bottom="0.39375000000000004" header="0.11805555555555557" footer="0.11805555555555557"/>
  <pageSetup paperSize="9" firstPageNumber="0" orientation="portrait" horizontalDpi="300" verticalDpi="300" r:id="rId1"/>
  <headerFooter alignWithMargins="0">
    <oddHeader>&amp;LH:\80_MEINS\EXCEL\ALPIN.XLS&amp;R&amp;D</oddHeader>
    <oddFooter>&amp;R&amp;"Arial,Kursiv"&amp;8Seite &amp;P von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5"/>
  </sheetPr>
  <dimension ref="A1:G347"/>
  <sheetViews>
    <sheetView zoomScaleNormal="100" workbookViewId="0">
      <pane ySplit="1" topLeftCell="A2" activePane="bottomLeft" state="frozen"/>
      <selection pane="bottomLeft" activeCell="D36" sqref="D36"/>
    </sheetView>
  </sheetViews>
  <sheetFormatPr baseColWidth="10" defaultColWidth="11.453125" defaultRowHeight="10" x14ac:dyDescent="0.2"/>
  <cols>
    <col min="1" max="1" width="25.1796875" style="2" customWidth="1"/>
    <col min="2" max="2" width="24" style="2" customWidth="1"/>
    <col min="3" max="3" width="21.81640625" style="2" customWidth="1"/>
    <col min="4" max="4" width="5.81640625" style="3" customWidth="1"/>
    <col min="5" max="5" width="2" style="3" customWidth="1"/>
    <col min="6" max="7" width="7.1796875" style="2" customWidth="1"/>
    <col min="8" max="16384" width="11.453125" style="2"/>
  </cols>
  <sheetData>
    <row r="1" spans="1:5" s="6" customFormat="1" ht="17" x14ac:dyDescent="0.5">
      <c r="A1" s="874" t="s">
        <v>0</v>
      </c>
      <c r="B1" s="874"/>
      <c r="C1" s="4" t="s">
        <v>57</v>
      </c>
      <c r="D1" s="4" t="s">
        <v>385</v>
      </c>
      <c r="E1" s="5"/>
    </row>
    <row r="2" spans="1:5" s="7" customFormat="1" x14ac:dyDescent="0.2">
      <c r="A2" s="7" t="s">
        <v>386</v>
      </c>
      <c r="C2" s="8" t="s">
        <v>387</v>
      </c>
      <c r="D2" s="9">
        <v>800</v>
      </c>
      <c r="E2" s="10" t="s">
        <v>388</v>
      </c>
    </row>
    <row r="3" spans="1:5" s="7" customFormat="1" x14ac:dyDescent="0.2">
      <c r="A3" s="7" t="s">
        <v>389</v>
      </c>
      <c r="B3" s="7" t="s">
        <v>390</v>
      </c>
      <c r="C3" s="8" t="s">
        <v>50</v>
      </c>
      <c r="D3" s="9">
        <v>831</v>
      </c>
      <c r="E3" s="10" t="s">
        <v>388</v>
      </c>
    </row>
    <row r="4" spans="1:5" s="7" customFormat="1" x14ac:dyDescent="0.2">
      <c r="A4" s="7" t="s">
        <v>391</v>
      </c>
      <c r="B4" s="7" t="s">
        <v>392</v>
      </c>
      <c r="C4" s="8" t="s">
        <v>50</v>
      </c>
      <c r="D4" s="9">
        <v>930</v>
      </c>
      <c r="E4" s="10"/>
    </row>
    <row r="5" spans="1:5" s="7" customFormat="1" x14ac:dyDescent="0.2">
      <c r="A5" s="7" t="s">
        <v>2229</v>
      </c>
      <c r="C5" s="8" t="s">
        <v>135</v>
      </c>
      <c r="D5" s="9">
        <v>938</v>
      </c>
      <c r="E5" s="10" t="s">
        <v>388</v>
      </c>
    </row>
    <row r="6" spans="1:5" s="7" customFormat="1" x14ac:dyDescent="0.2">
      <c r="A6" s="7" t="s">
        <v>393</v>
      </c>
      <c r="C6" s="8" t="s">
        <v>394</v>
      </c>
      <c r="D6" s="9">
        <v>950</v>
      </c>
      <c r="E6" s="10" t="s">
        <v>388</v>
      </c>
    </row>
    <row r="7" spans="1:5" s="7" customFormat="1" x14ac:dyDescent="0.2">
      <c r="A7" s="7" t="s">
        <v>1801</v>
      </c>
      <c r="C7" s="8" t="s">
        <v>135</v>
      </c>
      <c r="D7" s="9">
        <v>960</v>
      </c>
      <c r="E7" s="10"/>
    </row>
    <row r="8" spans="1:5" s="7" customFormat="1" x14ac:dyDescent="0.2">
      <c r="A8" s="7" t="s">
        <v>1457</v>
      </c>
      <c r="C8" s="8" t="s">
        <v>298</v>
      </c>
      <c r="D8" s="11">
        <v>1023</v>
      </c>
      <c r="E8" s="10"/>
    </row>
    <row r="9" spans="1:5" s="7" customFormat="1" x14ac:dyDescent="0.2">
      <c r="A9" s="7" t="s">
        <v>395</v>
      </c>
      <c r="C9" s="8" t="s">
        <v>50</v>
      </c>
      <c r="D9" s="11">
        <v>1024</v>
      </c>
      <c r="E9" s="10" t="s">
        <v>388</v>
      </c>
    </row>
    <row r="10" spans="1:5" s="7" customFormat="1" x14ac:dyDescent="0.2">
      <c r="A10" s="7" t="s">
        <v>2081</v>
      </c>
      <c r="C10" s="8" t="s">
        <v>141</v>
      </c>
      <c r="D10" s="11">
        <v>1040</v>
      </c>
      <c r="E10" s="10"/>
    </row>
    <row r="11" spans="1:5" s="7" customFormat="1" x14ac:dyDescent="0.2">
      <c r="A11" s="7" t="s">
        <v>396</v>
      </c>
      <c r="C11" s="8" t="s">
        <v>50</v>
      </c>
      <c r="D11" s="11">
        <v>1087</v>
      </c>
      <c r="E11" s="10" t="s">
        <v>388</v>
      </c>
    </row>
    <row r="12" spans="1:5" s="7" customFormat="1" x14ac:dyDescent="0.2">
      <c r="A12" s="7" t="s">
        <v>397</v>
      </c>
      <c r="C12" s="8" t="s">
        <v>398</v>
      </c>
      <c r="D12" s="11">
        <v>1100</v>
      </c>
      <c r="E12" s="10"/>
    </row>
    <row r="13" spans="1:5" s="7" customFormat="1" x14ac:dyDescent="0.2">
      <c r="A13" s="7" t="s">
        <v>2808</v>
      </c>
      <c r="C13" s="8" t="s">
        <v>135</v>
      </c>
      <c r="D13" s="11">
        <v>1101</v>
      </c>
      <c r="E13" s="10"/>
    </row>
    <row r="14" spans="1:5" s="7" customFormat="1" x14ac:dyDescent="0.2">
      <c r="A14" s="7" t="s">
        <v>3129</v>
      </c>
      <c r="C14" s="8" t="s">
        <v>135</v>
      </c>
      <c r="D14" s="11">
        <v>1135</v>
      </c>
      <c r="E14" s="10"/>
    </row>
    <row r="15" spans="1:5" s="7" customFormat="1" x14ac:dyDescent="0.2">
      <c r="A15" s="7" t="s">
        <v>399</v>
      </c>
      <c r="C15" s="8" t="s">
        <v>50</v>
      </c>
      <c r="D15" s="11">
        <v>1140</v>
      </c>
      <c r="E15" s="10"/>
    </row>
    <row r="16" spans="1:5" s="7" customFormat="1" x14ac:dyDescent="0.2">
      <c r="A16" s="7" t="s">
        <v>2607</v>
      </c>
      <c r="C16" s="8" t="s">
        <v>135</v>
      </c>
      <c r="D16" s="11">
        <v>1150</v>
      </c>
      <c r="E16" s="10"/>
    </row>
    <row r="17" spans="1:5" s="7" customFormat="1" x14ac:dyDescent="0.2">
      <c r="A17" s="7" t="s">
        <v>1697</v>
      </c>
      <c r="C17" s="8" t="s">
        <v>135</v>
      </c>
      <c r="D17" s="11">
        <v>1160</v>
      </c>
      <c r="E17" s="10"/>
    </row>
    <row r="18" spans="1:5" s="7" customFormat="1" x14ac:dyDescent="0.2">
      <c r="A18" s="7" t="s">
        <v>2107</v>
      </c>
      <c r="C18" s="8" t="s">
        <v>135</v>
      </c>
      <c r="D18" s="11">
        <v>1160</v>
      </c>
      <c r="E18" s="10"/>
    </row>
    <row r="19" spans="1:5" s="7" customFormat="1" x14ac:dyDescent="0.2">
      <c r="A19" s="7" t="s">
        <v>1712</v>
      </c>
      <c r="C19" s="8" t="s">
        <v>135</v>
      </c>
      <c r="D19" s="11">
        <v>1161</v>
      </c>
      <c r="E19" s="10"/>
    </row>
    <row r="20" spans="1:5" s="7" customFormat="1" x14ac:dyDescent="0.2">
      <c r="A20" s="7" t="s">
        <v>2029</v>
      </c>
      <c r="C20" s="8" t="s">
        <v>135</v>
      </c>
      <c r="D20" s="11">
        <v>1165</v>
      </c>
      <c r="E20" s="10"/>
    </row>
    <row r="21" spans="1:5" s="7" customFormat="1" x14ac:dyDescent="0.2">
      <c r="A21" s="7" t="s">
        <v>3600</v>
      </c>
      <c r="C21" s="8" t="s">
        <v>298</v>
      </c>
      <c r="D21" s="11">
        <v>1200</v>
      </c>
      <c r="E21" s="10"/>
    </row>
    <row r="22" spans="1:5" s="7" customFormat="1" x14ac:dyDescent="0.2">
      <c r="A22" s="7" t="s">
        <v>3566</v>
      </c>
      <c r="C22" s="8" t="s">
        <v>394</v>
      </c>
      <c r="D22" s="11">
        <v>1200</v>
      </c>
      <c r="E22" s="10"/>
    </row>
    <row r="23" spans="1:5" s="7" customFormat="1" x14ac:dyDescent="0.2">
      <c r="A23" s="7" t="s">
        <v>400</v>
      </c>
      <c r="C23" s="8" t="s">
        <v>67</v>
      </c>
      <c r="D23" s="11">
        <v>1212</v>
      </c>
      <c r="E23" s="10" t="s">
        <v>388</v>
      </c>
    </row>
    <row r="24" spans="1:5" s="7" customFormat="1" x14ac:dyDescent="0.2">
      <c r="A24" s="7" t="s">
        <v>2760</v>
      </c>
      <c r="C24" s="8" t="s">
        <v>81</v>
      </c>
      <c r="D24" s="11">
        <v>1212</v>
      </c>
      <c r="E24" s="10"/>
    </row>
    <row r="25" spans="1:5" s="7" customFormat="1" x14ac:dyDescent="0.2">
      <c r="A25" s="7" t="s">
        <v>1673</v>
      </c>
      <c r="C25" s="8" t="s">
        <v>394</v>
      </c>
      <c r="D25" s="11">
        <v>1220</v>
      </c>
      <c r="E25" s="10"/>
    </row>
    <row r="26" spans="1:5" s="7" customFormat="1" x14ac:dyDescent="0.2">
      <c r="A26" s="7" t="s">
        <v>2485</v>
      </c>
      <c r="C26" s="8" t="s">
        <v>135</v>
      </c>
      <c r="D26" s="11">
        <v>1250</v>
      </c>
      <c r="E26" s="10"/>
    </row>
    <row r="27" spans="1:5" s="7" customFormat="1" x14ac:dyDescent="0.2">
      <c r="A27" s="7" t="s">
        <v>402</v>
      </c>
      <c r="C27" s="8" t="s">
        <v>135</v>
      </c>
      <c r="D27" s="11">
        <v>1263</v>
      </c>
      <c r="E27" s="10" t="s">
        <v>388</v>
      </c>
    </row>
    <row r="28" spans="1:5" s="7" customFormat="1" x14ac:dyDescent="0.2">
      <c r="A28" s="7" t="s">
        <v>1774</v>
      </c>
      <c r="C28" s="8" t="s">
        <v>53</v>
      </c>
      <c r="D28" s="11">
        <v>1264</v>
      </c>
      <c r="E28" s="10"/>
    </row>
    <row r="29" spans="1:5" s="7" customFormat="1" x14ac:dyDescent="0.2">
      <c r="A29" s="7" t="s">
        <v>403</v>
      </c>
      <c r="C29" s="8" t="s">
        <v>13</v>
      </c>
      <c r="D29" s="11">
        <v>1265</v>
      </c>
      <c r="E29" s="10" t="s">
        <v>388</v>
      </c>
    </row>
    <row r="30" spans="1:5" s="7" customFormat="1" x14ac:dyDescent="0.2">
      <c r="A30" s="7" t="s">
        <v>404</v>
      </c>
      <c r="C30" s="8" t="s">
        <v>50</v>
      </c>
      <c r="D30" s="11">
        <v>1267</v>
      </c>
      <c r="E30" s="10" t="s">
        <v>388</v>
      </c>
    </row>
    <row r="31" spans="1:5" s="7" customFormat="1" x14ac:dyDescent="0.2">
      <c r="A31" s="7" t="s">
        <v>401</v>
      </c>
      <c r="C31" s="8" t="s">
        <v>81</v>
      </c>
      <c r="D31" s="11">
        <v>1270</v>
      </c>
      <c r="E31" s="10"/>
    </row>
    <row r="32" spans="1:5" s="7" customFormat="1" x14ac:dyDescent="0.2">
      <c r="A32" s="7" t="s">
        <v>2106</v>
      </c>
      <c r="C32" s="8" t="s">
        <v>135</v>
      </c>
      <c r="D32" s="11">
        <v>1276</v>
      </c>
      <c r="E32" s="10"/>
    </row>
    <row r="33" spans="1:5" s="7" customFormat="1" x14ac:dyDescent="0.2">
      <c r="A33" s="7" t="s">
        <v>405</v>
      </c>
      <c r="C33" s="8" t="s">
        <v>81</v>
      </c>
      <c r="D33" s="11">
        <v>1278</v>
      </c>
      <c r="E33" s="10"/>
    </row>
    <row r="34" spans="1:5" s="7" customFormat="1" x14ac:dyDescent="0.2">
      <c r="A34" s="7" t="s">
        <v>1737</v>
      </c>
      <c r="C34" s="8" t="s">
        <v>135</v>
      </c>
      <c r="D34" s="11">
        <v>1279</v>
      </c>
      <c r="E34" s="10"/>
    </row>
    <row r="35" spans="1:5" s="7" customFormat="1" x14ac:dyDescent="0.2">
      <c r="A35" s="7" t="s">
        <v>2687</v>
      </c>
      <c r="C35" s="8" t="s">
        <v>50</v>
      </c>
      <c r="D35" s="11">
        <v>1280</v>
      </c>
      <c r="E35" s="10"/>
    </row>
    <row r="36" spans="1:5" s="7" customFormat="1" x14ac:dyDescent="0.2">
      <c r="A36" s="7" t="s">
        <v>3630</v>
      </c>
      <c r="C36" s="8" t="s">
        <v>298</v>
      </c>
      <c r="D36" s="11">
        <v>1289</v>
      </c>
      <c r="E36" s="10"/>
    </row>
    <row r="37" spans="1:5" s="7" customFormat="1" x14ac:dyDescent="0.2">
      <c r="A37" s="7" t="s">
        <v>1633</v>
      </c>
      <c r="C37" s="8" t="s">
        <v>298</v>
      </c>
      <c r="D37" s="11">
        <v>1293</v>
      </c>
      <c r="E37" s="10"/>
    </row>
    <row r="38" spans="1:5" s="7" customFormat="1" x14ac:dyDescent="0.2">
      <c r="A38" s="7" t="s">
        <v>1192</v>
      </c>
      <c r="C38" s="8" t="s">
        <v>26</v>
      </c>
      <c r="D38" s="11">
        <v>1299</v>
      </c>
      <c r="E38" s="10"/>
    </row>
    <row r="39" spans="1:5" s="7" customFormat="1" x14ac:dyDescent="0.2">
      <c r="A39" s="7" t="s">
        <v>406</v>
      </c>
      <c r="C39" s="8" t="s">
        <v>50</v>
      </c>
      <c r="D39" s="11">
        <v>1318</v>
      </c>
      <c r="E39" s="10" t="s">
        <v>388</v>
      </c>
    </row>
    <row r="40" spans="1:5" s="7" customFormat="1" x14ac:dyDescent="0.2">
      <c r="A40" s="7" t="s">
        <v>407</v>
      </c>
      <c r="C40" s="8" t="s">
        <v>26</v>
      </c>
      <c r="D40" s="11">
        <v>1318</v>
      </c>
      <c r="E40" s="10"/>
    </row>
    <row r="41" spans="1:5" s="7" customFormat="1" x14ac:dyDescent="0.2">
      <c r="A41" s="7" t="s">
        <v>78</v>
      </c>
      <c r="C41" s="8" t="s">
        <v>394</v>
      </c>
      <c r="D41" s="11">
        <v>1327</v>
      </c>
      <c r="E41" s="10" t="s">
        <v>388</v>
      </c>
    </row>
    <row r="42" spans="1:5" s="7" customFormat="1" x14ac:dyDescent="0.2">
      <c r="A42" s="7" t="s">
        <v>2596</v>
      </c>
      <c r="B42" s="7" t="s">
        <v>2830</v>
      </c>
      <c r="C42" s="8" t="s">
        <v>135</v>
      </c>
      <c r="D42" s="11">
        <v>1330</v>
      </c>
      <c r="E42" s="10"/>
    </row>
    <row r="43" spans="1:5" s="7" customFormat="1" x14ac:dyDescent="0.2">
      <c r="A43" s="7" t="s">
        <v>2797</v>
      </c>
      <c r="C43" s="8" t="s">
        <v>26</v>
      </c>
      <c r="D43" s="11">
        <v>1330</v>
      </c>
      <c r="E43" s="10"/>
    </row>
    <row r="44" spans="1:5" s="7" customFormat="1" x14ac:dyDescent="0.2">
      <c r="A44" s="7" t="s">
        <v>408</v>
      </c>
      <c r="C44" s="8" t="s">
        <v>81</v>
      </c>
      <c r="D44" s="11">
        <v>1338</v>
      </c>
      <c r="E44" s="10"/>
    </row>
    <row r="45" spans="1:5" s="7" customFormat="1" x14ac:dyDescent="0.2">
      <c r="A45" s="7" t="s">
        <v>2591</v>
      </c>
      <c r="C45" s="8" t="s">
        <v>135</v>
      </c>
      <c r="D45" s="11">
        <v>1340</v>
      </c>
      <c r="E45" s="10"/>
    </row>
    <row r="46" spans="1:5" s="7" customFormat="1" x14ac:dyDescent="0.2">
      <c r="A46" s="7" t="s">
        <v>3000</v>
      </c>
      <c r="C46" s="8" t="s">
        <v>135</v>
      </c>
      <c r="D46" s="11">
        <v>1340</v>
      </c>
      <c r="E46" s="10"/>
    </row>
    <row r="47" spans="1:5" s="7" customFormat="1" x14ac:dyDescent="0.2">
      <c r="A47" s="7" t="s">
        <v>1491</v>
      </c>
      <c r="C47" s="8" t="s">
        <v>135</v>
      </c>
      <c r="D47" s="11">
        <v>1348</v>
      </c>
      <c r="E47" s="10"/>
    </row>
    <row r="48" spans="1:5" s="7" customFormat="1" x14ac:dyDescent="0.2">
      <c r="A48" s="7" t="s">
        <v>409</v>
      </c>
      <c r="C48" s="8" t="s">
        <v>81</v>
      </c>
      <c r="D48" s="11">
        <v>1360</v>
      </c>
      <c r="E48" s="10"/>
    </row>
    <row r="49" spans="1:5" s="7" customFormat="1" x14ac:dyDescent="0.2">
      <c r="A49" s="7" t="s">
        <v>410</v>
      </c>
      <c r="C49" s="8" t="s">
        <v>394</v>
      </c>
      <c r="D49" s="11">
        <v>1362</v>
      </c>
      <c r="E49" s="10" t="s">
        <v>388</v>
      </c>
    </row>
    <row r="50" spans="1:5" s="7" customFormat="1" x14ac:dyDescent="0.2">
      <c r="A50" s="7" t="s">
        <v>769</v>
      </c>
      <c r="C50" s="8" t="s">
        <v>20</v>
      </c>
      <c r="D50" s="11">
        <v>1370</v>
      </c>
      <c r="E50" s="10"/>
    </row>
    <row r="51" spans="1:5" s="7" customFormat="1" x14ac:dyDescent="0.2">
      <c r="A51" s="7" t="s">
        <v>2513</v>
      </c>
      <c r="C51" s="8" t="s">
        <v>81</v>
      </c>
      <c r="D51" s="11">
        <v>1378</v>
      </c>
      <c r="E51" s="10"/>
    </row>
    <row r="52" spans="1:5" s="7" customFormat="1" x14ac:dyDescent="0.2">
      <c r="A52" s="7" t="s">
        <v>2072</v>
      </c>
      <c r="C52" s="8" t="s">
        <v>81</v>
      </c>
      <c r="D52" s="11">
        <v>1382</v>
      </c>
      <c r="E52" s="10"/>
    </row>
    <row r="53" spans="1:5" s="7" customFormat="1" x14ac:dyDescent="0.2">
      <c r="A53" s="7" t="s">
        <v>411</v>
      </c>
      <c r="C53" s="8" t="s">
        <v>50</v>
      </c>
      <c r="D53" s="11">
        <v>1387</v>
      </c>
      <c r="E53" s="10" t="s">
        <v>388</v>
      </c>
    </row>
    <row r="54" spans="1:5" s="7" customFormat="1" x14ac:dyDescent="0.2">
      <c r="A54" s="7" t="s">
        <v>412</v>
      </c>
      <c r="C54" s="8" t="s">
        <v>141</v>
      </c>
      <c r="D54" s="11">
        <v>1390</v>
      </c>
      <c r="E54" s="10" t="s">
        <v>388</v>
      </c>
    </row>
    <row r="55" spans="1:5" s="7" customFormat="1" x14ac:dyDescent="0.2">
      <c r="A55" s="7" t="s">
        <v>3188</v>
      </c>
      <c r="C55" s="8" t="s">
        <v>394</v>
      </c>
      <c r="D55" s="11">
        <v>1391</v>
      </c>
      <c r="E55" s="10"/>
    </row>
    <row r="56" spans="1:5" s="7" customFormat="1" x14ac:dyDescent="0.2">
      <c r="A56" s="7" t="s">
        <v>413</v>
      </c>
      <c r="C56" s="8" t="s">
        <v>394</v>
      </c>
      <c r="D56" s="11">
        <v>1400</v>
      </c>
      <c r="E56" s="10" t="s">
        <v>388</v>
      </c>
    </row>
    <row r="57" spans="1:5" s="7" customFormat="1" x14ac:dyDescent="0.2">
      <c r="A57" s="7" t="s">
        <v>1849</v>
      </c>
      <c r="C57" s="8" t="s">
        <v>1838</v>
      </c>
      <c r="D57" s="11">
        <v>1402</v>
      </c>
      <c r="E57" s="10"/>
    </row>
    <row r="58" spans="1:5" s="7" customFormat="1" x14ac:dyDescent="0.2">
      <c r="A58" s="7" t="s">
        <v>414</v>
      </c>
      <c r="C58" s="8" t="s">
        <v>394</v>
      </c>
      <c r="D58" s="11">
        <v>1403</v>
      </c>
      <c r="E58" s="10" t="s">
        <v>388</v>
      </c>
    </row>
    <row r="59" spans="1:5" s="7" customFormat="1" x14ac:dyDescent="0.2">
      <c r="A59" s="7" t="s">
        <v>415</v>
      </c>
      <c r="C59" s="8" t="s">
        <v>394</v>
      </c>
      <c r="D59" s="11">
        <v>1408</v>
      </c>
      <c r="E59" s="10"/>
    </row>
    <row r="60" spans="1:5" s="7" customFormat="1" x14ac:dyDescent="0.2">
      <c r="A60" s="7" t="s">
        <v>416</v>
      </c>
      <c r="C60" s="8" t="s">
        <v>135</v>
      </c>
      <c r="D60" s="11">
        <v>1411</v>
      </c>
      <c r="E60" s="10" t="s">
        <v>388</v>
      </c>
    </row>
    <row r="61" spans="1:5" s="7" customFormat="1" x14ac:dyDescent="0.2">
      <c r="A61" s="7" t="s">
        <v>417</v>
      </c>
      <c r="C61" s="8" t="s">
        <v>122</v>
      </c>
      <c r="D61" s="11">
        <v>1420</v>
      </c>
      <c r="E61" s="10" t="s">
        <v>388</v>
      </c>
    </row>
    <row r="62" spans="1:5" s="7" customFormat="1" x14ac:dyDescent="0.2">
      <c r="A62" s="7" t="s">
        <v>2732</v>
      </c>
      <c r="C62" s="8" t="s">
        <v>135</v>
      </c>
      <c r="D62" s="11">
        <v>1425</v>
      </c>
      <c r="E62" s="10"/>
    </row>
    <row r="63" spans="1:5" s="7" customFormat="1" x14ac:dyDescent="0.2">
      <c r="A63" s="7" t="s">
        <v>2866</v>
      </c>
      <c r="C63" s="8" t="s">
        <v>2867</v>
      </c>
      <c r="D63" s="11"/>
      <c r="E63" s="10"/>
    </row>
    <row r="64" spans="1:5" s="7" customFormat="1" x14ac:dyDescent="0.2">
      <c r="A64" s="7" t="s">
        <v>1848</v>
      </c>
      <c r="C64" s="8" t="s">
        <v>1838</v>
      </c>
      <c r="D64" s="11">
        <v>1428</v>
      </c>
      <c r="E64" s="10"/>
    </row>
    <row r="65" spans="1:5" s="7" customFormat="1" x14ac:dyDescent="0.2">
      <c r="A65" s="7" t="s">
        <v>1592</v>
      </c>
      <c r="B65" s="7" t="s">
        <v>1593</v>
      </c>
      <c r="C65" s="8" t="s">
        <v>98</v>
      </c>
      <c r="D65" s="11">
        <v>1432</v>
      </c>
      <c r="E65" s="10"/>
    </row>
    <row r="66" spans="1:5" s="7" customFormat="1" x14ac:dyDescent="0.2">
      <c r="A66" s="7" t="s">
        <v>91</v>
      </c>
      <c r="C66" s="8" t="s">
        <v>50</v>
      </c>
      <c r="D66" s="11">
        <v>1445</v>
      </c>
      <c r="E66" s="10"/>
    </row>
    <row r="67" spans="1:5" s="7" customFormat="1" x14ac:dyDescent="0.2">
      <c r="A67" s="7" t="s">
        <v>2101</v>
      </c>
      <c r="C67" s="8" t="s">
        <v>13</v>
      </c>
      <c r="D67" s="11">
        <v>1445</v>
      </c>
      <c r="E67" s="10"/>
    </row>
    <row r="68" spans="1:5" s="7" customFormat="1" x14ac:dyDescent="0.2">
      <c r="A68" s="7" t="s">
        <v>418</v>
      </c>
      <c r="B68" s="7" t="s">
        <v>419</v>
      </c>
      <c r="C68" s="8" t="s">
        <v>46</v>
      </c>
      <c r="D68" s="11">
        <v>1465</v>
      </c>
      <c r="E68" s="10" t="s">
        <v>388</v>
      </c>
    </row>
    <row r="69" spans="1:5" s="7" customFormat="1" x14ac:dyDescent="0.2">
      <c r="A69" s="7" t="s">
        <v>420</v>
      </c>
      <c r="C69" s="8" t="s">
        <v>135</v>
      </c>
      <c r="D69" s="11">
        <v>1473</v>
      </c>
      <c r="E69" s="10"/>
    </row>
    <row r="70" spans="1:5" s="7" customFormat="1" x14ac:dyDescent="0.2">
      <c r="A70" s="7" t="s">
        <v>2091</v>
      </c>
      <c r="C70" s="8" t="s">
        <v>135</v>
      </c>
      <c r="D70" s="11">
        <v>1480</v>
      </c>
      <c r="E70" s="10"/>
    </row>
    <row r="71" spans="1:5" s="7" customFormat="1" x14ac:dyDescent="0.2">
      <c r="A71" s="7" t="s">
        <v>421</v>
      </c>
      <c r="C71" s="8" t="s">
        <v>13</v>
      </c>
      <c r="D71" s="11">
        <v>1487</v>
      </c>
      <c r="E71" s="10"/>
    </row>
    <row r="72" spans="1:5" s="7" customFormat="1" x14ac:dyDescent="0.2">
      <c r="A72" s="7" t="s">
        <v>1662</v>
      </c>
      <c r="C72" s="8" t="s">
        <v>141</v>
      </c>
      <c r="D72" s="11">
        <v>1500</v>
      </c>
      <c r="E72" s="10"/>
    </row>
    <row r="73" spans="1:5" s="7" customFormat="1" x14ac:dyDescent="0.2">
      <c r="A73" s="7" t="s">
        <v>422</v>
      </c>
      <c r="C73" s="8" t="s">
        <v>13</v>
      </c>
      <c r="D73" s="12">
        <v>1502</v>
      </c>
      <c r="E73" s="10"/>
    </row>
    <row r="74" spans="1:5" s="7" customFormat="1" x14ac:dyDescent="0.2">
      <c r="A74" s="7" t="s">
        <v>423</v>
      </c>
      <c r="C74" s="8" t="s">
        <v>394</v>
      </c>
      <c r="D74" s="12">
        <v>1503</v>
      </c>
      <c r="E74" s="10" t="s">
        <v>388</v>
      </c>
    </row>
    <row r="75" spans="1:5" s="7" customFormat="1" x14ac:dyDescent="0.2">
      <c r="A75" s="7" t="s">
        <v>424</v>
      </c>
      <c r="C75" s="8" t="s">
        <v>67</v>
      </c>
      <c r="D75" s="12">
        <v>1513</v>
      </c>
      <c r="E75" s="10" t="s">
        <v>388</v>
      </c>
    </row>
    <row r="76" spans="1:5" s="7" customFormat="1" x14ac:dyDescent="0.2">
      <c r="A76" s="7" t="s">
        <v>425</v>
      </c>
      <c r="C76" s="8" t="s">
        <v>23</v>
      </c>
      <c r="D76" s="12">
        <v>1514</v>
      </c>
      <c r="E76" s="10" t="s">
        <v>388</v>
      </c>
    </row>
    <row r="77" spans="1:5" s="7" customFormat="1" x14ac:dyDescent="0.2">
      <c r="A77" s="7" t="s">
        <v>322</v>
      </c>
      <c r="C77" s="8" t="s">
        <v>13</v>
      </c>
      <c r="D77" s="12">
        <v>1518</v>
      </c>
      <c r="E77" s="10"/>
    </row>
    <row r="78" spans="1:5" s="7" customFormat="1" x14ac:dyDescent="0.2">
      <c r="A78" s="7" t="s">
        <v>426</v>
      </c>
      <c r="C78" s="8" t="s">
        <v>81</v>
      </c>
      <c r="D78" s="12">
        <v>1520</v>
      </c>
      <c r="E78" s="10"/>
    </row>
    <row r="79" spans="1:5" s="7" customFormat="1" x14ac:dyDescent="0.2">
      <c r="A79" s="7" t="s">
        <v>427</v>
      </c>
      <c r="C79" s="8" t="s">
        <v>20</v>
      </c>
      <c r="D79" s="12">
        <v>1525</v>
      </c>
      <c r="E79" s="10"/>
    </row>
    <row r="80" spans="1:5" s="7" customFormat="1" x14ac:dyDescent="0.2">
      <c r="A80" s="7" t="s">
        <v>428</v>
      </c>
      <c r="B80" s="7" t="s">
        <v>429</v>
      </c>
      <c r="C80" s="8" t="s">
        <v>24</v>
      </c>
      <c r="D80" s="12">
        <v>1526</v>
      </c>
      <c r="E80" s="10" t="s">
        <v>388</v>
      </c>
    </row>
    <row r="81" spans="1:5" s="7" customFormat="1" x14ac:dyDescent="0.2">
      <c r="A81" s="7" t="s">
        <v>430</v>
      </c>
      <c r="C81" s="8" t="s">
        <v>394</v>
      </c>
      <c r="D81" s="12">
        <v>1534</v>
      </c>
      <c r="E81" s="10" t="s">
        <v>388</v>
      </c>
    </row>
    <row r="82" spans="1:5" s="7" customFormat="1" x14ac:dyDescent="0.2">
      <c r="A82" s="7" t="s">
        <v>431</v>
      </c>
      <c r="C82" s="8" t="s">
        <v>432</v>
      </c>
      <c r="D82" s="12">
        <v>1540</v>
      </c>
      <c r="E82" s="10"/>
    </row>
    <row r="83" spans="1:5" s="7" customFormat="1" x14ac:dyDescent="0.2">
      <c r="A83" s="7" t="s">
        <v>433</v>
      </c>
      <c r="C83" s="8" t="s">
        <v>394</v>
      </c>
      <c r="D83" s="12">
        <v>1540</v>
      </c>
      <c r="E83" s="10" t="s">
        <v>388</v>
      </c>
    </row>
    <row r="84" spans="1:5" s="7" customFormat="1" x14ac:dyDescent="0.2">
      <c r="A84" s="7" t="s">
        <v>434</v>
      </c>
      <c r="C84" s="8" t="s">
        <v>26</v>
      </c>
      <c r="D84" s="12">
        <v>1544</v>
      </c>
      <c r="E84" s="10"/>
    </row>
    <row r="85" spans="1:5" s="7" customFormat="1" x14ac:dyDescent="0.2">
      <c r="A85" s="7" t="s">
        <v>1862</v>
      </c>
      <c r="C85" s="8" t="s">
        <v>26</v>
      </c>
      <c r="D85" s="12">
        <v>1544</v>
      </c>
      <c r="E85" s="10"/>
    </row>
    <row r="86" spans="1:5" s="7" customFormat="1" x14ac:dyDescent="0.2">
      <c r="A86" s="7" t="s">
        <v>435</v>
      </c>
      <c r="B86" s="7" t="s">
        <v>436</v>
      </c>
      <c r="C86" s="8" t="s">
        <v>394</v>
      </c>
      <c r="D86" s="12">
        <v>1551</v>
      </c>
      <c r="E86" s="10" t="s">
        <v>388</v>
      </c>
    </row>
    <row r="87" spans="1:5" s="7" customFormat="1" x14ac:dyDescent="0.2">
      <c r="A87" s="7" t="s">
        <v>1575</v>
      </c>
      <c r="C87" s="8" t="s">
        <v>26</v>
      </c>
      <c r="D87" s="12">
        <v>1556</v>
      </c>
      <c r="E87" s="10"/>
    </row>
    <row r="88" spans="1:5" s="7" customFormat="1" x14ac:dyDescent="0.2">
      <c r="A88" s="7" t="s">
        <v>437</v>
      </c>
      <c r="C88" s="8" t="s">
        <v>13</v>
      </c>
      <c r="D88" s="12">
        <v>1560</v>
      </c>
      <c r="E88" s="10"/>
    </row>
    <row r="89" spans="1:5" s="7" customFormat="1" x14ac:dyDescent="0.2">
      <c r="A89" s="7" t="s">
        <v>438</v>
      </c>
      <c r="C89" s="8" t="s">
        <v>135</v>
      </c>
      <c r="D89" s="12">
        <v>1560</v>
      </c>
      <c r="E89" s="10" t="s">
        <v>388</v>
      </c>
    </row>
    <row r="90" spans="1:5" s="7" customFormat="1" x14ac:dyDescent="0.2">
      <c r="A90" s="7" t="s">
        <v>788</v>
      </c>
      <c r="C90" s="8" t="s">
        <v>394</v>
      </c>
      <c r="D90" s="12">
        <v>1560</v>
      </c>
      <c r="E90" s="10"/>
    </row>
    <row r="91" spans="1:5" s="7" customFormat="1" x14ac:dyDescent="0.2">
      <c r="A91" s="7" t="s">
        <v>1517</v>
      </c>
      <c r="C91" s="8" t="s">
        <v>135</v>
      </c>
      <c r="D91" s="12">
        <v>1563</v>
      </c>
      <c r="E91" s="10"/>
    </row>
    <row r="92" spans="1:5" s="7" customFormat="1" x14ac:dyDescent="0.2">
      <c r="A92" s="7" t="s">
        <v>439</v>
      </c>
      <c r="C92" s="8" t="s">
        <v>141</v>
      </c>
      <c r="D92" s="12">
        <v>1564</v>
      </c>
      <c r="E92" s="10"/>
    </row>
    <row r="93" spans="1:5" s="7" customFormat="1" x14ac:dyDescent="0.2">
      <c r="A93" s="7" t="s">
        <v>440</v>
      </c>
      <c r="C93" s="8" t="s">
        <v>46</v>
      </c>
      <c r="D93" s="12">
        <v>1565</v>
      </c>
      <c r="E93" s="10"/>
    </row>
    <row r="94" spans="1:5" s="7" customFormat="1" x14ac:dyDescent="0.2">
      <c r="A94" s="7" t="s">
        <v>441</v>
      </c>
      <c r="C94" s="8" t="s">
        <v>2867</v>
      </c>
      <c r="D94" s="12">
        <v>1565</v>
      </c>
      <c r="E94" s="10" t="s">
        <v>388</v>
      </c>
    </row>
    <row r="95" spans="1:5" s="7" customFormat="1" x14ac:dyDescent="0.2">
      <c r="A95" s="7" t="s">
        <v>442</v>
      </c>
      <c r="C95" s="8" t="s">
        <v>69</v>
      </c>
      <c r="D95" s="12">
        <v>1566</v>
      </c>
      <c r="E95" s="10"/>
    </row>
    <row r="96" spans="1:5" s="7" customFormat="1" x14ac:dyDescent="0.2">
      <c r="A96" s="7" t="s">
        <v>39</v>
      </c>
      <c r="C96" s="8" t="s">
        <v>355</v>
      </c>
      <c r="D96" s="12">
        <v>1572</v>
      </c>
      <c r="E96" s="10" t="s">
        <v>388</v>
      </c>
    </row>
    <row r="97" spans="1:5" s="7" customFormat="1" x14ac:dyDescent="0.2">
      <c r="A97" s="7" t="s">
        <v>444</v>
      </c>
      <c r="C97" s="8" t="s">
        <v>81</v>
      </c>
      <c r="D97" s="12">
        <v>1575</v>
      </c>
      <c r="E97" s="10" t="s">
        <v>388</v>
      </c>
    </row>
    <row r="98" spans="1:5" s="7" customFormat="1" x14ac:dyDescent="0.2">
      <c r="A98" s="7" t="s">
        <v>445</v>
      </c>
      <c r="C98" s="8" t="s">
        <v>50</v>
      </c>
      <c r="D98" s="12">
        <v>1580</v>
      </c>
      <c r="E98" s="10" t="s">
        <v>388</v>
      </c>
    </row>
    <row r="99" spans="1:5" s="7" customFormat="1" x14ac:dyDescent="0.2">
      <c r="A99" s="7" t="s">
        <v>446</v>
      </c>
      <c r="C99" s="8" t="s">
        <v>387</v>
      </c>
      <c r="D99" s="12">
        <v>1580</v>
      </c>
      <c r="E99" s="10" t="s">
        <v>388</v>
      </c>
    </row>
    <row r="100" spans="1:5" s="7" customFormat="1" x14ac:dyDescent="0.2">
      <c r="A100" s="7" t="s">
        <v>1669</v>
      </c>
      <c r="C100" s="8" t="s">
        <v>13</v>
      </c>
      <c r="D100" s="12">
        <v>1582</v>
      </c>
      <c r="E100" s="10"/>
    </row>
    <row r="101" spans="1:5" s="7" customFormat="1" x14ac:dyDescent="0.2">
      <c r="A101" s="7" t="s">
        <v>447</v>
      </c>
      <c r="C101" s="8" t="s">
        <v>81</v>
      </c>
      <c r="D101" s="12">
        <v>1585</v>
      </c>
      <c r="E101" s="10"/>
    </row>
    <row r="102" spans="1:5" s="7" customFormat="1" x14ac:dyDescent="0.2">
      <c r="A102" s="7" t="s">
        <v>448</v>
      </c>
      <c r="B102" s="7" t="s">
        <v>1962</v>
      </c>
      <c r="C102" s="8" t="s">
        <v>191</v>
      </c>
      <c r="D102" s="12">
        <v>1598</v>
      </c>
      <c r="E102" s="10" t="s">
        <v>388</v>
      </c>
    </row>
    <row r="103" spans="1:5" s="7" customFormat="1" x14ac:dyDescent="0.2">
      <c r="A103" s="7" t="s">
        <v>449</v>
      </c>
      <c r="C103" s="8" t="s">
        <v>135</v>
      </c>
      <c r="D103" s="12">
        <v>1600</v>
      </c>
      <c r="E103" s="10"/>
    </row>
    <row r="104" spans="1:5" s="7" customFormat="1" x14ac:dyDescent="0.2">
      <c r="A104" s="7" t="s">
        <v>836</v>
      </c>
      <c r="C104" s="8" t="s">
        <v>141</v>
      </c>
      <c r="D104" s="12">
        <v>1602</v>
      </c>
      <c r="E104" s="10"/>
    </row>
    <row r="105" spans="1:5" s="7" customFormat="1" x14ac:dyDescent="0.2">
      <c r="A105" s="7" t="s">
        <v>450</v>
      </c>
      <c r="C105" s="8" t="s">
        <v>13</v>
      </c>
      <c r="D105" s="12">
        <v>1613</v>
      </c>
      <c r="E105" s="10"/>
    </row>
    <row r="106" spans="1:5" s="7" customFormat="1" x14ac:dyDescent="0.2">
      <c r="A106" s="7" t="s">
        <v>451</v>
      </c>
      <c r="C106" s="8" t="s">
        <v>73</v>
      </c>
      <c r="D106" s="12">
        <v>1616</v>
      </c>
      <c r="E106" s="10" t="s">
        <v>388</v>
      </c>
    </row>
    <row r="107" spans="1:5" s="7" customFormat="1" x14ac:dyDescent="0.2">
      <c r="A107" s="7" t="s">
        <v>452</v>
      </c>
      <c r="C107" s="8" t="s">
        <v>50</v>
      </c>
      <c r="D107" s="12">
        <v>1619</v>
      </c>
      <c r="E107" s="10" t="s">
        <v>388</v>
      </c>
    </row>
    <row r="108" spans="1:5" s="7" customFormat="1" x14ac:dyDescent="0.2">
      <c r="A108" s="7" t="s">
        <v>453</v>
      </c>
      <c r="C108" s="8" t="s">
        <v>443</v>
      </c>
      <c r="D108" s="12">
        <v>1623</v>
      </c>
      <c r="E108" s="10" t="s">
        <v>388</v>
      </c>
    </row>
    <row r="109" spans="1:5" s="7" customFormat="1" x14ac:dyDescent="0.2">
      <c r="A109" s="7" t="s">
        <v>454</v>
      </c>
      <c r="C109" s="8" t="s">
        <v>13</v>
      </c>
      <c r="D109" s="12">
        <v>1623</v>
      </c>
      <c r="E109" s="10"/>
    </row>
    <row r="110" spans="1:5" s="7" customFormat="1" x14ac:dyDescent="0.2">
      <c r="A110" s="7" t="s">
        <v>455</v>
      </c>
      <c r="C110" s="8" t="s">
        <v>13</v>
      </c>
      <c r="D110" s="12">
        <v>1630</v>
      </c>
      <c r="E110" s="10" t="s">
        <v>388</v>
      </c>
    </row>
    <row r="111" spans="1:5" s="7" customFormat="1" x14ac:dyDescent="0.2">
      <c r="A111" s="7" t="s">
        <v>456</v>
      </c>
      <c r="C111" s="8" t="s">
        <v>394</v>
      </c>
      <c r="D111" s="12">
        <v>1631</v>
      </c>
      <c r="E111" s="10"/>
    </row>
    <row r="112" spans="1:5" s="7" customFormat="1" x14ac:dyDescent="0.2">
      <c r="A112" s="7" t="s">
        <v>457</v>
      </c>
      <c r="C112" s="8" t="s">
        <v>16</v>
      </c>
      <c r="D112" s="12">
        <v>1631</v>
      </c>
      <c r="E112" s="10" t="s">
        <v>388</v>
      </c>
    </row>
    <row r="113" spans="1:5" s="7" customFormat="1" x14ac:dyDescent="0.2">
      <c r="A113" s="7" t="s">
        <v>458</v>
      </c>
      <c r="C113" s="8" t="s">
        <v>13</v>
      </c>
      <c r="D113" s="12">
        <v>1633</v>
      </c>
      <c r="E113" s="10"/>
    </row>
    <row r="114" spans="1:5" s="7" customFormat="1" x14ac:dyDescent="0.2">
      <c r="A114" s="7" t="s">
        <v>2449</v>
      </c>
      <c r="C114" s="8" t="s">
        <v>16</v>
      </c>
      <c r="D114" s="12">
        <v>1640</v>
      </c>
      <c r="E114" s="10"/>
    </row>
    <row r="115" spans="1:5" s="7" customFormat="1" x14ac:dyDescent="0.2">
      <c r="A115" s="7" t="s">
        <v>868</v>
      </c>
      <c r="C115" s="8" t="s">
        <v>20</v>
      </c>
      <c r="D115" s="12">
        <v>1640</v>
      </c>
      <c r="E115" s="10" t="s">
        <v>388</v>
      </c>
    </row>
    <row r="116" spans="1:5" s="7" customFormat="1" x14ac:dyDescent="0.2">
      <c r="A116" s="7" t="s">
        <v>459</v>
      </c>
      <c r="C116" s="8" t="s">
        <v>81</v>
      </c>
      <c r="D116" s="12">
        <v>1650</v>
      </c>
      <c r="E116" s="10" t="s">
        <v>388</v>
      </c>
    </row>
    <row r="117" spans="1:5" s="7" customFormat="1" x14ac:dyDescent="0.2">
      <c r="A117" s="7" t="s">
        <v>460</v>
      </c>
      <c r="C117" s="8" t="s">
        <v>3</v>
      </c>
      <c r="D117" s="12">
        <v>1651</v>
      </c>
      <c r="E117" s="10" t="s">
        <v>388</v>
      </c>
    </row>
    <row r="118" spans="1:5" s="7" customFormat="1" x14ac:dyDescent="0.2">
      <c r="A118" s="7" t="s">
        <v>461</v>
      </c>
      <c r="C118" s="8" t="s">
        <v>387</v>
      </c>
      <c r="D118" s="12">
        <v>1661</v>
      </c>
      <c r="E118" s="10"/>
    </row>
    <row r="119" spans="1:5" s="7" customFormat="1" x14ac:dyDescent="0.2">
      <c r="A119" s="7" t="s">
        <v>462</v>
      </c>
      <c r="C119" s="8" t="s">
        <v>394</v>
      </c>
      <c r="D119" s="12">
        <v>1667</v>
      </c>
      <c r="E119" s="10" t="s">
        <v>388</v>
      </c>
    </row>
    <row r="120" spans="1:5" s="7" customFormat="1" x14ac:dyDescent="0.2">
      <c r="A120" s="7" t="s">
        <v>1711</v>
      </c>
      <c r="C120" s="8" t="s">
        <v>135</v>
      </c>
      <c r="D120" s="12">
        <v>1669</v>
      </c>
      <c r="E120" s="10"/>
    </row>
    <row r="121" spans="1:5" s="7" customFormat="1" x14ac:dyDescent="0.2">
      <c r="A121" s="7" t="s">
        <v>463</v>
      </c>
      <c r="C121" s="8" t="s">
        <v>394</v>
      </c>
      <c r="D121" s="12">
        <v>1670</v>
      </c>
      <c r="E121" s="10" t="s">
        <v>388</v>
      </c>
    </row>
    <row r="122" spans="1:5" s="7" customFormat="1" x14ac:dyDescent="0.2">
      <c r="A122" s="7" t="s">
        <v>464</v>
      </c>
      <c r="C122" s="8" t="s">
        <v>394</v>
      </c>
      <c r="D122" s="12">
        <v>1670</v>
      </c>
      <c r="E122" s="10"/>
    </row>
    <row r="123" spans="1:5" s="7" customFormat="1" x14ac:dyDescent="0.2">
      <c r="A123" s="7" t="s">
        <v>831</v>
      </c>
      <c r="C123" s="8" t="s">
        <v>26</v>
      </c>
      <c r="D123" s="12">
        <v>1684</v>
      </c>
      <c r="E123" s="10" t="s">
        <v>388</v>
      </c>
    </row>
    <row r="124" spans="1:5" s="7" customFormat="1" x14ac:dyDescent="0.2">
      <c r="A124" s="7" t="s">
        <v>465</v>
      </c>
      <c r="C124" s="8" t="s">
        <v>394</v>
      </c>
      <c r="D124" s="12">
        <v>1685</v>
      </c>
      <c r="E124" s="10" t="s">
        <v>388</v>
      </c>
    </row>
    <row r="125" spans="1:5" s="7" customFormat="1" x14ac:dyDescent="0.2">
      <c r="A125" s="7" t="s">
        <v>466</v>
      </c>
      <c r="C125" s="8"/>
      <c r="D125" s="12">
        <v>1692</v>
      </c>
      <c r="E125" s="10"/>
    </row>
    <row r="126" spans="1:5" s="7" customFormat="1" x14ac:dyDescent="0.2">
      <c r="A126" s="7" t="s">
        <v>467</v>
      </c>
      <c r="C126" s="8" t="s">
        <v>46</v>
      </c>
      <c r="D126" s="12">
        <v>1693</v>
      </c>
      <c r="E126" s="10"/>
    </row>
    <row r="127" spans="1:5" s="7" customFormat="1" x14ac:dyDescent="0.2">
      <c r="A127" s="7" t="s">
        <v>17</v>
      </c>
      <c r="C127" s="8" t="s">
        <v>1</v>
      </c>
      <c r="D127" s="12">
        <v>1705</v>
      </c>
      <c r="E127" s="10"/>
    </row>
    <row r="128" spans="1:5" s="7" customFormat="1" x14ac:dyDescent="0.2">
      <c r="A128" s="7" t="s">
        <v>2454</v>
      </c>
      <c r="C128" s="8" t="s">
        <v>141</v>
      </c>
      <c r="D128" s="12">
        <v>1706</v>
      </c>
      <c r="E128" s="10"/>
    </row>
    <row r="129" spans="1:5" s="7" customFormat="1" x14ac:dyDescent="0.2">
      <c r="A129" s="7" t="s">
        <v>468</v>
      </c>
      <c r="C129" s="8" t="s">
        <v>394</v>
      </c>
      <c r="D129" s="12">
        <v>1710</v>
      </c>
      <c r="E129" s="10" t="s">
        <v>388</v>
      </c>
    </row>
    <row r="130" spans="1:5" s="7" customFormat="1" x14ac:dyDescent="0.2">
      <c r="A130" s="7" t="s">
        <v>469</v>
      </c>
      <c r="C130" s="8" t="s">
        <v>141</v>
      </c>
      <c r="D130" s="12">
        <v>1720</v>
      </c>
      <c r="E130" s="10" t="s">
        <v>388</v>
      </c>
    </row>
    <row r="131" spans="1:5" s="7" customFormat="1" x14ac:dyDescent="0.2">
      <c r="A131" s="7" t="s">
        <v>470</v>
      </c>
      <c r="C131" s="8" t="s">
        <v>394</v>
      </c>
      <c r="D131" s="12">
        <v>1731</v>
      </c>
      <c r="E131" s="10" t="s">
        <v>388</v>
      </c>
    </row>
    <row r="132" spans="1:5" s="7" customFormat="1" x14ac:dyDescent="0.2">
      <c r="A132" s="7" t="s">
        <v>471</v>
      </c>
      <c r="B132" s="7" t="s">
        <v>472</v>
      </c>
      <c r="C132" s="8" t="s">
        <v>1</v>
      </c>
      <c r="D132" s="12">
        <v>1739</v>
      </c>
      <c r="E132" s="10"/>
    </row>
    <row r="133" spans="1:5" s="7" customFormat="1" x14ac:dyDescent="0.2">
      <c r="A133" s="7" t="s">
        <v>473</v>
      </c>
      <c r="C133" s="8" t="s">
        <v>187</v>
      </c>
      <c r="D133" s="12">
        <v>1740</v>
      </c>
      <c r="E133" s="10" t="s">
        <v>388</v>
      </c>
    </row>
    <row r="134" spans="1:5" s="7" customFormat="1" x14ac:dyDescent="0.2">
      <c r="A134" s="7" t="s">
        <v>867</v>
      </c>
      <c r="C134" s="8" t="s">
        <v>81</v>
      </c>
      <c r="D134" s="12">
        <v>1740</v>
      </c>
      <c r="E134" s="10" t="s">
        <v>388</v>
      </c>
    </row>
    <row r="135" spans="1:5" s="7" customFormat="1" x14ac:dyDescent="0.2">
      <c r="A135" s="7" t="s">
        <v>1497</v>
      </c>
      <c r="C135" s="8" t="s">
        <v>73</v>
      </c>
      <c r="D135" s="12">
        <v>1742</v>
      </c>
      <c r="E135" s="10"/>
    </row>
    <row r="136" spans="1:5" s="7" customFormat="1" x14ac:dyDescent="0.2">
      <c r="A136" s="7" t="s">
        <v>1563</v>
      </c>
      <c r="C136" s="8" t="s">
        <v>398</v>
      </c>
      <c r="D136" s="12">
        <v>1745</v>
      </c>
      <c r="E136" s="10"/>
    </row>
    <row r="137" spans="1:5" s="7" customFormat="1" x14ac:dyDescent="0.2">
      <c r="A137" s="7" t="s">
        <v>474</v>
      </c>
      <c r="C137" s="8" t="s">
        <v>13</v>
      </c>
      <c r="D137" s="12">
        <v>1750</v>
      </c>
      <c r="E137" s="10"/>
    </row>
    <row r="138" spans="1:5" s="7" customFormat="1" x14ac:dyDescent="0.2">
      <c r="A138" s="7" t="s">
        <v>475</v>
      </c>
      <c r="C138" s="8" t="s">
        <v>135</v>
      </c>
      <c r="D138" s="12">
        <v>1750</v>
      </c>
      <c r="E138" s="10" t="s">
        <v>388</v>
      </c>
    </row>
    <row r="139" spans="1:5" s="7" customFormat="1" x14ac:dyDescent="0.2">
      <c r="A139" s="7" t="s">
        <v>476</v>
      </c>
      <c r="C139" s="8" t="s">
        <v>394</v>
      </c>
      <c r="D139" s="12">
        <v>1752</v>
      </c>
      <c r="E139" s="10" t="s">
        <v>388</v>
      </c>
    </row>
    <row r="140" spans="1:5" s="7" customFormat="1" x14ac:dyDescent="0.2">
      <c r="A140" s="7" t="s">
        <v>1810</v>
      </c>
      <c r="C140" s="8" t="s">
        <v>98</v>
      </c>
      <c r="D140" s="12">
        <v>1756</v>
      </c>
      <c r="E140" s="10"/>
    </row>
    <row r="141" spans="1:5" s="7" customFormat="1" x14ac:dyDescent="0.2">
      <c r="A141" s="7" t="s">
        <v>198</v>
      </c>
      <c r="C141" s="8" t="s">
        <v>13</v>
      </c>
      <c r="D141" s="12">
        <v>1757</v>
      </c>
      <c r="E141" s="10"/>
    </row>
    <row r="142" spans="1:5" s="7" customFormat="1" x14ac:dyDescent="0.2">
      <c r="A142" s="7" t="s">
        <v>477</v>
      </c>
      <c r="C142" s="8" t="s">
        <v>443</v>
      </c>
      <c r="D142" s="12">
        <v>1759</v>
      </c>
      <c r="E142" s="10" t="s">
        <v>388</v>
      </c>
    </row>
    <row r="143" spans="1:5" s="7" customFormat="1" x14ac:dyDescent="0.2">
      <c r="A143" s="7" t="s">
        <v>478</v>
      </c>
      <c r="C143" s="8" t="s">
        <v>13</v>
      </c>
      <c r="D143" s="12">
        <v>1765</v>
      </c>
      <c r="E143" s="10"/>
    </row>
    <row r="144" spans="1:5" s="7" customFormat="1" x14ac:dyDescent="0.2">
      <c r="A144" s="7" t="s">
        <v>479</v>
      </c>
      <c r="C144" s="8" t="s">
        <v>81</v>
      </c>
      <c r="D144" s="12">
        <v>1765</v>
      </c>
      <c r="E144" s="10" t="s">
        <v>388</v>
      </c>
    </row>
    <row r="145" spans="1:5" s="7" customFormat="1" x14ac:dyDescent="0.2">
      <c r="A145" s="7" t="s">
        <v>480</v>
      </c>
      <c r="C145" s="8" t="s">
        <v>13</v>
      </c>
      <c r="D145" s="12">
        <v>1768</v>
      </c>
      <c r="E145" s="10"/>
    </row>
    <row r="146" spans="1:5" s="7" customFormat="1" x14ac:dyDescent="0.2">
      <c r="A146" s="7" t="s">
        <v>481</v>
      </c>
      <c r="C146" s="8" t="s">
        <v>432</v>
      </c>
      <c r="D146" s="12">
        <v>1782</v>
      </c>
      <c r="E146" s="10" t="s">
        <v>388</v>
      </c>
    </row>
    <row r="147" spans="1:5" s="7" customFormat="1" x14ac:dyDescent="0.2">
      <c r="A147" s="7" t="s">
        <v>1667</v>
      </c>
      <c r="C147" s="8" t="s">
        <v>794</v>
      </c>
      <c r="D147" s="12">
        <v>1788</v>
      </c>
      <c r="E147" s="10"/>
    </row>
    <row r="148" spans="1:5" s="7" customFormat="1" x14ac:dyDescent="0.2">
      <c r="A148" s="7" t="s">
        <v>1789</v>
      </c>
      <c r="C148" s="8" t="s">
        <v>1787</v>
      </c>
      <c r="D148" s="12">
        <v>1792</v>
      </c>
      <c r="E148" s="10"/>
    </row>
    <row r="149" spans="1:5" s="7" customFormat="1" x14ac:dyDescent="0.2">
      <c r="A149" s="7" t="s">
        <v>482</v>
      </c>
      <c r="C149" s="8" t="s">
        <v>13</v>
      </c>
      <c r="D149" s="12">
        <v>1805</v>
      </c>
      <c r="E149" s="10" t="s">
        <v>388</v>
      </c>
    </row>
    <row r="150" spans="1:5" s="7" customFormat="1" x14ac:dyDescent="0.2">
      <c r="A150" s="7" t="s">
        <v>483</v>
      </c>
      <c r="C150" s="8" t="s">
        <v>13</v>
      </c>
      <c r="D150" s="12">
        <v>1825</v>
      </c>
      <c r="E150" s="10"/>
    </row>
    <row r="151" spans="1:5" s="7" customFormat="1" x14ac:dyDescent="0.2">
      <c r="A151" s="7" t="s">
        <v>484</v>
      </c>
      <c r="C151" s="8" t="s">
        <v>46</v>
      </c>
      <c r="D151" s="12">
        <v>1834</v>
      </c>
      <c r="E151" s="10" t="s">
        <v>388</v>
      </c>
    </row>
    <row r="152" spans="1:5" s="7" customFormat="1" x14ac:dyDescent="0.2">
      <c r="A152" s="7" t="s">
        <v>485</v>
      </c>
      <c r="C152" s="8" t="s">
        <v>394</v>
      </c>
      <c r="D152" s="12">
        <v>1834</v>
      </c>
      <c r="E152" s="10" t="s">
        <v>388</v>
      </c>
    </row>
    <row r="153" spans="1:5" s="7" customFormat="1" x14ac:dyDescent="0.2">
      <c r="A153" s="7" t="s">
        <v>486</v>
      </c>
      <c r="C153" s="8" t="s">
        <v>394</v>
      </c>
      <c r="D153" s="12">
        <v>1843</v>
      </c>
      <c r="E153" s="10"/>
    </row>
    <row r="154" spans="1:5" s="7" customFormat="1" x14ac:dyDescent="0.2">
      <c r="A154" s="7" t="s">
        <v>18</v>
      </c>
      <c r="C154" s="8" t="s">
        <v>13</v>
      </c>
      <c r="D154" s="12">
        <v>1850</v>
      </c>
      <c r="E154" s="10"/>
    </row>
    <row r="155" spans="1:5" s="7" customFormat="1" x14ac:dyDescent="0.2">
      <c r="A155" s="7" t="s">
        <v>2639</v>
      </c>
      <c r="C155" s="8" t="s">
        <v>98</v>
      </c>
      <c r="D155" s="12">
        <v>1854</v>
      </c>
      <c r="E155" s="10"/>
    </row>
    <row r="156" spans="1:5" s="7" customFormat="1" x14ac:dyDescent="0.2">
      <c r="A156" s="7" t="s">
        <v>487</v>
      </c>
      <c r="C156" s="8" t="s">
        <v>20</v>
      </c>
      <c r="D156" s="12">
        <v>1860</v>
      </c>
      <c r="E156" s="10"/>
    </row>
    <row r="157" spans="1:5" s="7" customFormat="1" x14ac:dyDescent="0.2">
      <c r="A157" s="7" t="s">
        <v>488</v>
      </c>
      <c r="C157" s="8" t="s">
        <v>50</v>
      </c>
      <c r="D157" s="12">
        <v>1874</v>
      </c>
      <c r="E157" s="10"/>
    </row>
    <row r="158" spans="1:5" s="7" customFormat="1" x14ac:dyDescent="0.2">
      <c r="A158" s="7" t="s">
        <v>2448</v>
      </c>
      <c r="C158" s="8" t="s">
        <v>16</v>
      </c>
      <c r="D158" s="12">
        <v>1875</v>
      </c>
      <c r="E158" s="10"/>
    </row>
    <row r="159" spans="1:5" s="7" customFormat="1" x14ac:dyDescent="0.2">
      <c r="A159" s="7" t="s">
        <v>489</v>
      </c>
      <c r="C159" s="8" t="s">
        <v>1</v>
      </c>
      <c r="D159" s="12">
        <v>1884</v>
      </c>
      <c r="E159" s="10" t="s">
        <v>388</v>
      </c>
    </row>
    <row r="160" spans="1:5" s="7" customFormat="1" x14ac:dyDescent="0.2">
      <c r="A160" s="7" t="s">
        <v>490</v>
      </c>
      <c r="C160" s="8" t="s">
        <v>394</v>
      </c>
      <c r="D160" s="12">
        <v>1894</v>
      </c>
      <c r="E160" s="10" t="s">
        <v>388</v>
      </c>
    </row>
    <row r="161" spans="1:5" s="7" customFormat="1" x14ac:dyDescent="0.2">
      <c r="A161" s="7" t="s">
        <v>491</v>
      </c>
      <c r="C161" s="8" t="s">
        <v>1</v>
      </c>
      <c r="D161" s="12">
        <v>1910</v>
      </c>
      <c r="E161" s="10" t="s">
        <v>388</v>
      </c>
    </row>
    <row r="162" spans="1:5" s="7" customFormat="1" x14ac:dyDescent="0.2">
      <c r="A162" s="7" t="s">
        <v>1562</v>
      </c>
      <c r="C162" s="8" t="s">
        <v>398</v>
      </c>
      <c r="D162" s="12">
        <v>1911</v>
      </c>
      <c r="E162" s="10"/>
    </row>
    <row r="163" spans="1:5" s="7" customFormat="1" x14ac:dyDescent="0.2">
      <c r="A163" s="7" t="s">
        <v>492</v>
      </c>
      <c r="C163" s="8" t="s">
        <v>69</v>
      </c>
      <c r="D163" s="12">
        <v>1920</v>
      </c>
      <c r="E163" s="10"/>
    </row>
    <row r="164" spans="1:5" s="7" customFormat="1" x14ac:dyDescent="0.2">
      <c r="A164" s="7" t="s">
        <v>493</v>
      </c>
      <c r="C164" s="8" t="s">
        <v>72</v>
      </c>
      <c r="D164" s="12">
        <v>1920</v>
      </c>
      <c r="E164" s="10"/>
    </row>
    <row r="165" spans="1:5" s="7" customFormat="1" x14ac:dyDescent="0.2">
      <c r="A165" s="7" t="s">
        <v>494</v>
      </c>
      <c r="B165" s="7" t="s">
        <v>495</v>
      </c>
      <c r="C165" s="8" t="s">
        <v>8</v>
      </c>
      <c r="D165" s="12">
        <v>1920</v>
      </c>
      <c r="E165" s="10" t="s">
        <v>388</v>
      </c>
    </row>
    <row r="166" spans="1:5" s="7" customFormat="1" x14ac:dyDescent="0.2">
      <c r="A166" s="7" t="s">
        <v>186</v>
      </c>
      <c r="C166" s="8" t="s">
        <v>187</v>
      </c>
      <c r="D166" s="12">
        <v>1921</v>
      </c>
      <c r="E166" s="10" t="s">
        <v>388</v>
      </c>
    </row>
    <row r="167" spans="1:5" s="7" customFormat="1" x14ac:dyDescent="0.2">
      <c r="A167" s="7" t="s">
        <v>1319</v>
      </c>
      <c r="C167" s="8" t="s">
        <v>20</v>
      </c>
      <c r="D167" s="12">
        <v>1930</v>
      </c>
      <c r="E167" s="10"/>
    </row>
    <row r="168" spans="1:5" s="7" customFormat="1" x14ac:dyDescent="0.2">
      <c r="A168" s="7" t="s">
        <v>11</v>
      </c>
      <c r="C168" s="8" t="s">
        <v>394</v>
      </c>
      <c r="D168" s="12">
        <v>1930</v>
      </c>
      <c r="E168" s="10" t="s">
        <v>388</v>
      </c>
    </row>
    <row r="169" spans="1:5" s="7" customFormat="1" x14ac:dyDescent="0.2">
      <c r="A169" s="7" t="s">
        <v>496</v>
      </c>
      <c r="C169" s="8" t="s">
        <v>72</v>
      </c>
      <c r="D169" s="12">
        <v>1934</v>
      </c>
      <c r="E169" s="10" t="s">
        <v>388</v>
      </c>
    </row>
    <row r="170" spans="1:5" s="7" customFormat="1" x14ac:dyDescent="0.2">
      <c r="A170" s="7" t="s">
        <v>2551</v>
      </c>
      <c r="C170" s="8" t="s">
        <v>73</v>
      </c>
      <c r="D170" s="12">
        <v>1950</v>
      </c>
      <c r="E170" s="10"/>
    </row>
    <row r="171" spans="1:5" s="7" customFormat="1" x14ac:dyDescent="0.2">
      <c r="A171" s="7" t="s">
        <v>497</v>
      </c>
      <c r="C171" s="8" t="s">
        <v>13</v>
      </c>
      <c r="D171" s="12">
        <v>1953</v>
      </c>
      <c r="E171" s="10" t="s">
        <v>388</v>
      </c>
    </row>
    <row r="172" spans="1:5" s="7" customFormat="1" x14ac:dyDescent="0.2">
      <c r="A172" s="7" t="s">
        <v>1276</v>
      </c>
      <c r="B172" s="7" t="s">
        <v>1277</v>
      </c>
      <c r="C172" s="8" t="s">
        <v>167</v>
      </c>
      <c r="D172" s="12">
        <v>1956</v>
      </c>
      <c r="E172" s="10"/>
    </row>
    <row r="173" spans="1:5" s="7" customFormat="1" x14ac:dyDescent="0.2">
      <c r="A173" s="7" t="s">
        <v>498</v>
      </c>
      <c r="C173" s="8" t="s">
        <v>73</v>
      </c>
      <c r="D173" s="12">
        <v>1957</v>
      </c>
      <c r="E173" s="10"/>
    </row>
    <row r="174" spans="1:5" s="7" customFormat="1" x14ac:dyDescent="0.2">
      <c r="A174" s="7" t="s">
        <v>499</v>
      </c>
      <c r="C174" s="8" t="s">
        <v>155</v>
      </c>
      <c r="D174" s="12">
        <v>1966</v>
      </c>
      <c r="E174" s="10"/>
    </row>
    <row r="175" spans="1:5" s="7" customFormat="1" x14ac:dyDescent="0.2">
      <c r="A175" s="7" t="s">
        <v>500</v>
      </c>
      <c r="C175" s="8" t="s">
        <v>67</v>
      </c>
      <c r="D175" s="12">
        <v>1969</v>
      </c>
      <c r="E175" s="10"/>
    </row>
    <row r="176" spans="1:5" s="7" customFormat="1" x14ac:dyDescent="0.2">
      <c r="A176" s="7" t="s">
        <v>501</v>
      </c>
      <c r="C176" s="8" t="s">
        <v>67</v>
      </c>
      <c r="D176" s="12">
        <v>1969</v>
      </c>
      <c r="E176" s="10" t="s">
        <v>388</v>
      </c>
    </row>
    <row r="177" spans="1:5" s="7" customFormat="1" x14ac:dyDescent="0.2">
      <c r="A177" s="7" t="s">
        <v>502</v>
      </c>
      <c r="C177" s="8" t="s">
        <v>3</v>
      </c>
      <c r="D177" s="12">
        <v>1985</v>
      </c>
      <c r="E177" s="10"/>
    </row>
    <row r="178" spans="1:5" s="7" customFormat="1" x14ac:dyDescent="0.2">
      <c r="A178" s="7" t="s">
        <v>2479</v>
      </c>
      <c r="C178" s="8" t="s">
        <v>1186</v>
      </c>
      <c r="D178" s="13">
        <v>2006</v>
      </c>
      <c r="E178" s="10"/>
    </row>
    <row r="179" spans="1:5" s="7" customFormat="1" x14ac:dyDescent="0.2">
      <c r="A179" s="7" t="s">
        <v>2476</v>
      </c>
      <c r="C179" s="8" t="s">
        <v>1506</v>
      </c>
      <c r="D179" s="13">
        <v>2008</v>
      </c>
      <c r="E179" s="10"/>
    </row>
    <row r="180" spans="1:5" s="7" customFormat="1" x14ac:dyDescent="0.2">
      <c r="A180" s="7" t="s">
        <v>503</v>
      </c>
      <c r="C180" s="8" t="s">
        <v>8</v>
      </c>
      <c r="D180" s="13">
        <v>2009</v>
      </c>
      <c r="E180" s="10"/>
    </row>
    <row r="181" spans="1:5" s="7" customFormat="1" x14ac:dyDescent="0.2">
      <c r="A181" s="7" t="s">
        <v>504</v>
      </c>
      <c r="C181" s="8" t="s">
        <v>398</v>
      </c>
      <c r="D181" s="13">
        <v>2012</v>
      </c>
      <c r="E181" s="10"/>
    </row>
    <row r="182" spans="1:5" s="7" customFormat="1" x14ac:dyDescent="0.2">
      <c r="A182" s="7" t="s">
        <v>802</v>
      </c>
      <c r="C182" s="8" t="s">
        <v>187</v>
      </c>
      <c r="D182" s="13">
        <v>2019</v>
      </c>
      <c r="E182" s="10"/>
    </row>
    <row r="183" spans="1:5" s="7" customFormat="1" x14ac:dyDescent="0.2">
      <c r="A183" s="7" t="s">
        <v>1691</v>
      </c>
      <c r="C183" s="8" t="s">
        <v>73</v>
      </c>
      <c r="D183" s="13">
        <v>2020</v>
      </c>
      <c r="E183" s="10"/>
    </row>
    <row r="184" spans="1:5" s="7" customFormat="1" x14ac:dyDescent="0.2">
      <c r="A184" s="7" t="s">
        <v>505</v>
      </c>
      <c r="C184" s="8" t="s">
        <v>44</v>
      </c>
      <c r="D184" s="13">
        <v>2020</v>
      </c>
      <c r="E184" s="10"/>
    </row>
    <row r="185" spans="1:5" s="7" customFormat="1" x14ac:dyDescent="0.2">
      <c r="A185" s="7" t="s">
        <v>2816</v>
      </c>
      <c r="C185" s="8" t="s">
        <v>20</v>
      </c>
      <c r="D185" s="13">
        <v>2033</v>
      </c>
      <c r="E185" s="10"/>
    </row>
    <row r="186" spans="1:5" s="7" customFormat="1" x14ac:dyDescent="0.2">
      <c r="A186" s="7" t="s">
        <v>506</v>
      </c>
      <c r="C186" s="8" t="s">
        <v>16</v>
      </c>
      <c r="D186" s="13">
        <v>2040</v>
      </c>
      <c r="E186" s="10" t="s">
        <v>388</v>
      </c>
    </row>
    <row r="187" spans="1:5" s="7" customFormat="1" x14ac:dyDescent="0.2">
      <c r="A187" s="7" t="s">
        <v>2542</v>
      </c>
      <c r="C187" s="8" t="s">
        <v>1901</v>
      </c>
      <c r="D187" s="13">
        <v>2045</v>
      </c>
      <c r="E187" s="10"/>
    </row>
    <row r="188" spans="1:5" s="7" customFormat="1" x14ac:dyDescent="0.2">
      <c r="A188" s="7" t="s">
        <v>771</v>
      </c>
      <c r="C188" s="8" t="s">
        <v>20</v>
      </c>
      <c r="D188" s="13">
        <v>2052</v>
      </c>
      <c r="E188" s="10"/>
    </row>
    <row r="189" spans="1:5" s="7" customFormat="1" x14ac:dyDescent="0.2">
      <c r="A189" s="7" t="s">
        <v>507</v>
      </c>
      <c r="C189" s="8" t="s">
        <v>8</v>
      </c>
      <c r="D189" s="13">
        <v>2058</v>
      </c>
      <c r="E189" s="10"/>
    </row>
    <row r="190" spans="1:5" s="7" customFormat="1" x14ac:dyDescent="0.2">
      <c r="A190" s="7" t="s">
        <v>1560</v>
      </c>
      <c r="B190" s="7" t="s">
        <v>1561</v>
      </c>
      <c r="C190" s="8" t="s">
        <v>398</v>
      </c>
      <c r="D190" s="13">
        <v>2060</v>
      </c>
      <c r="E190" s="10"/>
    </row>
    <row r="191" spans="1:5" s="7" customFormat="1" x14ac:dyDescent="0.2">
      <c r="A191" s="7" t="s">
        <v>2380</v>
      </c>
      <c r="B191" s="7" t="s">
        <v>2381</v>
      </c>
      <c r="C191" s="8" t="s">
        <v>1901</v>
      </c>
      <c r="D191" s="13">
        <v>2060</v>
      </c>
      <c r="E191" s="10" t="s">
        <v>515</v>
      </c>
    </row>
    <row r="192" spans="1:5" s="7" customFormat="1" x14ac:dyDescent="0.2">
      <c r="A192" s="7" t="s">
        <v>508</v>
      </c>
      <c r="C192" s="8" t="s">
        <v>72</v>
      </c>
      <c r="D192" s="13">
        <v>2061</v>
      </c>
      <c r="E192" s="10"/>
    </row>
    <row r="193" spans="1:5" s="7" customFormat="1" x14ac:dyDescent="0.2">
      <c r="A193" s="7" t="s">
        <v>509</v>
      </c>
      <c r="C193" s="8" t="s">
        <v>8</v>
      </c>
      <c r="D193" s="13">
        <v>2070</v>
      </c>
      <c r="E193" s="10" t="s">
        <v>388</v>
      </c>
    </row>
    <row r="194" spans="1:5" s="7" customFormat="1" x14ac:dyDescent="0.2">
      <c r="A194" s="7" t="s">
        <v>510</v>
      </c>
      <c r="C194" s="8" t="s">
        <v>13</v>
      </c>
      <c r="D194" s="13">
        <v>2077</v>
      </c>
      <c r="E194" s="10" t="s">
        <v>388</v>
      </c>
    </row>
    <row r="195" spans="1:5" s="7" customFormat="1" x14ac:dyDescent="0.2">
      <c r="A195" s="7" t="s">
        <v>511</v>
      </c>
      <c r="C195" s="8" t="s">
        <v>73</v>
      </c>
      <c r="D195" s="13">
        <v>2080</v>
      </c>
      <c r="E195" s="10" t="s">
        <v>388</v>
      </c>
    </row>
    <row r="196" spans="1:5" s="7" customFormat="1" x14ac:dyDescent="0.2">
      <c r="A196" s="7" t="s">
        <v>1850</v>
      </c>
      <c r="C196" s="8" t="s">
        <v>1838</v>
      </c>
      <c r="D196" s="13">
        <v>2108</v>
      </c>
      <c r="E196" s="10"/>
    </row>
    <row r="197" spans="1:5" s="7" customFormat="1" x14ac:dyDescent="0.2">
      <c r="A197" s="7" t="s">
        <v>512</v>
      </c>
      <c r="C197" s="8" t="s">
        <v>394</v>
      </c>
      <c r="D197" s="13">
        <v>2130</v>
      </c>
      <c r="E197" s="10" t="s">
        <v>388</v>
      </c>
    </row>
    <row r="198" spans="1:5" s="7" customFormat="1" x14ac:dyDescent="0.2">
      <c r="A198" s="7" t="s">
        <v>513</v>
      </c>
      <c r="C198" s="8" t="s">
        <v>42</v>
      </c>
      <c r="D198" s="13">
        <v>2132</v>
      </c>
      <c r="E198" s="10" t="s">
        <v>388</v>
      </c>
    </row>
    <row r="199" spans="1:5" s="7" customFormat="1" x14ac:dyDescent="0.2">
      <c r="A199" s="7" t="s">
        <v>514</v>
      </c>
      <c r="C199" s="8" t="s">
        <v>73</v>
      </c>
      <c r="D199" s="13">
        <v>2135</v>
      </c>
      <c r="E199" s="10" t="s">
        <v>515</v>
      </c>
    </row>
    <row r="200" spans="1:5" s="7" customFormat="1" x14ac:dyDescent="0.2">
      <c r="A200" s="7" t="s">
        <v>6</v>
      </c>
      <c r="C200" s="8" t="s">
        <v>394</v>
      </c>
      <c r="D200" s="13">
        <v>2136</v>
      </c>
      <c r="E200" s="10" t="s">
        <v>388</v>
      </c>
    </row>
    <row r="201" spans="1:5" s="7" customFormat="1" x14ac:dyDescent="0.2">
      <c r="A201" s="7" t="s">
        <v>516</v>
      </c>
      <c r="C201" s="8" t="s">
        <v>1</v>
      </c>
      <c r="D201" s="13">
        <v>2146</v>
      </c>
      <c r="E201" s="10" t="s">
        <v>388</v>
      </c>
    </row>
    <row r="202" spans="1:5" s="7" customFormat="1" x14ac:dyDescent="0.2">
      <c r="A202" s="7" t="s">
        <v>517</v>
      </c>
      <c r="C202" s="8" t="s">
        <v>73</v>
      </c>
      <c r="D202" s="13">
        <v>2147</v>
      </c>
      <c r="E202" s="10" t="s">
        <v>388</v>
      </c>
    </row>
    <row r="203" spans="1:5" s="7" customFormat="1" x14ac:dyDescent="0.2">
      <c r="A203" s="7" t="s">
        <v>448</v>
      </c>
      <c r="B203" s="7" t="s">
        <v>1961</v>
      </c>
      <c r="C203" s="8" t="s">
        <v>191</v>
      </c>
      <c r="D203" s="13">
        <v>2175</v>
      </c>
      <c r="E203" s="10"/>
    </row>
    <row r="204" spans="1:5" s="7" customFormat="1" x14ac:dyDescent="0.2">
      <c r="A204" s="7" t="s">
        <v>1475</v>
      </c>
      <c r="C204" s="8" t="s">
        <v>73</v>
      </c>
      <c r="D204" s="13">
        <v>2176</v>
      </c>
      <c r="E204" s="10" t="s">
        <v>388</v>
      </c>
    </row>
    <row r="205" spans="1:5" s="7" customFormat="1" x14ac:dyDescent="0.2">
      <c r="A205" s="7" t="s">
        <v>518</v>
      </c>
      <c r="C205" s="8" t="s">
        <v>226</v>
      </c>
      <c r="D205" s="13">
        <v>2176</v>
      </c>
      <c r="E205" s="10"/>
    </row>
    <row r="206" spans="1:5" s="7" customFormat="1" x14ac:dyDescent="0.2">
      <c r="A206" s="7" t="s">
        <v>519</v>
      </c>
      <c r="C206" s="8" t="s">
        <v>73</v>
      </c>
      <c r="D206" s="13">
        <v>2191</v>
      </c>
      <c r="E206" s="10" t="s">
        <v>388</v>
      </c>
    </row>
    <row r="207" spans="1:5" s="7" customFormat="1" x14ac:dyDescent="0.2">
      <c r="A207" s="7" t="s">
        <v>816</v>
      </c>
      <c r="C207" s="8" t="s">
        <v>814</v>
      </c>
      <c r="D207" s="13">
        <v>2203</v>
      </c>
      <c r="E207" s="10" t="s">
        <v>388</v>
      </c>
    </row>
    <row r="208" spans="1:5" s="7" customFormat="1" x14ac:dyDescent="0.2">
      <c r="A208" s="7" t="s">
        <v>520</v>
      </c>
      <c r="C208" s="8" t="s">
        <v>1</v>
      </c>
      <c r="D208" s="13">
        <v>2203</v>
      </c>
      <c r="E208" s="10" t="s">
        <v>388</v>
      </c>
    </row>
    <row r="209" spans="1:5" s="7" customFormat="1" x14ac:dyDescent="0.2">
      <c r="A209" s="7" t="s">
        <v>1762</v>
      </c>
      <c r="C209" s="8" t="s">
        <v>20</v>
      </c>
      <c r="D209" s="13">
        <v>2213</v>
      </c>
      <c r="E209" s="10"/>
    </row>
    <row r="210" spans="1:5" s="7" customFormat="1" x14ac:dyDescent="0.2">
      <c r="A210" s="7" t="s">
        <v>521</v>
      </c>
      <c r="C210" s="8" t="s">
        <v>16</v>
      </c>
      <c r="D210" s="13">
        <v>2226</v>
      </c>
      <c r="E210" s="10" t="s">
        <v>388</v>
      </c>
    </row>
    <row r="211" spans="1:5" s="7" customFormat="1" x14ac:dyDescent="0.2">
      <c r="A211" s="7" t="s">
        <v>522</v>
      </c>
      <c r="B211" s="7" t="s">
        <v>523</v>
      </c>
      <c r="C211" s="8" t="s">
        <v>24</v>
      </c>
      <c r="D211" s="13">
        <v>2235</v>
      </c>
      <c r="E211" s="10" t="s">
        <v>388</v>
      </c>
    </row>
    <row r="212" spans="1:5" s="7" customFormat="1" x14ac:dyDescent="0.2">
      <c r="A212" s="7" t="s">
        <v>2370</v>
      </c>
      <c r="C212" s="8" t="s">
        <v>187</v>
      </c>
      <c r="D212" s="13">
        <v>2237</v>
      </c>
      <c r="E212" s="10"/>
    </row>
    <row r="213" spans="1:5" s="7" customFormat="1" x14ac:dyDescent="0.2">
      <c r="A213" s="7" t="s">
        <v>2640</v>
      </c>
      <c r="C213" s="8" t="s">
        <v>73</v>
      </c>
      <c r="D213" s="13">
        <v>2237</v>
      </c>
      <c r="E213" s="10" t="s">
        <v>388</v>
      </c>
    </row>
    <row r="214" spans="1:5" s="7" customFormat="1" x14ac:dyDescent="0.2">
      <c r="A214" s="7" t="s">
        <v>524</v>
      </c>
      <c r="C214" s="8" t="s">
        <v>13</v>
      </c>
      <c r="D214" s="13">
        <v>2238</v>
      </c>
      <c r="E214" s="10" t="s">
        <v>388</v>
      </c>
    </row>
    <row r="215" spans="1:5" s="7" customFormat="1" x14ac:dyDescent="0.2">
      <c r="A215" s="7" t="s">
        <v>525</v>
      </c>
      <c r="C215" s="8" t="s">
        <v>13</v>
      </c>
      <c r="D215" s="13">
        <v>2244</v>
      </c>
      <c r="E215" s="10"/>
    </row>
    <row r="216" spans="1:5" s="7" customFormat="1" x14ac:dyDescent="0.2">
      <c r="A216" s="7" t="s">
        <v>2828</v>
      </c>
      <c r="C216" s="8" t="s">
        <v>2822</v>
      </c>
      <c r="D216" s="13">
        <v>2250</v>
      </c>
      <c r="E216" s="10"/>
    </row>
    <row r="217" spans="1:5" s="7" customFormat="1" x14ac:dyDescent="0.2">
      <c r="A217" s="7" t="s">
        <v>2724</v>
      </c>
      <c r="C217" s="8" t="s">
        <v>2181</v>
      </c>
      <c r="D217" s="13">
        <v>2255</v>
      </c>
      <c r="E217" s="10"/>
    </row>
    <row r="218" spans="1:5" s="7" customFormat="1" x14ac:dyDescent="0.2">
      <c r="A218" s="7" t="s">
        <v>526</v>
      </c>
      <c r="C218" s="8" t="s">
        <v>281</v>
      </c>
      <c r="D218" s="13">
        <v>2265</v>
      </c>
      <c r="E218" s="10" t="s">
        <v>388</v>
      </c>
    </row>
    <row r="219" spans="1:5" s="7" customFormat="1" x14ac:dyDescent="0.2">
      <c r="A219" s="7" t="s">
        <v>810</v>
      </c>
      <c r="C219" s="8" t="s">
        <v>273</v>
      </c>
      <c r="D219" s="13">
        <v>2265</v>
      </c>
      <c r="E219" s="10" t="s">
        <v>388</v>
      </c>
    </row>
    <row r="220" spans="1:5" s="7" customFormat="1" x14ac:dyDescent="0.2">
      <c r="A220" s="7" t="s">
        <v>527</v>
      </c>
      <c r="C220" s="8" t="s">
        <v>13</v>
      </c>
      <c r="D220" s="13">
        <v>2269</v>
      </c>
      <c r="E220" s="10" t="s">
        <v>388</v>
      </c>
    </row>
    <row r="221" spans="1:5" s="7" customFormat="1" x14ac:dyDescent="0.2">
      <c r="A221" s="7" t="s">
        <v>528</v>
      </c>
      <c r="C221" s="8" t="s">
        <v>73</v>
      </c>
      <c r="D221" s="13">
        <v>2273</v>
      </c>
      <c r="E221" s="10" t="s">
        <v>388</v>
      </c>
    </row>
    <row r="222" spans="1:5" s="7" customFormat="1" x14ac:dyDescent="0.2">
      <c r="A222" s="7" t="s">
        <v>529</v>
      </c>
      <c r="B222" s="7" t="s">
        <v>530</v>
      </c>
      <c r="C222" s="8" t="s">
        <v>16</v>
      </c>
      <c r="D222" s="13">
        <v>2277</v>
      </c>
      <c r="E222" s="10" t="s">
        <v>388</v>
      </c>
    </row>
    <row r="223" spans="1:5" s="7" customFormat="1" x14ac:dyDescent="0.2">
      <c r="A223" s="7" t="s">
        <v>531</v>
      </c>
      <c r="C223" s="8" t="s">
        <v>73</v>
      </c>
      <c r="D223" s="13">
        <v>2280</v>
      </c>
      <c r="E223" s="10" t="s">
        <v>388</v>
      </c>
    </row>
    <row r="224" spans="1:5" s="7" customFormat="1" x14ac:dyDescent="0.2">
      <c r="A224" s="7" t="s">
        <v>532</v>
      </c>
      <c r="C224" s="8" t="s">
        <v>73</v>
      </c>
      <c r="D224" s="13">
        <v>2286</v>
      </c>
      <c r="E224" s="10" t="s">
        <v>388</v>
      </c>
    </row>
    <row r="225" spans="1:5" s="7" customFormat="1" x14ac:dyDescent="0.2">
      <c r="A225" s="7" t="s">
        <v>533</v>
      </c>
      <c r="B225" s="7" t="s">
        <v>534</v>
      </c>
      <c r="C225" s="8" t="s">
        <v>24</v>
      </c>
      <c r="D225" s="13">
        <v>2293</v>
      </c>
      <c r="E225" s="10" t="s">
        <v>388</v>
      </c>
    </row>
    <row r="226" spans="1:5" s="7" customFormat="1" x14ac:dyDescent="0.2">
      <c r="A226" s="7" t="s">
        <v>535</v>
      </c>
      <c r="C226" s="8" t="s">
        <v>16</v>
      </c>
      <c r="D226" s="13">
        <v>2295</v>
      </c>
      <c r="E226" s="10" t="s">
        <v>388</v>
      </c>
    </row>
    <row r="227" spans="1:5" s="7" customFormat="1" x14ac:dyDescent="0.2">
      <c r="A227" s="7" t="s">
        <v>536</v>
      </c>
      <c r="C227" s="8" t="s">
        <v>50</v>
      </c>
      <c r="D227" s="13">
        <v>2300</v>
      </c>
      <c r="E227" s="10"/>
    </row>
    <row r="228" spans="1:5" s="7" customFormat="1" x14ac:dyDescent="0.2">
      <c r="A228" s="7" t="s">
        <v>2653</v>
      </c>
      <c r="C228" s="8" t="s">
        <v>1506</v>
      </c>
      <c r="D228" s="13">
        <v>2305</v>
      </c>
      <c r="E228" s="10"/>
    </row>
    <row r="229" spans="1:5" s="7" customFormat="1" x14ac:dyDescent="0.2">
      <c r="A229" s="7" t="s">
        <v>537</v>
      </c>
      <c r="C229" s="8" t="s">
        <v>73</v>
      </c>
      <c r="D229" s="13">
        <v>2308</v>
      </c>
      <c r="E229" s="10" t="s">
        <v>388</v>
      </c>
    </row>
    <row r="230" spans="1:5" s="7" customFormat="1" x14ac:dyDescent="0.2">
      <c r="A230" s="7" t="s">
        <v>2291</v>
      </c>
      <c r="C230" s="8" t="s">
        <v>73</v>
      </c>
      <c r="D230" s="13">
        <v>2308</v>
      </c>
      <c r="E230" s="10"/>
    </row>
    <row r="231" spans="1:5" s="7" customFormat="1" x14ac:dyDescent="0.2">
      <c r="A231" s="7" t="s">
        <v>538</v>
      </c>
      <c r="C231" s="8" t="s">
        <v>96</v>
      </c>
      <c r="D231" s="13">
        <v>2315</v>
      </c>
      <c r="E231" s="10"/>
    </row>
    <row r="232" spans="1:5" s="7" customFormat="1" x14ac:dyDescent="0.2">
      <c r="A232" s="7" t="s">
        <v>539</v>
      </c>
      <c r="C232" s="8" t="s">
        <v>24</v>
      </c>
      <c r="D232" s="13">
        <v>2320</v>
      </c>
      <c r="E232" s="10" t="s">
        <v>388</v>
      </c>
    </row>
    <row r="233" spans="1:5" s="7" customFormat="1" x14ac:dyDescent="0.2">
      <c r="A233" s="7" t="s">
        <v>540</v>
      </c>
      <c r="B233" s="7" t="s">
        <v>541</v>
      </c>
      <c r="C233" s="8" t="s">
        <v>35</v>
      </c>
      <c r="D233" s="13">
        <v>2323</v>
      </c>
      <c r="E233" s="10" t="s">
        <v>388</v>
      </c>
    </row>
    <row r="234" spans="1:5" s="7" customFormat="1" x14ac:dyDescent="0.2">
      <c r="A234" s="7" t="s">
        <v>242</v>
      </c>
      <c r="C234" s="8" t="s">
        <v>187</v>
      </c>
      <c r="D234" s="13">
        <v>2324</v>
      </c>
      <c r="E234" s="10"/>
    </row>
    <row r="235" spans="1:5" s="7" customFormat="1" x14ac:dyDescent="0.2">
      <c r="A235" s="7" t="s">
        <v>542</v>
      </c>
      <c r="C235" s="8" t="s">
        <v>23</v>
      </c>
      <c r="D235" s="13">
        <v>2336</v>
      </c>
      <c r="E235" s="10" t="s">
        <v>388</v>
      </c>
    </row>
    <row r="236" spans="1:5" s="7" customFormat="1" x14ac:dyDescent="0.2">
      <c r="A236" s="7" t="s">
        <v>543</v>
      </c>
      <c r="B236" s="7" t="s">
        <v>2007</v>
      </c>
      <c r="C236" s="8" t="s">
        <v>24</v>
      </c>
      <c r="D236" s="13">
        <v>2344</v>
      </c>
      <c r="E236" s="10" t="s">
        <v>388</v>
      </c>
    </row>
    <row r="237" spans="1:5" s="7" customFormat="1" x14ac:dyDescent="0.2">
      <c r="A237" s="7" t="s">
        <v>544</v>
      </c>
      <c r="C237" s="8" t="s">
        <v>73</v>
      </c>
      <c r="D237" s="13">
        <v>2355</v>
      </c>
      <c r="E237" s="10" t="s">
        <v>388</v>
      </c>
    </row>
    <row r="238" spans="1:5" s="7" customFormat="1" x14ac:dyDescent="0.2">
      <c r="A238" s="7" t="s">
        <v>545</v>
      </c>
      <c r="C238" s="8" t="s">
        <v>67</v>
      </c>
      <c r="D238" s="13">
        <v>2359</v>
      </c>
      <c r="E238" s="10"/>
    </row>
    <row r="239" spans="1:5" s="7" customFormat="1" x14ac:dyDescent="0.2">
      <c r="A239" s="7" t="s">
        <v>825</v>
      </c>
      <c r="C239" s="8" t="s">
        <v>822</v>
      </c>
      <c r="D239" s="13">
        <v>2361</v>
      </c>
      <c r="E239" s="10"/>
    </row>
    <row r="240" spans="1:5" s="7" customFormat="1" x14ac:dyDescent="0.2">
      <c r="A240" s="7" t="s">
        <v>546</v>
      </c>
      <c r="C240" s="8" t="s">
        <v>16</v>
      </c>
      <c r="D240" s="13">
        <v>2363</v>
      </c>
      <c r="E240" s="10" t="s">
        <v>388</v>
      </c>
    </row>
    <row r="241" spans="1:5" s="7" customFormat="1" x14ac:dyDescent="0.2">
      <c r="A241" s="7" t="s">
        <v>19</v>
      </c>
      <c r="C241" s="8" t="s">
        <v>20</v>
      </c>
      <c r="D241" s="13">
        <v>2366</v>
      </c>
      <c r="E241" s="10" t="s">
        <v>388</v>
      </c>
    </row>
    <row r="242" spans="1:5" s="7" customFormat="1" x14ac:dyDescent="0.2">
      <c r="A242" s="7" t="s">
        <v>547</v>
      </c>
      <c r="C242" s="8" t="s">
        <v>24</v>
      </c>
      <c r="D242" s="13">
        <v>2367</v>
      </c>
      <c r="E242" s="10" t="s">
        <v>388</v>
      </c>
    </row>
    <row r="243" spans="1:5" s="7" customFormat="1" x14ac:dyDescent="0.2">
      <c r="A243" s="7" t="s">
        <v>548</v>
      </c>
      <c r="C243" s="8" t="s">
        <v>73</v>
      </c>
      <c r="D243" s="13">
        <v>2369</v>
      </c>
      <c r="E243" s="10" t="s">
        <v>388</v>
      </c>
    </row>
    <row r="244" spans="1:5" s="7" customFormat="1" x14ac:dyDescent="0.2">
      <c r="A244" s="7" t="s">
        <v>549</v>
      </c>
      <c r="C244" s="8" t="s">
        <v>35</v>
      </c>
      <c r="D244" s="13">
        <v>2383</v>
      </c>
      <c r="E244" s="10"/>
    </row>
    <row r="245" spans="1:5" s="7" customFormat="1" x14ac:dyDescent="0.2">
      <c r="A245" s="7" t="s">
        <v>550</v>
      </c>
      <c r="C245" s="8" t="s">
        <v>16</v>
      </c>
      <c r="D245" s="13">
        <v>2389</v>
      </c>
      <c r="E245" s="10" t="s">
        <v>388</v>
      </c>
    </row>
    <row r="246" spans="1:5" s="7" customFormat="1" x14ac:dyDescent="0.2">
      <c r="A246" s="7" t="s">
        <v>551</v>
      </c>
      <c r="C246" s="8" t="s">
        <v>35</v>
      </c>
      <c r="D246" s="13">
        <v>2413</v>
      </c>
      <c r="E246" s="10"/>
    </row>
    <row r="247" spans="1:5" s="7" customFormat="1" x14ac:dyDescent="0.2">
      <c r="A247" s="7" t="s">
        <v>552</v>
      </c>
      <c r="B247" s="7" t="s">
        <v>553</v>
      </c>
      <c r="C247" s="8" t="s">
        <v>16</v>
      </c>
      <c r="D247" s="13">
        <v>2420</v>
      </c>
      <c r="E247" s="10" t="s">
        <v>388</v>
      </c>
    </row>
    <row r="248" spans="1:5" s="7" customFormat="1" x14ac:dyDescent="0.2">
      <c r="A248" s="7" t="s">
        <v>554</v>
      </c>
      <c r="B248" s="7" t="s">
        <v>555</v>
      </c>
      <c r="C248" s="8" t="s">
        <v>24</v>
      </c>
      <c r="D248" s="13">
        <v>2438</v>
      </c>
      <c r="E248" s="10" t="s">
        <v>388</v>
      </c>
    </row>
    <row r="249" spans="1:5" s="7" customFormat="1" x14ac:dyDescent="0.2">
      <c r="A249" s="7" t="s">
        <v>556</v>
      </c>
      <c r="B249" s="7" t="s">
        <v>557</v>
      </c>
      <c r="C249" s="8" t="s">
        <v>320</v>
      </c>
      <c r="D249" s="13">
        <v>2440</v>
      </c>
      <c r="E249" s="10" t="s">
        <v>388</v>
      </c>
    </row>
    <row r="250" spans="1:5" s="7" customFormat="1" x14ac:dyDescent="0.2">
      <c r="A250" s="7" t="s">
        <v>558</v>
      </c>
      <c r="B250" s="7" t="s">
        <v>559</v>
      </c>
      <c r="C250" s="8" t="s">
        <v>16</v>
      </c>
      <c r="D250" s="13">
        <v>2441</v>
      </c>
      <c r="E250" s="10" t="s">
        <v>388</v>
      </c>
    </row>
    <row r="251" spans="1:5" s="7" customFormat="1" x14ac:dyDescent="0.2">
      <c r="A251" s="7" t="s">
        <v>560</v>
      </c>
      <c r="B251" s="7" t="s">
        <v>561</v>
      </c>
      <c r="C251" s="8" t="s">
        <v>35</v>
      </c>
      <c r="D251" s="13">
        <v>2450</v>
      </c>
      <c r="E251" s="10" t="s">
        <v>388</v>
      </c>
    </row>
    <row r="252" spans="1:5" s="7" customFormat="1" x14ac:dyDescent="0.2">
      <c r="A252" s="7" t="s">
        <v>562</v>
      </c>
      <c r="B252" s="7" t="s">
        <v>563</v>
      </c>
      <c r="C252" s="8" t="s">
        <v>320</v>
      </c>
      <c r="D252" s="13">
        <v>2457</v>
      </c>
      <c r="E252" s="10" t="s">
        <v>388</v>
      </c>
    </row>
    <row r="253" spans="1:5" s="7" customFormat="1" x14ac:dyDescent="0.2">
      <c r="A253" s="7" t="s">
        <v>564</v>
      </c>
      <c r="C253" s="8" t="s">
        <v>191</v>
      </c>
      <c r="D253" s="13">
        <v>2471</v>
      </c>
      <c r="E253" s="10" t="s">
        <v>388</v>
      </c>
    </row>
    <row r="254" spans="1:5" s="7" customFormat="1" x14ac:dyDescent="0.2">
      <c r="A254" s="7" t="s">
        <v>2450</v>
      </c>
      <c r="C254" s="8" t="s">
        <v>16</v>
      </c>
      <c r="D254" s="13">
        <v>2478</v>
      </c>
      <c r="E254" s="10"/>
    </row>
    <row r="255" spans="1:5" s="7" customFormat="1" x14ac:dyDescent="0.2">
      <c r="A255" s="7" t="s">
        <v>565</v>
      </c>
      <c r="B255" s="7" t="s">
        <v>566</v>
      </c>
      <c r="C255" s="8" t="s">
        <v>35</v>
      </c>
      <c r="D255" s="14">
        <v>2501</v>
      </c>
      <c r="E255" s="10" t="s">
        <v>388</v>
      </c>
    </row>
    <row r="256" spans="1:5" s="7" customFormat="1" x14ac:dyDescent="0.2">
      <c r="A256" s="7" t="s">
        <v>567</v>
      </c>
      <c r="C256" s="8" t="s">
        <v>229</v>
      </c>
      <c r="D256" s="14">
        <v>2511</v>
      </c>
      <c r="E256" s="10" t="s">
        <v>388</v>
      </c>
    </row>
    <row r="257" spans="1:5" s="7" customFormat="1" x14ac:dyDescent="0.2">
      <c r="A257" s="7" t="s">
        <v>568</v>
      </c>
      <c r="B257" s="7" t="s">
        <v>569</v>
      </c>
      <c r="C257" s="8" t="s">
        <v>24</v>
      </c>
      <c r="D257" s="14">
        <v>2528</v>
      </c>
      <c r="E257" s="10" t="s">
        <v>388</v>
      </c>
    </row>
    <row r="258" spans="1:5" s="7" customFormat="1" x14ac:dyDescent="0.2">
      <c r="A258" s="7" t="s">
        <v>570</v>
      </c>
      <c r="B258" s="7" t="s">
        <v>571</v>
      </c>
      <c r="C258" s="8" t="s">
        <v>16</v>
      </c>
      <c r="D258" s="14">
        <v>2545</v>
      </c>
      <c r="E258" s="10" t="s">
        <v>388</v>
      </c>
    </row>
    <row r="259" spans="1:5" s="7" customFormat="1" x14ac:dyDescent="0.2">
      <c r="A259" s="7" t="s">
        <v>572</v>
      </c>
      <c r="C259" s="8" t="s">
        <v>23</v>
      </c>
      <c r="D259" s="14">
        <v>2558</v>
      </c>
      <c r="E259" s="10"/>
    </row>
    <row r="260" spans="1:5" s="7" customFormat="1" x14ac:dyDescent="0.2">
      <c r="A260" s="7" t="s">
        <v>2006</v>
      </c>
      <c r="B260" s="7" t="s">
        <v>2008</v>
      </c>
      <c r="C260" s="8" t="s">
        <v>2009</v>
      </c>
      <c r="D260" s="14">
        <v>2575</v>
      </c>
      <c r="E260" s="10"/>
    </row>
    <row r="261" spans="1:5" s="7" customFormat="1" x14ac:dyDescent="0.2">
      <c r="A261" s="7" t="s">
        <v>573</v>
      </c>
      <c r="C261" s="8" t="s">
        <v>273</v>
      </c>
      <c r="D261" s="14">
        <v>2581</v>
      </c>
      <c r="E261" s="10"/>
    </row>
    <row r="262" spans="1:5" s="7" customFormat="1" x14ac:dyDescent="0.2">
      <c r="A262" s="7" t="s">
        <v>574</v>
      </c>
      <c r="B262" s="7" t="s">
        <v>575</v>
      </c>
      <c r="C262" s="8" t="s">
        <v>73</v>
      </c>
      <c r="D262" s="14">
        <v>2586</v>
      </c>
      <c r="E262" s="10"/>
    </row>
    <row r="263" spans="1:5" s="7" customFormat="1" x14ac:dyDescent="0.2">
      <c r="A263" s="7" t="s">
        <v>808</v>
      </c>
      <c r="C263" s="8" t="s">
        <v>273</v>
      </c>
      <c r="D263" s="14">
        <v>2610</v>
      </c>
      <c r="E263" s="10" t="s">
        <v>388</v>
      </c>
    </row>
    <row r="264" spans="1:5" s="7" customFormat="1" x14ac:dyDescent="0.2">
      <c r="A264" s="7" t="s">
        <v>576</v>
      </c>
      <c r="C264" s="8" t="s">
        <v>229</v>
      </c>
      <c r="D264" s="14">
        <v>2625</v>
      </c>
      <c r="E264" s="10" t="s">
        <v>388</v>
      </c>
    </row>
    <row r="265" spans="1:5" s="7" customFormat="1" x14ac:dyDescent="0.2">
      <c r="A265" s="7" t="s">
        <v>577</v>
      </c>
      <c r="C265" s="8" t="s">
        <v>394</v>
      </c>
      <c r="D265" s="14">
        <v>2653</v>
      </c>
      <c r="E265" s="10"/>
    </row>
    <row r="266" spans="1:5" s="7" customFormat="1" x14ac:dyDescent="0.2">
      <c r="A266" s="7" t="s">
        <v>2621</v>
      </c>
      <c r="C266" s="8"/>
      <c r="D266" s="14">
        <v>2708</v>
      </c>
      <c r="E266" s="10"/>
    </row>
    <row r="267" spans="1:5" s="7" customFormat="1" x14ac:dyDescent="0.2">
      <c r="A267" s="7" t="s">
        <v>578</v>
      </c>
      <c r="C267" s="8" t="s">
        <v>16</v>
      </c>
      <c r="D267" s="14">
        <v>2710</v>
      </c>
      <c r="E267" s="10" t="s">
        <v>388</v>
      </c>
    </row>
    <row r="268" spans="1:5" s="7" customFormat="1" x14ac:dyDescent="0.2">
      <c r="A268" s="7" t="s">
        <v>579</v>
      </c>
      <c r="C268" s="8" t="s">
        <v>73</v>
      </c>
      <c r="D268" s="14">
        <v>2710</v>
      </c>
      <c r="E268" s="10" t="s">
        <v>388</v>
      </c>
    </row>
    <row r="269" spans="1:5" s="7" customFormat="1" x14ac:dyDescent="0.2">
      <c r="A269" s="7" t="s">
        <v>313</v>
      </c>
      <c r="C269" s="8" t="s">
        <v>16</v>
      </c>
      <c r="D269" s="14">
        <v>2713</v>
      </c>
      <c r="E269" s="10" t="s">
        <v>388</v>
      </c>
    </row>
    <row r="270" spans="1:5" s="7" customFormat="1" x14ac:dyDescent="0.2">
      <c r="A270" s="7" t="s">
        <v>1960</v>
      </c>
      <c r="C270" s="8" t="s">
        <v>191</v>
      </c>
      <c r="D270" s="14">
        <v>2718</v>
      </c>
      <c r="E270" s="10"/>
    </row>
    <row r="271" spans="1:5" s="7" customFormat="1" x14ac:dyDescent="0.2">
      <c r="A271" s="7" t="s">
        <v>823</v>
      </c>
      <c r="C271" s="8" t="s">
        <v>819</v>
      </c>
      <c r="D271" s="14">
        <v>2735</v>
      </c>
      <c r="E271" s="10" t="s">
        <v>388</v>
      </c>
    </row>
    <row r="272" spans="1:5" s="7" customFormat="1" x14ac:dyDescent="0.2">
      <c r="A272" s="7" t="s">
        <v>2616</v>
      </c>
      <c r="C272" s="8" t="s">
        <v>73</v>
      </c>
      <c r="D272" s="14">
        <v>2738</v>
      </c>
      <c r="E272" s="10" t="s">
        <v>388</v>
      </c>
    </row>
    <row r="273" spans="1:7" s="7" customFormat="1" x14ac:dyDescent="0.2">
      <c r="A273" s="7" t="s">
        <v>580</v>
      </c>
      <c r="C273" s="8" t="s">
        <v>1</v>
      </c>
      <c r="D273" s="14">
        <v>2740</v>
      </c>
      <c r="E273" s="10" t="s">
        <v>388</v>
      </c>
    </row>
    <row r="274" spans="1:7" s="7" customFormat="1" x14ac:dyDescent="0.2">
      <c r="A274" s="7" t="s">
        <v>824</v>
      </c>
      <c r="C274" s="8" t="s">
        <v>819</v>
      </c>
      <c r="D274" s="14">
        <v>2750</v>
      </c>
      <c r="E274" s="10"/>
    </row>
    <row r="275" spans="1:7" s="7" customFormat="1" x14ac:dyDescent="0.2">
      <c r="A275" s="7" t="s">
        <v>581</v>
      </c>
      <c r="B275" s="7" t="s">
        <v>582</v>
      </c>
      <c r="C275" s="8" t="s">
        <v>35</v>
      </c>
      <c r="D275" s="14">
        <v>2766</v>
      </c>
      <c r="E275" s="10"/>
    </row>
    <row r="276" spans="1:7" s="7" customFormat="1" x14ac:dyDescent="0.2">
      <c r="A276" s="7" t="s">
        <v>583</v>
      </c>
      <c r="C276" s="8" t="s">
        <v>23</v>
      </c>
      <c r="D276" s="14">
        <v>2796</v>
      </c>
      <c r="E276" s="10" t="s">
        <v>388</v>
      </c>
    </row>
    <row r="277" spans="1:7" s="7" customFormat="1" x14ac:dyDescent="0.2">
      <c r="A277" s="7" t="s">
        <v>584</v>
      </c>
      <c r="C277" s="8" t="s">
        <v>35</v>
      </c>
      <c r="D277" s="14">
        <v>2840</v>
      </c>
      <c r="E277" s="10" t="s">
        <v>388</v>
      </c>
    </row>
    <row r="278" spans="1:7" s="7" customFormat="1" x14ac:dyDescent="0.2">
      <c r="A278" s="7" t="s">
        <v>1479</v>
      </c>
      <c r="B278" s="7" t="s">
        <v>1480</v>
      </c>
      <c r="C278" s="8" t="s">
        <v>35</v>
      </c>
      <c r="D278" s="14">
        <v>2845</v>
      </c>
      <c r="E278" s="10"/>
    </row>
    <row r="279" spans="1:7" s="7" customFormat="1" x14ac:dyDescent="0.2">
      <c r="A279" s="7" t="s">
        <v>585</v>
      </c>
      <c r="C279" s="8" t="s">
        <v>35</v>
      </c>
      <c r="D279" s="14">
        <v>2883</v>
      </c>
      <c r="E279" s="10" t="s">
        <v>388</v>
      </c>
    </row>
    <row r="280" spans="1:7" s="7" customFormat="1" x14ac:dyDescent="0.2">
      <c r="A280" s="7" t="s">
        <v>586</v>
      </c>
      <c r="C280" s="8" t="s">
        <v>73</v>
      </c>
      <c r="D280" s="14">
        <v>2890</v>
      </c>
      <c r="E280" s="10" t="s">
        <v>388</v>
      </c>
    </row>
    <row r="281" spans="1:7" s="7" customFormat="1" x14ac:dyDescent="0.2">
      <c r="A281" s="7" t="s">
        <v>587</v>
      </c>
      <c r="C281" s="8" t="s">
        <v>16</v>
      </c>
      <c r="D281" s="14">
        <v>2923</v>
      </c>
      <c r="E281" s="10" t="s">
        <v>388</v>
      </c>
      <c r="G281" s="7" t="s">
        <v>588</v>
      </c>
    </row>
    <row r="282" spans="1:7" s="7" customFormat="1" x14ac:dyDescent="0.2">
      <c r="A282" s="7" t="s">
        <v>589</v>
      </c>
      <c r="B282" s="7" t="s">
        <v>590</v>
      </c>
      <c r="C282" s="8" t="s">
        <v>394</v>
      </c>
      <c r="D282" s="14">
        <v>2941</v>
      </c>
      <c r="E282" s="10" t="s">
        <v>388</v>
      </c>
    </row>
    <row r="283" spans="1:7" s="7" customFormat="1" x14ac:dyDescent="0.2">
      <c r="A283" s="7" t="s">
        <v>772</v>
      </c>
      <c r="C283" s="8" t="s">
        <v>20</v>
      </c>
      <c r="D283" s="14">
        <v>2960</v>
      </c>
      <c r="E283" s="10"/>
    </row>
    <row r="284" spans="1:7" s="7" customFormat="1" x14ac:dyDescent="0.2">
      <c r="A284" s="7" t="s">
        <v>591</v>
      </c>
      <c r="C284" s="8" t="s">
        <v>592</v>
      </c>
      <c r="D284" s="14">
        <v>2973</v>
      </c>
      <c r="E284" s="10" t="s">
        <v>388</v>
      </c>
    </row>
    <row r="285" spans="1:7" s="7" customFormat="1" x14ac:dyDescent="0.2">
      <c r="A285" s="7" t="s">
        <v>2798</v>
      </c>
      <c r="C285" s="8" t="s">
        <v>35</v>
      </c>
      <c r="D285" s="519">
        <v>3006</v>
      </c>
      <c r="E285" s="10" t="s">
        <v>388</v>
      </c>
    </row>
    <row r="286" spans="1:7" s="7" customFormat="1" x14ac:dyDescent="0.2">
      <c r="A286" s="7" t="s">
        <v>593</v>
      </c>
      <c r="C286" s="8" t="s">
        <v>35</v>
      </c>
      <c r="D286" s="519">
        <v>3019</v>
      </c>
      <c r="E286" s="10" t="s">
        <v>388</v>
      </c>
    </row>
    <row r="287" spans="1:7" s="7" customFormat="1" x14ac:dyDescent="0.2">
      <c r="A287" s="7" t="s">
        <v>594</v>
      </c>
      <c r="C287" s="8" t="s">
        <v>191</v>
      </c>
      <c r="D287" s="519">
        <v>3106</v>
      </c>
      <c r="E287" s="10" t="s">
        <v>388</v>
      </c>
    </row>
    <row r="288" spans="1:7" s="7" customFormat="1" x14ac:dyDescent="0.2">
      <c r="A288" s="7" t="s">
        <v>2617</v>
      </c>
      <c r="C288" s="8" t="s">
        <v>73</v>
      </c>
      <c r="D288" s="519">
        <v>3173</v>
      </c>
      <c r="E288" s="10" t="s">
        <v>388</v>
      </c>
    </row>
    <row r="289" spans="1:5" s="7" customFormat="1" x14ac:dyDescent="0.2">
      <c r="A289" s="7" t="s">
        <v>595</v>
      </c>
      <c r="B289" s="7" t="s">
        <v>596</v>
      </c>
      <c r="C289" s="8" t="s">
        <v>73</v>
      </c>
      <c r="D289" s="519">
        <v>3195</v>
      </c>
      <c r="E289" s="10" t="s">
        <v>388</v>
      </c>
    </row>
    <row r="290" spans="1:5" s="7" customFormat="1" x14ac:dyDescent="0.2">
      <c r="A290" s="7" t="s">
        <v>2827</v>
      </c>
      <c r="C290" s="8" t="s">
        <v>2822</v>
      </c>
      <c r="D290" s="519">
        <v>3207</v>
      </c>
      <c r="E290" s="10"/>
    </row>
    <row r="291" spans="1:5" s="7" customFormat="1" x14ac:dyDescent="0.2">
      <c r="A291" s="7" t="s">
        <v>809</v>
      </c>
      <c r="C291" s="8" t="s">
        <v>273</v>
      </c>
      <c r="D291" s="519">
        <v>3254</v>
      </c>
      <c r="E291" s="10" t="s">
        <v>388</v>
      </c>
    </row>
    <row r="292" spans="1:5" s="7" customFormat="1" x14ac:dyDescent="0.2">
      <c r="A292" s="7" t="s">
        <v>1584</v>
      </c>
      <c r="B292" s="7" t="s">
        <v>2804</v>
      </c>
      <c r="C292" s="8" t="s">
        <v>1582</v>
      </c>
      <c r="D292" s="519">
        <v>3256</v>
      </c>
      <c r="E292" s="10"/>
    </row>
    <row r="293" spans="1:5" s="7" customFormat="1" x14ac:dyDescent="0.2">
      <c r="A293" s="7" t="s">
        <v>597</v>
      </c>
      <c r="C293" s="8" t="s">
        <v>229</v>
      </c>
      <c r="D293" s="519">
        <v>3342</v>
      </c>
      <c r="E293" s="10" t="s">
        <v>388</v>
      </c>
    </row>
    <row r="294" spans="1:5" s="7" customFormat="1" x14ac:dyDescent="0.2">
      <c r="A294" s="7" t="s">
        <v>598</v>
      </c>
      <c r="C294" s="8" t="s">
        <v>592</v>
      </c>
      <c r="D294" s="520">
        <v>3597</v>
      </c>
      <c r="E294" s="10" t="s">
        <v>388</v>
      </c>
    </row>
    <row r="295" spans="1:5" s="7" customFormat="1" x14ac:dyDescent="0.2">
      <c r="A295" s="7" t="s">
        <v>2628</v>
      </c>
      <c r="C295" s="8" t="s">
        <v>2495</v>
      </c>
      <c r="D295" s="520">
        <v>3613</v>
      </c>
      <c r="E295" s="10"/>
    </row>
    <row r="296" spans="1:5" s="7" customFormat="1" x14ac:dyDescent="0.2">
      <c r="A296" s="7" t="s">
        <v>2342</v>
      </c>
      <c r="C296" s="8" t="s">
        <v>1647</v>
      </c>
      <c r="D296" s="520">
        <v>3647</v>
      </c>
      <c r="E296" s="10"/>
    </row>
    <row r="297" spans="1:5" s="7" customFormat="1" x14ac:dyDescent="0.2">
      <c r="A297" s="7" t="s">
        <v>2341</v>
      </c>
      <c r="C297" s="8" t="s">
        <v>1647</v>
      </c>
      <c r="D297" s="518">
        <v>4554</v>
      </c>
      <c r="E297" s="10"/>
    </row>
    <row r="298" spans="1:5" s="7" customFormat="1" x14ac:dyDescent="0.2">
      <c r="C298" s="8"/>
      <c r="D298" s="10"/>
      <c r="E298" s="10"/>
    </row>
    <row r="299" spans="1:5" s="7" customFormat="1" x14ac:dyDescent="0.2">
      <c r="C299" s="8"/>
      <c r="D299" s="10"/>
      <c r="E299" s="10"/>
    </row>
    <row r="300" spans="1:5" s="7" customFormat="1" x14ac:dyDescent="0.2">
      <c r="C300" s="8"/>
      <c r="D300" s="10"/>
      <c r="E300" s="10"/>
    </row>
    <row r="301" spans="1:5" s="7" customFormat="1" x14ac:dyDescent="0.2">
      <c r="C301" s="8"/>
      <c r="D301" s="10"/>
      <c r="E301" s="10"/>
    </row>
    <row r="302" spans="1:5" s="7" customFormat="1" x14ac:dyDescent="0.2">
      <c r="C302" s="8"/>
      <c r="D302" s="10"/>
      <c r="E302" s="10"/>
    </row>
    <row r="303" spans="1:5" s="7" customFormat="1" x14ac:dyDescent="0.2">
      <c r="C303" s="8"/>
      <c r="D303" s="10"/>
      <c r="E303" s="10"/>
    </row>
    <row r="304" spans="1:5" s="7" customFormat="1" x14ac:dyDescent="0.2">
      <c r="C304" s="8"/>
      <c r="D304" s="10"/>
      <c r="E304" s="10"/>
    </row>
    <row r="305" spans="3:5" s="7" customFormat="1" x14ac:dyDescent="0.2">
      <c r="C305" s="8"/>
      <c r="D305" s="10"/>
      <c r="E305" s="10"/>
    </row>
    <row r="306" spans="3:5" s="7" customFormat="1" x14ac:dyDescent="0.2">
      <c r="C306" s="8"/>
      <c r="D306" s="10"/>
      <c r="E306" s="10"/>
    </row>
    <row r="307" spans="3:5" s="7" customFormat="1" x14ac:dyDescent="0.2">
      <c r="C307" s="8"/>
      <c r="D307" s="10"/>
      <c r="E307" s="10"/>
    </row>
    <row r="308" spans="3:5" s="7" customFormat="1" x14ac:dyDescent="0.2">
      <c r="C308" s="8"/>
      <c r="D308" s="10"/>
      <c r="E308" s="10"/>
    </row>
    <row r="309" spans="3:5" s="7" customFormat="1" x14ac:dyDescent="0.2">
      <c r="C309" s="8"/>
      <c r="D309" s="10"/>
      <c r="E309" s="10"/>
    </row>
    <row r="310" spans="3:5" s="7" customFormat="1" x14ac:dyDescent="0.2">
      <c r="C310" s="8"/>
      <c r="D310" s="10"/>
      <c r="E310" s="10"/>
    </row>
    <row r="311" spans="3:5" s="7" customFormat="1" x14ac:dyDescent="0.2">
      <c r="C311" s="8"/>
      <c r="D311" s="10"/>
      <c r="E311" s="10"/>
    </row>
    <row r="312" spans="3:5" s="7" customFormat="1" x14ac:dyDescent="0.2">
      <c r="C312" s="8"/>
      <c r="D312" s="10"/>
      <c r="E312" s="10"/>
    </row>
    <row r="313" spans="3:5" s="7" customFormat="1" x14ac:dyDescent="0.2">
      <c r="C313" s="8"/>
      <c r="D313" s="10"/>
      <c r="E313" s="10"/>
    </row>
    <row r="314" spans="3:5" s="7" customFormat="1" x14ac:dyDescent="0.2">
      <c r="C314" s="8"/>
      <c r="D314" s="10"/>
      <c r="E314" s="10"/>
    </row>
    <row r="315" spans="3:5" s="7" customFormat="1" x14ac:dyDescent="0.2">
      <c r="C315" s="8"/>
      <c r="D315" s="10"/>
      <c r="E315" s="10"/>
    </row>
    <row r="316" spans="3:5" s="7" customFormat="1" x14ac:dyDescent="0.2">
      <c r="C316" s="8"/>
      <c r="D316" s="10"/>
      <c r="E316" s="10"/>
    </row>
    <row r="317" spans="3:5" s="7" customFormat="1" x14ac:dyDescent="0.2">
      <c r="C317" s="8"/>
      <c r="D317" s="10"/>
      <c r="E317" s="10"/>
    </row>
    <row r="318" spans="3:5" s="7" customFormat="1" x14ac:dyDescent="0.2">
      <c r="C318" s="8"/>
      <c r="D318" s="10"/>
      <c r="E318" s="10"/>
    </row>
    <row r="319" spans="3:5" s="7" customFormat="1" x14ac:dyDescent="0.2">
      <c r="C319" s="8"/>
      <c r="D319" s="10"/>
      <c r="E319" s="10"/>
    </row>
    <row r="320" spans="3:5" s="7" customFormat="1" x14ac:dyDescent="0.2">
      <c r="C320" s="8"/>
      <c r="D320" s="10"/>
      <c r="E320" s="10"/>
    </row>
    <row r="321" spans="3:5" s="7" customFormat="1" x14ac:dyDescent="0.2">
      <c r="C321" s="8"/>
      <c r="D321" s="10"/>
      <c r="E321" s="10"/>
    </row>
    <row r="322" spans="3:5" s="7" customFormat="1" x14ac:dyDescent="0.2">
      <c r="C322" s="8"/>
      <c r="D322" s="10"/>
      <c r="E322" s="10"/>
    </row>
    <row r="323" spans="3:5" s="7" customFormat="1" x14ac:dyDescent="0.2">
      <c r="C323" s="8"/>
      <c r="D323" s="10"/>
      <c r="E323" s="10"/>
    </row>
    <row r="324" spans="3:5" s="7" customFormat="1" x14ac:dyDescent="0.2">
      <c r="C324" s="8"/>
      <c r="D324" s="10"/>
      <c r="E324" s="10"/>
    </row>
    <row r="325" spans="3:5" s="7" customFormat="1" x14ac:dyDescent="0.2">
      <c r="C325" s="8"/>
      <c r="D325" s="10"/>
      <c r="E325" s="10"/>
    </row>
    <row r="326" spans="3:5" s="7" customFormat="1" x14ac:dyDescent="0.2">
      <c r="C326" s="8"/>
      <c r="D326" s="10"/>
      <c r="E326" s="10"/>
    </row>
    <row r="327" spans="3:5" s="7" customFormat="1" x14ac:dyDescent="0.2">
      <c r="C327" s="8"/>
      <c r="D327" s="10"/>
      <c r="E327" s="10"/>
    </row>
    <row r="328" spans="3:5" s="7" customFormat="1" x14ac:dyDescent="0.2">
      <c r="C328" s="8"/>
      <c r="D328" s="10"/>
      <c r="E328" s="10"/>
    </row>
    <row r="329" spans="3:5" s="7" customFormat="1" x14ac:dyDescent="0.2">
      <c r="C329" s="8"/>
      <c r="D329" s="10"/>
      <c r="E329" s="10"/>
    </row>
    <row r="330" spans="3:5" s="7" customFormat="1" x14ac:dyDescent="0.2">
      <c r="C330" s="8"/>
      <c r="D330" s="10"/>
      <c r="E330" s="10"/>
    </row>
    <row r="331" spans="3:5" s="7" customFormat="1" x14ac:dyDescent="0.2">
      <c r="C331" s="8"/>
      <c r="D331" s="10"/>
      <c r="E331" s="10"/>
    </row>
    <row r="332" spans="3:5" s="7" customFormat="1" x14ac:dyDescent="0.2">
      <c r="C332" s="8"/>
      <c r="D332" s="10"/>
      <c r="E332" s="10"/>
    </row>
    <row r="333" spans="3:5" s="7" customFormat="1" x14ac:dyDescent="0.2">
      <c r="C333" s="8"/>
      <c r="D333" s="10"/>
      <c r="E333" s="10"/>
    </row>
    <row r="334" spans="3:5" s="7" customFormat="1" x14ac:dyDescent="0.2">
      <c r="C334" s="8"/>
      <c r="D334" s="10"/>
      <c r="E334" s="10"/>
    </row>
    <row r="335" spans="3:5" s="7" customFormat="1" x14ac:dyDescent="0.2">
      <c r="C335" s="8"/>
      <c r="D335" s="10"/>
      <c r="E335" s="10"/>
    </row>
    <row r="336" spans="3:5" s="7" customFormat="1" x14ac:dyDescent="0.2">
      <c r="C336" s="8"/>
      <c r="D336" s="10"/>
      <c r="E336" s="10"/>
    </row>
    <row r="337" spans="3:5" s="7" customFormat="1" x14ac:dyDescent="0.2">
      <c r="C337" s="8"/>
      <c r="D337" s="10"/>
      <c r="E337" s="10"/>
    </row>
    <row r="338" spans="3:5" s="7" customFormat="1" x14ac:dyDescent="0.2">
      <c r="C338" s="8"/>
      <c r="D338" s="10"/>
      <c r="E338" s="10"/>
    </row>
    <row r="339" spans="3:5" s="7" customFormat="1" x14ac:dyDescent="0.2">
      <c r="C339" s="8"/>
      <c r="D339" s="10"/>
      <c r="E339" s="10"/>
    </row>
    <row r="340" spans="3:5" s="7" customFormat="1" x14ac:dyDescent="0.2">
      <c r="C340" s="8"/>
      <c r="D340" s="10"/>
      <c r="E340" s="10"/>
    </row>
    <row r="341" spans="3:5" s="7" customFormat="1" x14ac:dyDescent="0.2">
      <c r="C341" s="8"/>
      <c r="D341" s="10"/>
      <c r="E341" s="10"/>
    </row>
    <row r="342" spans="3:5" s="7" customFormat="1" x14ac:dyDescent="0.2">
      <c r="C342" s="8"/>
      <c r="D342" s="10"/>
      <c r="E342" s="10"/>
    </row>
    <row r="343" spans="3:5" s="7" customFormat="1" x14ac:dyDescent="0.2">
      <c r="C343" s="8"/>
      <c r="D343" s="10"/>
      <c r="E343" s="10"/>
    </row>
    <row r="344" spans="3:5" s="7" customFormat="1" x14ac:dyDescent="0.2">
      <c r="C344" s="8"/>
      <c r="D344" s="10"/>
      <c r="E344" s="10"/>
    </row>
    <row r="345" spans="3:5" s="7" customFormat="1" x14ac:dyDescent="0.2">
      <c r="C345" s="8"/>
      <c r="D345" s="10"/>
      <c r="E345" s="10"/>
    </row>
    <row r="346" spans="3:5" s="7" customFormat="1" x14ac:dyDescent="0.2">
      <c r="C346" s="8"/>
      <c r="D346" s="10"/>
      <c r="E346" s="10"/>
    </row>
    <row r="347" spans="3:5" s="7" customFormat="1" x14ac:dyDescent="0.2">
      <c r="C347" s="8"/>
      <c r="D347" s="10"/>
      <c r="E347" s="10"/>
    </row>
  </sheetData>
  <autoFilter ref="A1:E347" xr:uid="{00000000-0009-0000-0000-00000C000000}"/>
  <mergeCells count="1">
    <mergeCell ref="A1:B1"/>
  </mergeCells>
  <phoneticPr fontId="0" type="noConversion"/>
  <printOptions horizontalCentered="1" verticalCentered="1" gridLines="1"/>
  <pageMargins left="0.19652777777777777" right="0.19652777777777777" top="0.98402777777777783" bottom="0.39374999999999999" header="0.11805555555555557" footer="0"/>
  <pageSetup paperSize="9" firstPageNumber="0" orientation="portrait" horizontalDpi="300" verticalDpi="300" r:id="rId1"/>
  <headerFooter alignWithMargins="0">
    <oddHeader>&amp;C&amp;"Arial,Fett"&amp;12U:\ZEV\  &amp;F  &amp;A&amp;R&amp;D</oddHeader>
    <oddFooter>&amp;R&amp;"Arial,Kursiv"&amp;8Seite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N48"/>
  <sheetViews>
    <sheetView defaultGridColor="0" colorId="16" workbookViewId="0">
      <selection activeCell="L26" sqref="L26"/>
    </sheetView>
  </sheetViews>
  <sheetFormatPr baseColWidth="10" defaultColWidth="11.1796875" defaultRowHeight="18" x14ac:dyDescent="0.3"/>
  <cols>
    <col min="1" max="1" width="7.54296875" style="249" bestFit="1" customWidth="1"/>
    <col min="2" max="13" width="13.453125" style="250" customWidth="1"/>
    <col min="14" max="16384" width="11.1796875" style="250"/>
  </cols>
  <sheetData>
    <row r="1" spans="1:14" s="241" customFormat="1" ht="18.75" customHeight="1" thickTop="1" thickBot="1" x14ac:dyDescent="0.35">
      <c r="A1" s="237">
        <v>2010</v>
      </c>
      <c r="B1" s="238" t="s">
        <v>1379</v>
      </c>
      <c r="C1" s="238" t="s">
        <v>1380</v>
      </c>
      <c r="D1" s="238" t="s">
        <v>1381</v>
      </c>
      <c r="E1" s="238" t="s">
        <v>1382</v>
      </c>
      <c r="F1" s="238" t="s">
        <v>1383</v>
      </c>
      <c r="G1" s="238" t="s">
        <v>1384</v>
      </c>
      <c r="H1" s="238" t="s">
        <v>1385</v>
      </c>
      <c r="I1" s="238" t="s">
        <v>1386</v>
      </c>
      <c r="J1" s="238" t="s">
        <v>1387</v>
      </c>
      <c r="K1" s="238" t="s">
        <v>1388</v>
      </c>
      <c r="L1" s="238" t="s">
        <v>1389</v>
      </c>
      <c r="M1" s="239" t="s">
        <v>1390</v>
      </c>
      <c r="N1" s="240"/>
    </row>
    <row r="2" spans="1:14" s="244" customFormat="1" ht="18.75" customHeight="1" thickTop="1" x14ac:dyDescent="0.3">
      <c r="A2" s="242">
        <v>1</v>
      </c>
      <c r="B2" s="105" t="s">
        <v>253</v>
      </c>
      <c r="C2" s="107"/>
      <c r="D2" s="107"/>
      <c r="E2" s="200"/>
      <c r="F2" s="264"/>
      <c r="G2" s="200" t="s">
        <v>1366</v>
      </c>
      <c r="H2" s="107"/>
      <c r="I2" s="264"/>
      <c r="J2" s="200"/>
      <c r="K2" s="107"/>
      <c r="L2" s="108"/>
      <c r="M2" s="109"/>
      <c r="N2" s="243"/>
    </row>
    <row r="3" spans="1:14" s="244" customFormat="1" ht="18.75" customHeight="1" x14ac:dyDescent="0.3">
      <c r="A3" s="242">
        <v>2</v>
      </c>
      <c r="B3" s="115" t="s">
        <v>253</v>
      </c>
      <c r="C3" s="111"/>
      <c r="D3" s="111"/>
      <c r="E3" s="271" t="s">
        <v>1528</v>
      </c>
      <c r="F3" s="112"/>
      <c r="G3" s="198" t="s">
        <v>1366</v>
      </c>
      <c r="H3" s="111"/>
      <c r="I3" s="198"/>
      <c r="J3" s="198"/>
      <c r="K3" s="112" t="s">
        <v>83</v>
      </c>
      <c r="L3" s="198"/>
      <c r="M3" s="113"/>
      <c r="N3" s="243"/>
    </row>
    <row r="4" spans="1:14" s="244" customFormat="1" ht="18.75" customHeight="1" x14ac:dyDescent="0.3">
      <c r="A4" s="242">
        <v>3</v>
      </c>
      <c r="B4" s="115" t="s">
        <v>253</v>
      </c>
      <c r="C4" s="111"/>
      <c r="D4" s="236" t="s">
        <v>1527</v>
      </c>
      <c r="E4" s="112" t="s">
        <v>1553</v>
      </c>
      <c r="F4" s="111"/>
      <c r="G4" s="119" t="s">
        <v>1366</v>
      </c>
      <c r="H4" s="112"/>
      <c r="I4" s="198"/>
      <c r="J4" s="197" t="s">
        <v>1531</v>
      </c>
      <c r="K4" s="112" t="s">
        <v>1335</v>
      </c>
      <c r="L4" s="198"/>
      <c r="M4" s="113"/>
      <c r="N4" s="243"/>
    </row>
    <row r="5" spans="1:14" s="244" customFormat="1" ht="18.75" customHeight="1" x14ac:dyDescent="0.3">
      <c r="A5" s="242">
        <v>4</v>
      </c>
      <c r="B5" s="196"/>
      <c r="C5" s="111"/>
      <c r="D5" s="111"/>
      <c r="E5" s="272" t="s">
        <v>1528</v>
      </c>
      <c r="F5" s="111"/>
      <c r="G5" s="198" t="s">
        <v>1366</v>
      </c>
      <c r="H5" s="232"/>
      <c r="I5" s="198"/>
      <c r="J5" s="182" t="s">
        <v>1498</v>
      </c>
      <c r="K5" s="111"/>
      <c r="L5" s="198"/>
      <c r="M5" s="230" t="s">
        <v>1597</v>
      </c>
      <c r="N5" s="243"/>
    </row>
    <row r="6" spans="1:14" s="244" customFormat="1" ht="18.75" customHeight="1" x14ac:dyDescent="0.3">
      <c r="A6" s="242">
        <v>5</v>
      </c>
      <c r="B6" s="196"/>
      <c r="C6" s="111"/>
      <c r="D6" s="111"/>
      <c r="E6" s="271" t="s">
        <v>1528</v>
      </c>
      <c r="F6" s="111"/>
      <c r="G6" s="112" t="s">
        <v>1366</v>
      </c>
      <c r="H6" s="111"/>
      <c r="I6" s="198"/>
      <c r="J6" s="182" t="s">
        <v>1532</v>
      </c>
      <c r="K6" s="111"/>
      <c r="L6" s="198" t="s">
        <v>1618</v>
      </c>
      <c r="M6" s="116"/>
      <c r="N6" s="243"/>
    </row>
    <row r="7" spans="1:14" s="244" customFormat="1" ht="18.75" customHeight="1" x14ac:dyDescent="0.3">
      <c r="A7" s="242">
        <v>6</v>
      </c>
      <c r="B7" s="260" t="s">
        <v>1512</v>
      </c>
      <c r="C7" s="112" t="s">
        <v>1544</v>
      </c>
      <c r="D7" s="112"/>
      <c r="E7" s="198"/>
      <c r="F7" s="111"/>
      <c r="G7" s="112"/>
      <c r="H7" s="111"/>
      <c r="I7" s="198"/>
      <c r="J7" s="198"/>
      <c r="K7" s="111"/>
      <c r="L7" s="112"/>
      <c r="M7" s="113"/>
      <c r="N7" s="243"/>
    </row>
    <row r="8" spans="1:14" s="244" customFormat="1" ht="18.75" customHeight="1" x14ac:dyDescent="0.3">
      <c r="A8" s="242">
        <v>7</v>
      </c>
      <c r="B8" s="110"/>
      <c r="C8" s="112" t="s">
        <v>1544</v>
      </c>
      <c r="D8" s="112" t="s">
        <v>1548</v>
      </c>
      <c r="E8" s="198"/>
      <c r="F8" s="111"/>
      <c r="G8" s="111"/>
      <c r="H8" s="111"/>
      <c r="I8" s="112"/>
      <c r="J8" s="198"/>
      <c r="K8" s="111"/>
      <c r="L8" s="112"/>
      <c r="M8" s="113"/>
      <c r="N8" s="243"/>
    </row>
    <row r="9" spans="1:14" s="244" customFormat="1" ht="18.75" customHeight="1" x14ac:dyDescent="0.3">
      <c r="A9" s="242">
        <v>8</v>
      </c>
      <c r="B9" s="110"/>
      <c r="C9" s="111"/>
      <c r="D9" s="111"/>
      <c r="E9" s="198"/>
      <c r="F9" s="112"/>
      <c r="G9" s="111"/>
      <c r="H9" s="111"/>
      <c r="I9" s="112"/>
      <c r="J9" s="198"/>
      <c r="K9" s="111"/>
      <c r="L9" s="111"/>
      <c r="M9" s="113"/>
      <c r="N9" s="243"/>
    </row>
    <row r="10" spans="1:14" s="244" customFormat="1" ht="18.75" customHeight="1" x14ac:dyDescent="0.3">
      <c r="A10" s="242">
        <v>9</v>
      </c>
      <c r="B10" s="115"/>
      <c r="C10" s="111"/>
      <c r="D10" s="111"/>
      <c r="E10" s="198"/>
      <c r="F10" s="263"/>
      <c r="G10" s="111"/>
      <c r="H10" s="111"/>
      <c r="I10" s="197" t="s">
        <v>42</v>
      </c>
      <c r="J10" s="198"/>
      <c r="K10" s="112" t="s">
        <v>1394</v>
      </c>
      <c r="L10" s="111"/>
      <c r="M10" s="113"/>
      <c r="N10" s="243"/>
    </row>
    <row r="11" spans="1:14" s="244" customFormat="1" ht="18.75" customHeight="1" x14ac:dyDescent="0.3">
      <c r="A11" s="242">
        <v>10</v>
      </c>
      <c r="B11" s="115"/>
      <c r="C11" s="111"/>
      <c r="D11" s="111"/>
      <c r="E11" s="112"/>
      <c r="F11" s="111"/>
      <c r="G11" s="111"/>
      <c r="H11" s="112"/>
      <c r="I11" s="197" t="s">
        <v>42</v>
      </c>
      <c r="J11" s="198" t="s">
        <v>761</v>
      </c>
      <c r="K11" s="112"/>
      <c r="L11" s="111"/>
      <c r="M11" s="113"/>
      <c r="N11" s="243"/>
    </row>
    <row r="12" spans="1:14" s="244" customFormat="1" ht="18.75" customHeight="1" x14ac:dyDescent="0.3">
      <c r="A12" s="242">
        <v>11</v>
      </c>
      <c r="B12" s="110"/>
      <c r="C12" s="111"/>
      <c r="D12" s="111"/>
      <c r="E12" s="273" t="s">
        <v>1530</v>
      </c>
      <c r="F12" s="111"/>
      <c r="G12" s="111"/>
      <c r="H12" s="112" t="s">
        <v>1485</v>
      </c>
      <c r="I12" s="197" t="s">
        <v>42</v>
      </c>
      <c r="J12" s="112" t="s">
        <v>761</v>
      </c>
      <c r="K12" s="111"/>
      <c r="L12" s="111"/>
      <c r="M12" s="116" t="s">
        <v>1533</v>
      </c>
      <c r="N12" s="243"/>
    </row>
    <row r="13" spans="1:14" s="244" customFormat="1" ht="18.75" customHeight="1" x14ac:dyDescent="0.3">
      <c r="A13" s="242">
        <v>12</v>
      </c>
      <c r="B13" s="110"/>
      <c r="C13" s="231" t="s">
        <v>1529</v>
      </c>
      <c r="D13" s="111"/>
      <c r="E13" s="111"/>
      <c r="F13" s="111"/>
      <c r="G13" s="272" t="s">
        <v>1485</v>
      </c>
      <c r="H13" s="111"/>
      <c r="I13" s="197" t="s">
        <v>42</v>
      </c>
      <c r="J13" s="112" t="s">
        <v>761</v>
      </c>
      <c r="K13" s="111"/>
      <c r="L13" s="111"/>
      <c r="M13" s="116"/>
      <c r="N13" s="243"/>
    </row>
    <row r="14" spans="1:14" s="244" customFormat="1" ht="18.75" customHeight="1" x14ac:dyDescent="0.3">
      <c r="A14" s="242">
        <v>13</v>
      </c>
      <c r="B14" s="110"/>
      <c r="C14" s="232" t="s">
        <v>1529</v>
      </c>
      <c r="D14" s="182" t="s">
        <v>1518</v>
      </c>
      <c r="E14" s="111"/>
      <c r="F14" s="275" t="s">
        <v>1333</v>
      </c>
      <c r="G14" s="112"/>
      <c r="H14" s="111"/>
      <c r="I14" s="197" t="s">
        <v>42</v>
      </c>
      <c r="J14" s="198"/>
      <c r="K14" s="111"/>
      <c r="L14" s="112" t="s">
        <v>1533</v>
      </c>
      <c r="M14" s="113"/>
      <c r="N14" s="243"/>
    </row>
    <row r="15" spans="1:14" s="244" customFormat="1" ht="18.75" customHeight="1" x14ac:dyDescent="0.3">
      <c r="A15" s="242">
        <v>14</v>
      </c>
      <c r="B15" s="110"/>
      <c r="C15" s="232" t="s">
        <v>1529</v>
      </c>
      <c r="D15" s="112"/>
      <c r="E15" s="111"/>
      <c r="F15" s="274" t="s">
        <v>1528</v>
      </c>
      <c r="G15" s="111"/>
      <c r="H15" s="111"/>
      <c r="I15" s="182" t="s">
        <v>42</v>
      </c>
      <c r="J15" s="111"/>
      <c r="K15" s="111"/>
      <c r="L15" s="112"/>
      <c r="M15" s="113"/>
      <c r="N15" s="243"/>
    </row>
    <row r="16" spans="1:14" s="244" customFormat="1" ht="18.75" customHeight="1" x14ac:dyDescent="0.3">
      <c r="A16" s="242">
        <v>15</v>
      </c>
      <c r="B16" s="110"/>
      <c r="C16" s="233" t="s">
        <v>1529</v>
      </c>
      <c r="D16" s="111"/>
      <c r="E16" s="111"/>
      <c r="F16" s="182" t="s">
        <v>1528</v>
      </c>
      <c r="G16" s="111"/>
      <c r="H16" s="111"/>
      <c r="I16" s="182" t="s">
        <v>42</v>
      </c>
      <c r="J16" s="111"/>
      <c r="K16" s="111"/>
      <c r="L16" s="111"/>
      <c r="M16" s="113"/>
      <c r="N16" s="243"/>
    </row>
    <row r="17" spans="1:14" s="244" customFormat="1" ht="18.75" customHeight="1" x14ac:dyDescent="0.3">
      <c r="A17" s="242">
        <v>16</v>
      </c>
      <c r="B17" s="115"/>
      <c r="C17" s="233" t="s">
        <v>1529</v>
      </c>
      <c r="D17" s="111"/>
      <c r="E17" s="111"/>
      <c r="F17" s="182" t="s">
        <v>1528</v>
      </c>
      <c r="G17" s="111"/>
      <c r="H17" s="111"/>
      <c r="I17" s="198"/>
      <c r="J17" s="111"/>
      <c r="K17" s="112"/>
      <c r="L17" s="111"/>
      <c r="M17" s="113" t="s">
        <v>1624</v>
      </c>
      <c r="N17" s="243"/>
    </row>
    <row r="18" spans="1:14" s="244" customFormat="1" ht="18.75" customHeight="1" x14ac:dyDescent="0.3">
      <c r="A18" s="242">
        <v>17</v>
      </c>
      <c r="B18" s="115"/>
      <c r="C18" s="198"/>
      <c r="D18" s="111"/>
      <c r="E18" s="112"/>
      <c r="F18" s="111"/>
      <c r="G18" s="111"/>
      <c r="H18" s="112"/>
      <c r="I18" s="198"/>
      <c r="J18" s="111"/>
      <c r="K18" s="234"/>
      <c r="L18" s="111"/>
      <c r="M18" s="113"/>
      <c r="N18" s="243"/>
    </row>
    <row r="19" spans="1:14" s="244" customFormat="1" ht="18.75" customHeight="1" x14ac:dyDescent="0.3">
      <c r="A19" s="242">
        <v>18</v>
      </c>
      <c r="B19" s="110"/>
      <c r="C19" s="198"/>
      <c r="D19" s="111"/>
      <c r="E19" s="112"/>
      <c r="F19" s="111"/>
      <c r="G19" s="111"/>
      <c r="H19" s="112"/>
      <c r="I19" s="198"/>
      <c r="J19" s="182" t="s">
        <v>83</v>
      </c>
      <c r="K19" s="111"/>
      <c r="L19" s="111"/>
      <c r="M19" s="301" t="s">
        <v>1529</v>
      </c>
      <c r="N19" s="243"/>
    </row>
    <row r="20" spans="1:14" s="244" customFormat="1" ht="18.75" customHeight="1" x14ac:dyDescent="0.3">
      <c r="A20" s="242">
        <v>19</v>
      </c>
      <c r="B20" s="110"/>
      <c r="C20" s="198"/>
      <c r="D20" s="111"/>
      <c r="E20" s="111"/>
      <c r="F20" s="111"/>
      <c r="G20" s="272" t="s">
        <v>1535</v>
      </c>
      <c r="H20" s="111"/>
      <c r="I20" s="198"/>
      <c r="J20" s="182" t="s">
        <v>1335</v>
      </c>
      <c r="K20" s="111"/>
      <c r="L20" s="111"/>
      <c r="M20" s="116"/>
      <c r="N20" s="243"/>
    </row>
    <row r="21" spans="1:14" s="244" customFormat="1" ht="18.75" customHeight="1" x14ac:dyDescent="0.3">
      <c r="A21" s="242">
        <v>20</v>
      </c>
      <c r="B21" s="110"/>
      <c r="C21" s="118"/>
      <c r="D21" s="265"/>
      <c r="E21" s="111"/>
      <c r="F21" s="111"/>
      <c r="G21" s="272" t="s">
        <v>1535</v>
      </c>
      <c r="H21" s="111"/>
      <c r="I21" s="198" t="s">
        <v>42</v>
      </c>
      <c r="J21" s="111"/>
      <c r="K21" s="111"/>
      <c r="L21" s="182" t="s">
        <v>184</v>
      </c>
      <c r="M21" s="113"/>
      <c r="N21" s="243"/>
    </row>
    <row r="22" spans="1:14" s="244" customFormat="1" ht="18.75" customHeight="1" x14ac:dyDescent="0.3">
      <c r="A22" s="242">
        <v>21</v>
      </c>
      <c r="B22" s="110"/>
      <c r="C22" s="112" t="s">
        <v>1512</v>
      </c>
      <c r="D22" s="118"/>
      <c r="E22" s="111"/>
      <c r="F22" s="111"/>
      <c r="G22" s="111"/>
      <c r="H22" s="111"/>
      <c r="I22" s="112" t="s">
        <v>42</v>
      </c>
      <c r="J22" s="111"/>
      <c r="K22" s="111"/>
      <c r="L22" s="182" t="s">
        <v>184</v>
      </c>
      <c r="M22" s="113"/>
      <c r="N22" s="243"/>
    </row>
    <row r="23" spans="1:14" s="244" customFormat="1" ht="18.75" customHeight="1" x14ac:dyDescent="0.3">
      <c r="A23" s="242">
        <v>22</v>
      </c>
      <c r="B23" s="110"/>
      <c r="C23" s="120"/>
      <c r="D23" s="111"/>
      <c r="E23" s="111"/>
      <c r="F23" s="182" t="s">
        <v>1485</v>
      </c>
      <c r="G23" s="111"/>
      <c r="H23" s="111"/>
      <c r="I23" s="112" t="s">
        <v>42</v>
      </c>
      <c r="J23" s="111" t="s">
        <v>1590</v>
      </c>
      <c r="K23" s="111"/>
      <c r="L23" s="111"/>
      <c r="M23" s="113"/>
      <c r="N23" s="243"/>
    </row>
    <row r="24" spans="1:14" s="244" customFormat="1" ht="18.75" customHeight="1" x14ac:dyDescent="0.3">
      <c r="A24" s="242">
        <v>23</v>
      </c>
      <c r="B24" s="115" t="s">
        <v>1513</v>
      </c>
      <c r="C24" s="120"/>
      <c r="D24" s="111"/>
      <c r="E24" s="111"/>
      <c r="F24" s="112"/>
      <c r="G24" s="111"/>
      <c r="H24" s="111"/>
      <c r="I24" s="198" t="s">
        <v>42</v>
      </c>
      <c r="J24" s="111"/>
      <c r="K24" s="112" t="s">
        <v>1536</v>
      </c>
      <c r="L24" s="111"/>
      <c r="M24" s="113"/>
      <c r="N24" s="243"/>
    </row>
    <row r="25" spans="1:14" s="244" customFormat="1" ht="18.75" customHeight="1" x14ac:dyDescent="0.3">
      <c r="A25" s="242">
        <v>24</v>
      </c>
      <c r="B25" s="115"/>
      <c r="C25" s="120"/>
      <c r="D25" s="111"/>
      <c r="E25" s="112" t="s">
        <v>1501</v>
      </c>
      <c r="F25" s="119"/>
      <c r="G25" s="111"/>
      <c r="H25" s="234"/>
      <c r="I25" s="198" t="s">
        <v>42</v>
      </c>
      <c r="J25" s="111"/>
      <c r="K25" s="112"/>
      <c r="L25" s="111"/>
      <c r="M25" s="302" t="s">
        <v>1621</v>
      </c>
      <c r="N25" s="243"/>
    </row>
    <row r="26" spans="1:14" s="244" customFormat="1" ht="18.75" customHeight="1" x14ac:dyDescent="0.3">
      <c r="A26" s="242">
        <v>25</v>
      </c>
      <c r="B26" s="110"/>
      <c r="C26" s="111"/>
      <c r="D26" s="111"/>
      <c r="E26" s="112"/>
      <c r="F26" s="198"/>
      <c r="G26" s="111"/>
      <c r="H26" s="112" t="s">
        <v>1576</v>
      </c>
      <c r="I26" s="198" t="s">
        <v>42</v>
      </c>
      <c r="J26" s="182" t="s">
        <v>299</v>
      </c>
      <c r="K26" s="111"/>
      <c r="L26" s="111"/>
      <c r="M26" s="116"/>
      <c r="N26" s="243"/>
    </row>
    <row r="27" spans="1:14" s="244" customFormat="1" ht="18.75" customHeight="1" x14ac:dyDescent="0.3">
      <c r="A27" s="242">
        <v>26</v>
      </c>
      <c r="B27" s="110"/>
      <c r="C27" s="111"/>
      <c r="D27" s="111"/>
      <c r="E27" s="111"/>
      <c r="F27" s="198"/>
      <c r="G27" s="112" t="s">
        <v>1568</v>
      </c>
      <c r="H27" s="111"/>
      <c r="I27" s="198" t="s">
        <v>42</v>
      </c>
      <c r="J27" s="112"/>
      <c r="K27" s="111"/>
      <c r="L27" s="111"/>
      <c r="M27" s="116"/>
      <c r="N27" s="243"/>
    </row>
    <row r="28" spans="1:14" s="244" customFormat="1" ht="18.75" customHeight="1" x14ac:dyDescent="0.3">
      <c r="A28" s="242">
        <v>27</v>
      </c>
      <c r="B28" s="110"/>
      <c r="C28" s="112" t="s">
        <v>1547</v>
      </c>
      <c r="D28" s="112"/>
      <c r="E28" s="111"/>
      <c r="F28" s="198"/>
      <c r="G28" s="112" t="s">
        <v>1568</v>
      </c>
      <c r="H28" s="111"/>
      <c r="I28" s="198" t="s">
        <v>42</v>
      </c>
      <c r="J28" s="111"/>
      <c r="K28" s="111"/>
      <c r="L28" s="112" t="s">
        <v>1622</v>
      </c>
      <c r="M28" s="201" t="s">
        <v>1630</v>
      </c>
      <c r="N28" s="243"/>
    </row>
    <row r="29" spans="1:14" s="244" customFormat="1" ht="18.75" customHeight="1" x14ac:dyDescent="0.3">
      <c r="A29" s="242">
        <v>28</v>
      </c>
      <c r="B29" s="110"/>
      <c r="C29" s="112" t="s">
        <v>1547</v>
      </c>
      <c r="D29" s="112"/>
      <c r="E29" s="111"/>
      <c r="F29" s="198"/>
      <c r="G29" s="111"/>
      <c r="H29" s="111"/>
      <c r="I29" s="112"/>
      <c r="J29" s="111"/>
      <c r="K29" s="111"/>
      <c r="L29" s="112"/>
      <c r="M29" s="201"/>
      <c r="N29" s="243"/>
    </row>
    <row r="30" spans="1:14" s="244" customFormat="1" ht="18.75" customHeight="1" x14ac:dyDescent="0.3">
      <c r="A30" s="242">
        <v>29</v>
      </c>
      <c r="B30" s="235" t="s">
        <v>219</v>
      </c>
      <c r="C30" s="157"/>
      <c r="D30" s="198"/>
      <c r="E30" s="111"/>
      <c r="F30" s="112"/>
      <c r="G30" s="111"/>
      <c r="H30" s="111"/>
      <c r="I30" s="112"/>
      <c r="J30" s="111"/>
      <c r="K30" s="111"/>
      <c r="L30" s="111"/>
      <c r="M30" s="201"/>
      <c r="N30" s="243"/>
    </row>
    <row r="31" spans="1:14" s="244" customFormat="1" ht="18.75" customHeight="1" x14ac:dyDescent="0.3">
      <c r="A31" s="242">
        <v>30</v>
      </c>
      <c r="B31" s="261"/>
      <c r="C31" s="158" t="s">
        <v>1408</v>
      </c>
      <c r="D31" s="198"/>
      <c r="E31" s="111"/>
      <c r="F31" s="263" t="s">
        <v>1366</v>
      </c>
      <c r="G31" s="111"/>
      <c r="H31" s="111"/>
      <c r="I31" s="198"/>
      <c r="J31" s="111"/>
      <c r="K31" s="112"/>
      <c r="L31" s="111"/>
      <c r="M31" s="201" t="s">
        <v>253</v>
      </c>
      <c r="N31" s="243"/>
    </row>
    <row r="32" spans="1:14" s="244" customFormat="1" ht="18.75" customHeight="1" thickBot="1" x14ac:dyDescent="0.35">
      <c r="A32" s="245">
        <v>31</v>
      </c>
      <c r="B32" s="262"/>
      <c r="C32" s="159">
        <f ca="1">TODAY()</f>
        <v>45387</v>
      </c>
      <c r="D32" s="199"/>
      <c r="E32" s="202"/>
      <c r="F32" s="199" t="s">
        <v>1366</v>
      </c>
      <c r="G32" s="202"/>
      <c r="H32" s="124"/>
      <c r="I32" s="199"/>
      <c r="J32" s="202"/>
      <c r="K32" s="124"/>
      <c r="L32" s="202"/>
      <c r="M32" s="125" t="s">
        <v>1334</v>
      </c>
      <c r="N32" s="243"/>
    </row>
    <row r="33" spans="1:13" s="244" customFormat="1" ht="18.5" thickTop="1" x14ac:dyDescent="0.3">
      <c r="A33" s="246"/>
      <c r="B33" s="247" t="s">
        <v>1534</v>
      </c>
      <c r="C33" s="248"/>
      <c r="D33" s="248"/>
      <c r="E33" s="248"/>
      <c r="F33" s="248"/>
      <c r="G33" s="248"/>
      <c r="H33" s="248"/>
      <c r="I33" s="248"/>
      <c r="J33" s="248"/>
      <c r="K33" s="248"/>
      <c r="L33" s="248"/>
      <c r="M33" s="248"/>
    </row>
    <row r="34" spans="1:13" s="244" customFormat="1" x14ac:dyDescent="0.3">
      <c r="A34" s="241"/>
    </row>
    <row r="35" spans="1:13" s="244" customFormat="1" x14ac:dyDescent="0.3">
      <c r="A35" s="241"/>
    </row>
    <row r="36" spans="1:13" s="244" customFormat="1" x14ac:dyDescent="0.3">
      <c r="A36" s="241"/>
    </row>
    <row r="37" spans="1:13" s="244" customFormat="1" x14ac:dyDescent="0.3">
      <c r="A37" s="241"/>
    </row>
    <row r="38" spans="1:13" s="244" customFormat="1" x14ac:dyDescent="0.3">
      <c r="A38" s="241"/>
    </row>
    <row r="39" spans="1:13" s="244" customFormat="1" x14ac:dyDescent="0.3">
      <c r="A39" s="241"/>
    </row>
    <row r="40" spans="1:13" s="244" customFormat="1" x14ac:dyDescent="0.3">
      <c r="A40" s="241"/>
    </row>
    <row r="41" spans="1:13" s="244" customFormat="1" x14ac:dyDescent="0.3">
      <c r="A41" s="241"/>
    </row>
    <row r="42" spans="1:13" s="244" customFormat="1" x14ac:dyDescent="0.3">
      <c r="A42" s="241"/>
    </row>
    <row r="43" spans="1:13" s="244" customFormat="1" x14ac:dyDescent="0.3">
      <c r="A43" s="241"/>
    </row>
    <row r="44" spans="1:13" s="244" customFormat="1" x14ac:dyDescent="0.3">
      <c r="A44" s="241"/>
    </row>
    <row r="45" spans="1:13" s="244" customFormat="1" x14ac:dyDescent="0.3">
      <c r="A45" s="241"/>
    </row>
    <row r="46" spans="1:13" s="244" customFormat="1" x14ac:dyDescent="0.3">
      <c r="A46" s="241"/>
    </row>
    <row r="47" spans="1:13" s="244" customFormat="1" x14ac:dyDescent="0.3">
      <c r="A47" s="241"/>
    </row>
    <row r="48" spans="1:13" s="244" customFormat="1" x14ac:dyDescent="0.3">
      <c r="A48" s="241"/>
    </row>
  </sheetData>
  <phoneticPr fontId="3" type="noConversion"/>
  <printOptions horizontalCentered="1" verticalCentered="1"/>
  <pageMargins left="0" right="0" top="0.51181102362204722" bottom="0.39370078740157483" header="0" footer="0"/>
  <pageSetup paperSize="9" scale="87" orientation="landscape" r:id="rId1"/>
  <headerFooter alignWithMargins="0">
    <oddHeader>&amp;R&amp;Z &amp;"Arial,Fett"&amp;12&amp;F \ &amp;A</oddHeader>
    <oddFooter>&amp;R&amp;8&amp;P / &amp;N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51"/>
    <pageSetUpPr fitToPage="1"/>
  </sheetPr>
  <dimension ref="A1:AO410"/>
  <sheetViews>
    <sheetView zoomScale="80" zoomScaleNormal="80" workbookViewId="0">
      <pane xSplit="1" ySplit="1" topLeftCell="AJ28" activePane="bottomRight" state="frozen"/>
      <selection pane="topRight" activeCell="B1" sqref="B1"/>
      <selection pane="bottomLeft" activeCell="A2" sqref="A2"/>
      <selection pane="bottomRight" activeCell="AL99" sqref="AL99"/>
    </sheetView>
  </sheetViews>
  <sheetFormatPr baseColWidth="10" defaultColWidth="11.453125" defaultRowHeight="13" x14ac:dyDescent="0.3"/>
  <cols>
    <col min="1" max="1" width="8.1796875" style="21" bestFit="1" customWidth="1"/>
    <col min="2" max="28" width="5.81640625" style="17" bestFit="1" customWidth="1"/>
    <col min="29" max="30" width="5.81640625" style="17" customWidth="1"/>
    <col min="31" max="31" width="5.81640625" style="17" bestFit="1" customWidth="1"/>
    <col min="32" max="34" width="5.81640625" style="17" customWidth="1"/>
    <col min="35" max="37" width="5.81640625" customWidth="1"/>
    <col min="38" max="38" width="8.7265625" style="21" customWidth="1"/>
    <col min="39" max="52" width="11.453125" style="17"/>
    <col min="53" max="53" width="8" style="17" customWidth="1"/>
    <col min="54" max="16384" width="11.453125" style="17"/>
  </cols>
  <sheetData>
    <row r="1" spans="1:41" s="21" customFormat="1" ht="27" customHeight="1" x14ac:dyDescent="0.3">
      <c r="B1" s="217" t="s">
        <v>1500</v>
      </c>
      <c r="C1" s="53">
        <v>1990</v>
      </c>
      <c r="D1" s="53">
        <v>1991</v>
      </c>
      <c r="E1" s="53">
        <v>1992</v>
      </c>
      <c r="F1" s="53">
        <v>1993</v>
      </c>
      <c r="G1" s="53">
        <v>1994</v>
      </c>
      <c r="H1" s="53">
        <v>1995</v>
      </c>
      <c r="I1" s="53">
        <v>1996</v>
      </c>
      <c r="J1" s="53">
        <v>1997</v>
      </c>
      <c r="K1" s="53">
        <v>1998</v>
      </c>
      <c r="L1" s="53">
        <v>1999</v>
      </c>
      <c r="M1" s="53">
        <v>2000</v>
      </c>
      <c r="N1" s="53">
        <v>2001</v>
      </c>
      <c r="O1" s="53">
        <v>2002</v>
      </c>
      <c r="P1" s="53">
        <v>2003</v>
      </c>
      <c r="Q1" s="53">
        <v>2004</v>
      </c>
      <c r="R1" s="53">
        <v>2005</v>
      </c>
      <c r="S1" s="53">
        <v>2006</v>
      </c>
      <c r="T1" s="53">
        <v>2007</v>
      </c>
      <c r="U1" s="53">
        <v>2008</v>
      </c>
      <c r="V1" s="53">
        <v>2009</v>
      </c>
      <c r="W1" s="53">
        <v>2010</v>
      </c>
      <c r="X1" s="53">
        <v>2011</v>
      </c>
      <c r="Y1" s="53">
        <v>2012</v>
      </c>
      <c r="Z1" s="53">
        <v>2013</v>
      </c>
      <c r="AA1" s="53">
        <v>2014</v>
      </c>
      <c r="AB1" s="53">
        <v>2015</v>
      </c>
      <c r="AC1" s="53">
        <v>2016</v>
      </c>
      <c r="AD1" s="53">
        <v>2017</v>
      </c>
      <c r="AE1" s="53">
        <v>2018</v>
      </c>
      <c r="AF1" s="53">
        <v>2019</v>
      </c>
      <c r="AG1" s="53">
        <v>2020</v>
      </c>
      <c r="AH1" s="53">
        <v>2021</v>
      </c>
      <c r="AI1" s="53">
        <v>2022</v>
      </c>
      <c r="AJ1" s="53">
        <v>2023</v>
      </c>
      <c r="AK1" s="53">
        <v>2024</v>
      </c>
    </row>
    <row r="2" spans="1:41" x14ac:dyDescent="0.3">
      <c r="A2" s="22">
        <v>36892</v>
      </c>
      <c r="B2" s="23"/>
      <c r="C2" s="23"/>
      <c r="D2" s="23"/>
      <c r="E2" s="23"/>
      <c r="F2" s="23"/>
      <c r="G2" s="23"/>
      <c r="H2" s="23">
        <v>1</v>
      </c>
      <c r="I2" s="23"/>
      <c r="J2" s="23">
        <v>1</v>
      </c>
      <c r="K2" s="23"/>
      <c r="L2" s="23"/>
      <c r="M2" s="23"/>
      <c r="N2" s="23"/>
      <c r="O2" s="23"/>
      <c r="P2" s="23"/>
      <c r="Q2" s="23"/>
      <c r="R2" s="23"/>
      <c r="S2" s="23"/>
      <c r="T2" s="23"/>
      <c r="U2" s="23"/>
      <c r="V2" s="23"/>
      <c r="W2" s="23">
        <v>1</v>
      </c>
      <c r="X2" s="23">
        <v>1</v>
      </c>
      <c r="Y2" s="23"/>
      <c r="Z2" s="23">
        <v>1</v>
      </c>
      <c r="AA2" s="23"/>
      <c r="AB2" s="23"/>
      <c r="AC2" s="23">
        <v>1</v>
      </c>
      <c r="AD2" s="23"/>
      <c r="AE2" s="23">
        <v>1</v>
      </c>
      <c r="AF2" s="23"/>
      <c r="AG2" s="23"/>
      <c r="AH2" s="23"/>
      <c r="AI2" s="23"/>
      <c r="AJ2" s="23"/>
      <c r="AK2" s="23">
        <v>1</v>
      </c>
      <c r="AL2" s="662">
        <f>SUM(B2:AJ2)</f>
        <v>7</v>
      </c>
    </row>
    <row r="3" spans="1:41" x14ac:dyDescent="0.3">
      <c r="A3" s="22">
        <v>37257</v>
      </c>
      <c r="B3" s="23"/>
      <c r="C3" s="23"/>
      <c r="D3" s="23"/>
      <c r="E3" s="23"/>
      <c r="F3" s="23"/>
      <c r="G3" s="23"/>
      <c r="H3" s="23"/>
      <c r="I3" s="23"/>
      <c r="J3" s="23"/>
      <c r="K3" s="23"/>
      <c r="L3" s="23"/>
      <c r="M3" s="23"/>
      <c r="N3" s="23"/>
      <c r="O3" s="23"/>
      <c r="P3" s="23"/>
      <c r="Q3" s="23"/>
      <c r="R3" s="23"/>
      <c r="S3" s="23"/>
      <c r="T3" s="23"/>
      <c r="U3" s="23"/>
      <c r="V3" s="23"/>
      <c r="W3" s="23"/>
      <c r="X3" s="23"/>
      <c r="Y3" s="23"/>
      <c r="Z3" s="23"/>
      <c r="AA3" s="23"/>
      <c r="AB3" s="23">
        <v>1</v>
      </c>
      <c r="AC3" s="23"/>
      <c r="AD3" s="23"/>
      <c r="AE3" s="23"/>
      <c r="AF3" s="23"/>
      <c r="AG3" s="23"/>
      <c r="AH3" s="23"/>
      <c r="AI3" s="23"/>
      <c r="AJ3" s="23"/>
      <c r="AK3" s="23"/>
      <c r="AL3" s="662">
        <f t="shared" ref="AL3:AL66" si="0">SUM(B3:AJ3)</f>
        <v>1</v>
      </c>
    </row>
    <row r="4" spans="1:41" x14ac:dyDescent="0.3">
      <c r="A4" s="22">
        <v>37622</v>
      </c>
      <c r="B4" s="23"/>
      <c r="C4" s="23"/>
      <c r="D4" s="23"/>
      <c r="E4" s="23"/>
      <c r="F4" s="23"/>
      <c r="G4" s="23"/>
      <c r="H4" s="23"/>
      <c r="I4" s="23"/>
      <c r="J4" s="23"/>
      <c r="K4" s="23"/>
      <c r="L4" s="23"/>
      <c r="M4" s="23"/>
      <c r="N4" s="23"/>
      <c r="O4" s="23"/>
      <c r="P4" s="23"/>
      <c r="Q4" s="23">
        <v>1</v>
      </c>
      <c r="R4" s="23">
        <v>1</v>
      </c>
      <c r="S4" s="23"/>
      <c r="T4" s="23"/>
      <c r="U4" s="23"/>
      <c r="V4" s="23"/>
      <c r="W4" s="23">
        <v>1</v>
      </c>
      <c r="X4" s="23"/>
      <c r="Y4" s="23"/>
      <c r="Z4" s="23"/>
      <c r="AA4" s="23"/>
      <c r="AB4" s="23"/>
      <c r="AC4" s="23"/>
      <c r="AD4" s="23"/>
      <c r="AE4" s="23"/>
      <c r="AF4" s="23"/>
      <c r="AG4" s="23">
        <v>1</v>
      </c>
      <c r="AH4" s="23"/>
      <c r="AI4" s="23"/>
      <c r="AJ4" s="23"/>
      <c r="AK4" s="23"/>
      <c r="AL4" s="662">
        <f t="shared" si="0"/>
        <v>4</v>
      </c>
    </row>
    <row r="5" spans="1:41" x14ac:dyDescent="0.3">
      <c r="A5" s="22">
        <v>37987</v>
      </c>
      <c r="B5" s="23"/>
      <c r="C5" s="23"/>
      <c r="D5" s="23"/>
      <c r="E5" s="23"/>
      <c r="F5" s="23"/>
      <c r="G5" s="23"/>
      <c r="H5" s="23"/>
      <c r="I5" s="23"/>
      <c r="J5" s="23"/>
      <c r="K5" s="23"/>
      <c r="L5" s="23"/>
      <c r="M5" s="23"/>
      <c r="N5" s="23"/>
      <c r="O5" s="23"/>
      <c r="P5" s="23"/>
      <c r="Q5" s="23"/>
      <c r="R5" s="23"/>
      <c r="S5" s="23"/>
      <c r="T5" s="23"/>
      <c r="U5" s="23"/>
      <c r="V5" s="23">
        <v>1</v>
      </c>
      <c r="W5" s="23"/>
      <c r="X5" s="23"/>
      <c r="Y5" s="23"/>
      <c r="Z5" s="23"/>
      <c r="AA5" s="23"/>
      <c r="AB5" s="23"/>
      <c r="AC5" s="23"/>
      <c r="AD5" s="23"/>
      <c r="AE5" s="23"/>
      <c r="AF5" s="23"/>
      <c r="AG5" s="23"/>
      <c r="AH5" s="23"/>
      <c r="AI5" s="23"/>
      <c r="AJ5" s="23"/>
      <c r="AK5" s="23"/>
      <c r="AL5" s="662">
        <f t="shared" si="0"/>
        <v>1</v>
      </c>
    </row>
    <row r="6" spans="1:41" x14ac:dyDescent="0.3">
      <c r="A6" s="22">
        <v>38353</v>
      </c>
      <c r="B6" s="23"/>
      <c r="C6" s="23"/>
      <c r="D6" s="23"/>
      <c r="E6" s="23"/>
      <c r="F6" s="23"/>
      <c r="G6" s="23"/>
      <c r="H6" s="23"/>
      <c r="I6" s="23"/>
      <c r="J6" s="23"/>
      <c r="K6" s="23"/>
      <c r="L6" s="23"/>
      <c r="M6" s="23"/>
      <c r="N6" s="23"/>
      <c r="O6" s="23"/>
      <c r="P6" s="23"/>
      <c r="Q6" s="23"/>
      <c r="R6" s="23"/>
      <c r="S6" s="23"/>
      <c r="T6" s="23">
        <v>1</v>
      </c>
      <c r="U6" s="23"/>
      <c r="V6" s="23">
        <v>1</v>
      </c>
      <c r="W6" s="23"/>
      <c r="X6" s="23"/>
      <c r="Y6" s="23"/>
      <c r="Z6" s="23"/>
      <c r="AA6" s="23"/>
      <c r="AB6" s="23"/>
      <c r="AC6" s="23"/>
      <c r="AD6" s="23"/>
      <c r="AE6" s="23"/>
      <c r="AF6" s="23"/>
      <c r="AG6" s="23"/>
      <c r="AH6" s="23"/>
      <c r="AI6" s="23"/>
      <c r="AJ6" s="23"/>
      <c r="AK6" s="23"/>
      <c r="AL6" s="662">
        <f t="shared" si="0"/>
        <v>2</v>
      </c>
      <c r="AN6" s="17" t="s">
        <v>775</v>
      </c>
      <c r="AO6" s="17">
        <f>SUM(AL2:AL32)</f>
        <v>76</v>
      </c>
    </row>
    <row r="7" spans="1:41" x14ac:dyDescent="0.3">
      <c r="A7" s="22">
        <v>38718</v>
      </c>
      <c r="B7" s="23"/>
      <c r="C7" s="23"/>
      <c r="D7" s="23"/>
      <c r="E7" s="23"/>
      <c r="F7" s="23"/>
      <c r="G7" s="23"/>
      <c r="H7" s="23">
        <v>1</v>
      </c>
      <c r="I7" s="23">
        <v>1</v>
      </c>
      <c r="J7" s="23">
        <v>1</v>
      </c>
      <c r="K7" s="23"/>
      <c r="L7" s="23"/>
      <c r="M7" s="23"/>
      <c r="N7" s="23"/>
      <c r="O7" s="23">
        <v>1</v>
      </c>
      <c r="P7" s="23">
        <v>1</v>
      </c>
      <c r="Q7" s="23"/>
      <c r="R7" s="23"/>
      <c r="S7" s="23"/>
      <c r="T7" s="23">
        <v>1</v>
      </c>
      <c r="U7" s="23"/>
      <c r="V7" s="23"/>
      <c r="W7" s="23"/>
      <c r="X7" s="23"/>
      <c r="Y7" s="23"/>
      <c r="Z7" s="23"/>
      <c r="AA7" s="23"/>
      <c r="AB7" s="23"/>
      <c r="AC7" s="23"/>
      <c r="AD7" s="23">
        <v>1</v>
      </c>
      <c r="AE7" s="23"/>
      <c r="AF7" s="23"/>
      <c r="AG7" s="23"/>
      <c r="AH7" s="23"/>
      <c r="AI7" s="23"/>
      <c r="AJ7" s="23"/>
      <c r="AK7" s="23"/>
      <c r="AL7" s="662">
        <f t="shared" si="0"/>
        <v>7</v>
      </c>
      <c r="AN7" s="17" t="s">
        <v>776</v>
      </c>
      <c r="AO7" s="17">
        <f>SUM(AL33:AL61)</f>
        <v>69</v>
      </c>
    </row>
    <row r="8" spans="1:41" x14ac:dyDescent="0.3">
      <c r="A8" s="22">
        <v>39083</v>
      </c>
      <c r="B8" s="23"/>
      <c r="C8" s="23"/>
      <c r="D8" s="23"/>
      <c r="E8" s="23"/>
      <c r="F8" s="23"/>
      <c r="G8" s="23"/>
      <c r="H8" s="23"/>
      <c r="I8" s="23"/>
      <c r="J8" s="23"/>
      <c r="K8" s="23"/>
      <c r="L8" s="23"/>
      <c r="M8" s="23"/>
      <c r="N8" s="23"/>
      <c r="O8" s="23"/>
      <c r="P8" s="23"/>
      <c r="Q8" s="23"/>
      <c r="R8" s="23"/>
      <c r="S8" s="23">
        <v>1</v>
      </c>
      <c r="T8" s="23">
        <v>1</v>
      </c>
      <c r="U8" s="23"/>
      <c r="V8" s="23"/>
      <c r="W8" s="23"/>
      <c r="X8" s="23"/>
      <c r="Y8" s="23"/>
      <c r="Z8" s="23"/>
      <c r="AA8" s="23"/>
      <c r="AB8" s="23"/>
      <c r="AC8" s="23"/>
      <c r="AD8" s="23"/>
      <c r="AE8" s="23"/>
      <c r="AF8" s="23"/>
      <c r="AG8" s="23"/>
      <c r="AH8" s="23">
        <v>1</v>
      </c>
      <c r="AI8" s="23"/>
      <c r="AJ8" s="23"/>
      <c r="AK8" s="23"/>
      <c r="AL8" s="662">
        <f t="shared" si="0"/>
        <v>3</v>
      </c>
      <c r="AN8" s="17" t="s">
        <v>777</v>
      </c>
      <c r="AO8" s="17">
        <f>SUM(AL62:AL92)</f>
        <v>87</v>
      </c>
    </row>
    <row r="9" spans="1:41" x14ac:dyDescent="0.3">
      <c r="A9" s="22">
        <v>39448</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v>1</v>
      </c>
      <c r="AK9" s="23"/>
      <c r="AL9" s="662">
        <f t="shared" si="0"/>
        <v>1</v>
      </c>
      <c r="AN9" s="17" t="s">
        <v>778</v>
      </c>
      <c r="AO9" s="17">
        <f>SUM(AL93:AL122)</f>
        <v>80</v>
      </c>
    </row>
    <row r="10" spans="1:41" x14ac:dyDescent="0.3">
      <c r="A10" s="22">
        <v>39814</v>
      </c>
      <c r="B10" s="23"/>
      <c r="C10" s="23"/>
      <c r="D10" s="23"/>
      <c r="E10" s="23"/>
      <c r="F10" s="23"/>
      <c r="G10" s="23"/>
      <c r="H10" s="23"/>
      <c r="I10" s="23"/>
      <c r="J10" s="23"/>
      <c r="K10" s="23"/>
      <c r="L10" s="23"/>
      <c r="M10" s="23">
        <v>1</v>
      </c>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662">
        <f t="shared" si="0"/>
        <v>1</v>
      </c>
      <c r="AN10" s="17" t="s">
        <v>779</v>
      </c>
      <c r="AO10" s="17">
        <f>SUM(AL123:AL153)</f>
        <v>110</v>
      </c>
    </row>
    <row r="11" spans="1:41" x14ac:dyDescent="0.3">
      <c r="A11" s="22">
        <v>40179</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662">
        <f t="shared" si="0"/>
        <v>0</v>
      </c>
      <c r="AN11" s="17" t="s">
        <v>780</v>
      </c>
      <c r="AO11" s="17">
        <f>SUM(AL154:AL183)</f>
        <v>134</v>
      </c>
    </row>
    <row r="12" spans="1:41" x14ac:dyDescent="0.3">
      <c r="A12" s="22">
        <v>40544</v>
      </c>
      <c r="B12" s="23"/>
      <c r="C12" s="23"/>
      <c r="D12" s="23"/>
      <c r="E12" s="23"/>
      <c r="F12" s="23"/>
      <c r="G12" s="23"/>
      <c r="H12" s="23"/>
      <c r="I12" s="23"/>
      <c r="J12" s="23"/>
      <c r="K12" s="23"/>
      <c r="L12" s="23"/>
      <c r="M12" s="23"/>
      <c r="N12" s="23"/>
      <c r="O12" s="23"/>
      <c r="P12" s="23"/>
      <c r="Q12" s="23"/>
      <c r="R12" s="23"/>
      <c r="S12" s="23"/>
      <c r="T12" s="23"/>
      <c r="U12" s="23"/>
      <c r="V12" s="23">
        <v>1</v>
      </c>
      <c r="W12" s="23"/>
      <c r="X12" s="23"/>
      <c r="Y12" s="23"/>
      <c r="Z12" s="23"/>
      <c r="AA12" s="23"/>
      <c r="AB12" s="23"/>
      <c r="AC12" s="23"/>
      <c r="AD12" s="23"/>
      <c r="AE12" s="23"/>
      <c r="AF12" s="23"/>
      <c r="AG12" s="23"/>
      <c r="AH12" s="23"/>
      <c r="AI12" s="23"/>
      <c r="AJ12" s="23"/>
      <c r="AK12" s="23"/>
      <c r="AL12" s="662">
        <f t="shared" si="0"/>
        <v>1</v>
      </c>
      <c r="AN12" s="17" t="s">
        <v>781</v>
      </c>
      <c r="AO12" s="17">
        <f>SUM(AL184:AL214)</f>
        <v>119</v>
      </c>
    </row>
    <row r="13" spans="1:41" x14ac:dyDescent="0.3">
      <c r="A13" s="22">
        <v>40909</v>
      </c>
      <c r="B13" s="23"/>
      <c r="C13" s="23"/>
      <c r="D13" s="23"/>
      <c r="E13" s="23"/>
      <c r="F13" s="23"/>
      <c r="G13" s="23"/>
      <c r="H13" s="23"/>
      <c r="I13" s="23"/>
      <c r="J13" s="23"/>
      <c r="K13" s="23"/>
      <c r="L13" s="23"/>
      <c r="M13" s="23"/>
      <c r="N13" s="23"/>
      <c r="O13" s="23"/>
      <c r="P13" s="23"/>
      <c r="Q13" s="23">
        <v>1</v>
      </c>
      <c r="R13" s="23"/>
      <c r="S13" s="23"/>
      <c r="T13" s="23"/>
      <c r="U13" s="23"/>
      <c r="V13" s="23"/>
      <c r="W13" s="23"/>
      <c r="X13" s="23"/>
      <c r="Y13" s="23"/>
      <c r="Z13" s="23"/>
      <c r="AA13" s="23">
        <v>1</v>
      </c>
      <c r="AB13" s="23">
        <v>1</v>
      </c>
      <c r="AC13" s="23"/>
      <c r="AD13" s="23"/>
      <c r="AE13" s="23"/>
      <c r="AF13" s="23"/>
      <c r="AG13" s="23"/>
      <c r="AH13" s="23"/>
      <c r="AI13" s="23">
        <v>1</v>
      </c>
      <c r="AJ13" s="23"/>
      <c r="AK13" s="23"/>
      <c r="AL13" s="662">
        <f t="shared" si="0"/>
        <v>4</v>
      </c>
      <c r="AN13" s="17" t="s">
        <v>782</v>
      </c>
      <c r="AO13" s="17">
        <f>SUM(AL215:AL245)</f>
        <v>229</v>
      </c>
    </row>
    <row r="14" spans="1:41" x14ac:dyDescent="0.3">
      <c r="A14" s="22">
        <v>41275</v>
      </c>
      <c r="B14" s="23"/>
      <c r="C14" s="23"/>
      <c r="D14" s="23"/>
      <c r="E14" s="23"/>
      <c r="F14" s="23"/>
      <c r="G14" s="23"/>
      <c r="H14" s="23"/>
      <c r="I14" s="23"/>
      <c r="J14" s="23"/>
      <c r="K14" s="23"/>
      <c r="L14" s="23"/>
      <c r="M14" s="23"/>
      <c r="N14" s="23"/>
      <c r="O14" s="23">
        <v>1</v>
      </c>
      <c r="P14" s="23"/>
      <c r="Q14" s="23"/>
      <c r="R14" s="23"/>
      <c r="S14" s="23"/>
      <c r="T14" s="23"/>
      <c r="U14" s="23"/>
      <c r="V14" s="23"/>
      <c r="W14" s="23"/>
      <c r="X14" s="23"/>
      <c r="Y14" s="23"/>
      <c r="Z14" s="23">
        <v>1</v>
      </c>
      <c r="AA14" s="23"/>
      <c r="AB14" s="23"/>
      <c r="AC14" s="23"/>
      <c r="AD14" s="23"/>
      <c r="AE14" s="23"/>
      <c r="AF14" s="23"/>
      <c r="AG14" s="23"/>
      <c r="AH14" s="23"/>
      <c r="AI14" s="23"/>
      <c r="AJ14" s="23"/>
      <c r="AK14" s="23">
        <v>1</v>
      </c>
      <c r="AL14" s="662">
        <f t="shared" si="0"/>
        <v>2</v>
      </c>
      <c r="AN14" s="17" t="s">
        <v>783</v>
      </c>
      <c r="AO14" s="17">
        <f>SUM(AL246:AL275)</f>
        <v>126</v>
      </c>
    </row>
    <row r="15" spans="1:41" x14ac:dyDescent="0.3">
      <c r="A15" s="22">
        <v>41640</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v>1</v>
      </c>
      <c r="AF15" s="23"/>
      <c r="AG15" s="23"/>
      <c r="AH15" s="23"/>
      <c r="AI15" s="23"/>
      <c r="AJ15" s="23"/>
      <c r="AK15" s="23"/>
      <c r="AL15" s="662">
        <f t="shared" si="0"/>
        <v>1</v>
      </c>
      <c r="AN15" s="17" t="s">
        <v>784</v>
      </c>
      <c r="AO15" s="17">
        <f>SUM(AL276:AL306)</f>
        <v>115</v>
      </c>
    </row>
    <row r="16" spans="1:41" x14ac:dyDescent="0.3">
      <c r="A16" s="22">
        <v>42005</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662">
        <f t="shared" si="0"/>
        <v>0</v>
      </c>
      <c r="AN16" s="17" t="s">
        <v>785</v>
      </c>
      <c r="AO16" s="17">
        <f>SUM(AL307:AL336)</f>
        <v>63</v>
      </c>
    </row>
    <row r="17" spans="1:41" x14ac:dyDescent="0.3">
      <c r="A17" s="22">
        <v>42370</v>
      </c>
      <c r="B17" s="23"/>
      <c r="C17" s="23"/>
      <c r="D17" s="23"/>
      <c r="E17" s="23"/>
      <c r="F17" s="23"/>
      <c r="G17" s="23"/>
      <c r="H17" s="23"/>
      <c r="I17" s="23"/>
      <c r="J17" s="23"/>
      <c r="K17" s="23"/>
      <c r="L17" s="23"/>
      <c r="M17" s="23"/>
      <c r="N17" s="23"/>
      <c r="O17" s="23"/>
      <c r="P17" s="23"/>
      <c r="Q17" s="23"/>
      <c r="R17" s="23">
        <v>1</v>
      </c>
      <c r="S17" s="23"/>
      <c r="T17" s="23"/>
      <c r="U17" s="23"/>
      <c r="V17" s="23"/>
      <c r="W17" s="23"/>
      <c r="X17" s="23"/>
      <c r="Y17" s="23"/>
      <c r="Z17" s="23"/>
      <c r="AA17" s="23"/>
      <c r="AB17" s="23"/>
      <c r="AC17" s="23"/>
      <c r="AD17" s="23"/>
      <c r="AE17" s="23"/>
      <c r="AF17" s="23"/>
      <c r="AG17" s="23"/>
      <c r="AH17" s="23"/>
      <c r="AI17" s="23">
        <v>1</v>
      </c>
      <c r="AJ17" s="23"/>
      <c r="AK17" s="23"/>
      <c r="AL17" s="662">
        <f t="shared" si="0"/>
        <v>2</v>
      </c>
      <c r="AN17" s="17" t="s">
        <v>786</v>
      </c>
      <c r="AO17" s="17">
        <f>SUM(AL337:AL367)</f>
        <v>73</v>
      </c>
    </row>
    <row r="18" spans="1:41" x14ac:dyDescent="0.3">
      <c r="A18" s="22">
        <v>42736</v>
      </c>
      <c r="B18" s="23"/>
      <c r="C18" s="23"/>
      <c r="D18" s="23"/>
      <c r="E18" s="23"/>
      <c r="F18" s="23"/>
      <c r="G18" s="23"/>
      <c r="H18" s="23"/>
      <c r="I18" s="23"/>
      <c r="J18" s="23"/>
      <c r="K18" s="23"/>
      <c r="L18" s="23">
        <v>1</v>
      </c>
      <c r="M18" s="23"/>
      <c r="N18" s="23"/>
      <c r="O18" s="23"/>
      <c r="P18" s="23"/>
      <c r="Q18" s="23"/>
      <c r="R18" s="23"/>
      <c r="S18" s="23"/>
      <c r="T18" s="23"/>
      <c r="U18" s="23"/>
      <c r="V18" s="23">
        <v>1</v>
      </c>
      <c r="W18" s="23"/>
      <c r="X18" s="23"/>
      <c r="Y18" s="23"/>
      <c r="Z18" s="23"/>
      <c r="AA18" s="23"/>
      <c r="AB18" s="23"/>
      <c r="AC18" s="23"/>
      <c r="AD18" s="23"/>
      <c r="AE18" s="23"/>
      <c r="AF18" s="23"/>
      <c r="AG18" s="23"/>
      <c r="AH18" s="23"/>
      <c r="AI18" s="23"/>
      <c r="AJ18" s="23"/>
      <c r="AK18" s="23"/>
      <c r="AL18" s="662">
        <f t="shared" si="0"/>
        <v>2</v>
      </c>
    </row>
    <row r="19" spans="1:41" x14ac:dyDescent="0.3">
      <c r="A19" s="22">
        <v>43101</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v>1</v>
      </c>
      <c r="AD19" s="23">
        <v>1</v>
      </c>
      <c r="AE19" s="23"/>
      <c r="AF19" s="23"/>
      <c r="AG19" s="23"/>
      <c r="AH19" s="23">
        <v>1</v>
      </c>
      <c r="AI19" s="23"/>
      <c r="AJ19" s="23"/>
      <c r="AK19" s="23"/>
      <c r="AL19" s="662">
        <f t="shared" si="0"/>
        <v>3</v>
      </c>
    </row>
    <row r="20" spans="1:41" x14ac:dyDescent="0.3">
      <c r="A20" s="22">
        <v>43466</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v>1</v>
      </c>
      <c r="AJ20" s="23"/>
      <c r="AK20" s="23"/>
      <c r="AL20" s="662">
        <f t="shared" si="0"/>
        <v>1</v>
      </c>
    </row>
    <row r="21" spans="1:41" x14ac:dyDescent="0.3">
      <c r="A21" s="22">
        <v>43831</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662">
        <f t="shared" si="0"/>
        <v>0</v>
      </c>
    </row>
    <row r="22" spans="1:41" x14ac:dyDescent="0.3">
      <c r="A22" s="22">
        <v>44197</v>
      </c>
      <c r="B22" s="23"/>
      <c r="C22" s="23"/>
      <c r="D22" s="23"/>
      <c r="E22" s="23"/>
      <c r="F22" s="23"/>
      <c r="G22" s="23"/>
      <c r="H22" s="23"/>
      <c r="I22" s="23"/>
      <c r="J22" s="23"/>
      <c r="K22" s="23"/>
      <c r="L22" s="23"/>
      <c r="M22" s="23"/>
      <c r="N22" s="23">
        <v>1</v>
      </c>
      <c r="O22" s="23"/>
      <c r="P22" s="23"/>
      <c r="Q22" s="23"/>
      <c r="R22" s="23"/>
      <c r="S22" s="23"/>
      <c r="T22" s="23"/>
      <c r="U22" s="23"/>
      <c r="V22" s="23"/>
      <c r="W22" s="23"/>
      <c r="X22" s="23"/>
      <c r="Y22" s="23"/>
      <c r="Z22" s="23"/>
      <c r="AA22" s="23"/>
      <c r="AB22" s="23"/>
      <c r="AC22" s="23"/>
      <c r="AD22" s="23"/>
      <c r="AE22" s="23"/>
      <c r="AF22" s="23"/>
      <c r="AG22" s="23"/>
      <c r="AH22" s="23"/>
      <c r="AI22" s="23"/>
      <c r="AJ22" s="23"/>
      <c r="AK22" s="23"/>
      <c r="AL22" s="662">
        <f t="shared" si="0"/>
        <v>1</v>
      </c>
    </row>
    <row r="23" spans="1:41" x14ac:dyDescent="0.3">
      <c r="A23" s="22">
        <v>44562</v>
      </c>
      <c r="B23" s="23"/>
      <c r="C23" s="23"/>
      <c r="D23" s="23"/>
      <c r="E23" s="23"/>
      <c r="F23" s="23"/>
      <c r="G23" s="23"/>
      <c r="H23" s="23"/>
      <c r="I23" s="23"/>
      <c r="J23" s="23"/>
      <c r="K23" s="23"/>
      <c r="L23" s="23"/>
      <c r="M23" s="23"/>
      <c r="N23" s="23"/>
      <c r="O23" s="23"/>
      <c r="P23" s="23"/>
      <c r="Q23" s="23"/>
      <c r="R23" s="23"/>
      <c r="S23" s="23"/>
      <c r="T23" s="23"/>
      <c r="U23" s="23"/>
      <c r="V23" s="23"/>
      <c r="W23" s="23"/>
      <c r="X23" s="23">
        <v>1</v>
      </c>
      <c r="Y23" s="23"/>
      <c r="Z23" s="23"/>
      <c r="AA23" s="23"/>
      <c r="AB23" s="23"/>
      <c r="AC23" s="23"/>
      <c r="AD23" s="23"/>
      <c r="AE23" s="23"/>
      <c r="AF23" s="23"/>
      <c r="AG23" s="23">
        <v>1</v>
      </c>
      <c r="AH23" s="23"/>
      <c r="AI23" s="23"/>
      <c r="AJ23" s="23"/>
      <c r="AK23" s="23"/>
      <c r="AL23" s="662">
        <f t="shared" si="0"/>
        <v>2</v>
      </c>
    </row>
    <row r="24" spans="1:41" x14ac:dyDescent="0.3">
      <c r="A24" s="22">
        <v>44927</v>
      </c>
      <c r="B24" s="23"/>
      <c r="C24" s="23"/>
      <c r="D24" s="23"/>
      <c r="E24" s="23"/>
      <c r="F24" s="23"/>
      <c r="G24" s="23"/>
      <c r="H24" s="23"/>
      <c r="I24" s="23"/>
      <c r="J24" s="23"/>
      <c r="K24" s="23"/>
      <c r="L24" s="23"/>
      <c r="M24" s="23"/>
      <c r="N24" s="23"/>
      <c r="O24" s="23"/>
      <c r="P24" s="23"/>
      <c r="Q24" s="23"/>
      <c r="R24" s="23">
        <v>1</v>
      </c>
      <c r="S24" s="23"/>
      <c r="T24" s="23"/>
      <c r="U24" s="23"/>
      <c r="V24" s="23"/>
      <c r="W24" s="23">
        <v>1</v>
      </c>
      <c r="X24" s="23"/>
      <c r="Y24" s="23"/>
      <c r="Z24" s="23"/>
      <c r="AA24" s="23"/>
      <c r="AB24" s="23"/>
      <c r="AC24" s="23"/>
      <c r="AD24" s="23"/>
      <c r="AE24" s="23"/>
      <c r="AF24" s="23"/>
      <c r="AG24" s="23"/>
      <c r="AH24" s="23"/>
      <c r="AI24" s="23"/>
      <c r="AJ24" s="23"/>
      <c r="AK24" s="23"/>
      <c r="AL24" s="662">
        <f t="shared" si="0"/>
        <v>2</v>
      </c>
    </row>
    <row r="25" spans="1:41" x14ac:dyDescent="0.3">
      <c r="A25" s="22">
        <v>45292</v>
      </c>
      <c r="B25" s="23"/>
      <c r="C25" s="23"/>
      <c r="D25" s="23"/>
      <c r="E25" s="23"/>
      <c r="F25" s="23"/>
      <c r="G25" s="23"/>
      <c r="H25" s="23"/>
      <c r="I25" s="23"/>
      <c r="J25" s="23"/>
      <c r="K25" s="23">
        <v>1</v>
      </c>
      <c r="L25" s="23">
        <v>1</v>
      </c>
      <c r="M25" s="23"/>
      <c r="N25" s="23"/>
      <c r="O25" s="23"/>
      <c r="P25" s="23"/>
      <c r="Q25" s="23">
        <v>1</v>
      </c>
      <c r="R25" s="23"/>
      <c r="S25" s="23"/>
      <c r="T25" s="23"/>
      <c r="U25" s="23"/>
      <c r="V25" s="23"/>
      <c r="W25" s="23"/>
      <c r="X25" s="23"/>
      <c r="Y25" s="23"/>
      <c r="Z25" s="23"/>
      <c r="AA25" s="23"/>
      <c r="AB25" s="23"/>
      <c r="AC25" s="23">
        <v>1</v>
      </c>
      <c r="AD25" s="23"/>
      <c r="AE25" s="23"/>
      <c r="AF25" s="23"/>
      <c r="AG25" s="23"/>
      <c r="AH25" s="23">
        <v>1</v>
      </c>
      <c r="AI25" s="23"/>
      <c r="AJ25" s="23">
        <v>1</v>
      </c>
      <c r="AK25" s="23"/>
      <c r="AL25" s="662">
        <f t="shared" si="0"/>
        <v>6</v>
      </c>
    </row>
    <row r="26" spans="1:41" x14ac:dyDescent="0.3">
      <c r="A26" s="22">
        <v>45658</v>
      </c>
      <c r="B26" s="23"/>
      <c r="C26" s="23"/>
      <c r="D26" s="23"/>
      <c r="E26" s="23"/>
      <c r="F26" s="23"/>
      <c r="G26" s="23"/>
      <c r="H26" s="23"/>
      <c r="I26" s="23"/>
      <c r="J26" s="23"/>
      <c r="K26" s="23"/>
      <c r="L26" s="23"/>
      <c r="M26" s="23"/>
      <c r="N26" s="23"/>
      <c r="O26" s="23"/>
      <c r="P26" s="23"/>
      <c r="Q26" s="23"/>
      <c r="R26" s="23"/>
      <c r="S26" s="23"/>
      <c r="T26" s="23"/>
      <c r="U26" s="23"/>
      <c r="V26" s="23">
        <v>1</v>
      </c>
      <c r="W26" s="23"/>
      <c r="X26" s="23"/>
      <c r="Y26" s="23"/>
      <c r="Z26" s="23">
        <v>1</v>
      </c>
      <c r="AA26" s="23">
        <v>1</v>
      </c>
      <c r="AB26" s="23">
        <v>1</v>
      </c>
      <c r="AC26" s="23"/>
      <c r="AD26" s="23"/>
      <c r="AE26" s="23">
        <v>1</v>
      </c>
      <c r="AF26" s="23"/>
      <c r="AG26" s="23"/>
      <c r="AH26" s="23"/>
      <c r="AI26" s="23"/>
      <c r="AJ26" s="23"/>
      <c r="AK26" s="23"/>
      <c r="AL26" s="662">
        <f t="shared" si="0"/>
        <v>5</v>
      </c>
    </row>
    <row r="27" spans="1:41" x14ac:dyDescent="0.3">
      <c r="A27" s="22">
        <v>46023</v>
      </c>
      <c r="B27" s="23"/>
      <c r="C27" s="23"/>
      <c r="D27" s="23"/>
      <c r="E27" s="23"/>
      <c r="F27" s="23"/>
      <c r="G27" s="23"/>
      <c r="H27" s="23"/>
      <c r="I27" s="23"/>
      <c r="J27" s="23">
        <v>1</v>
      </c>
      <c r="K27" s="23"/>
      <c r="L27" s="23"/>
      <c r="M27" s="23"/>
      <c r="N27" s="23"/>
      <c r="O27" s="23"/>
      <c r="P27" s="23"/>
      <c r="Q27" s="23"/>
      <c r="R27" s="23"/>
      <c r="S27" s="23"/>
      <c r="T27" s="23"/>
      <c r="U27" s="23">
        <v>1</v>
      </c>
      <c r="V27" s="23"/>
      <c r="W27" s="23"/>
      <c r="X27" s="23"/>
      <c r="Y27" s="23"/>
      <c r="Z27" s="23"/>
      <c r="AA27" s="23"/>
      <c r="AB27" s="23"/>
      <c r="AC27" s="23"/>
      <c r="AD27" s="23"/>
      <c r="AE27" s="23"/>
      <c r="AF27" s="23"/>
      <c r="AG27" s="23"/>
      <c r="AH27" s="23"/>
      <c r="AI27" s="23"/>
      <c r="AJ27" s="23"/>
      <c r="AK27" s="23"/>
      <c r="AL27" s="662">
        <f t="shared" si="0"/>
        <v>2</v>
      </c>
    </row>
    <row r="28" spans="1:41" x14ac:dyDescent="0.3">
      <c r="A28" s="22">
        <v>46388</v>
      </c>
      <c r="B28" s="23"/>
      <c r="C28" s="23"/>
      <c r="D28" s="23"/>
      <c r="E28" s="23"/>
      <c r="F28" s="23"/>
      <c r="G28" s="23"/>
      <c r="H28" s="23"/>
      <c r="I28" s="23">
        <v>1</v>
      </c>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662">
        <f t="shared" si="0"/>
        <v>1</v>
      </c>
    </row>
    <row r="29" spans="1:41" x14ac:dyDescent="0.3">
      <c r="A29" s="22">
        <v>46753</v>
      </c>
      <c r="B29" s="23"/>
      <c r="C29" s="23"/>
      <c r="D29" s="23"/>
      <c r="E29" s="23"/>
      <c r="F29" s="23"/>
      <c r="G29" s="23"/>
      <c r="H29" s="23"/>
      <c r="I29" s="23"/>
      <c r="J29" s="23"/>
      <c r="K29" s="23"/>
      <c r="L29" s="23"/>
      <c r="M29" s="23"/>
      <c r="N29" s="23">
        <v>1</v>
      </c>
      <c r="O29" s="23"/>
      <c r="P29" s="23"/>
      <c r="Q29" s="23"/>
      <c r="R29" s="23"/>
      <c r="S29" s="23"/>
      <c r="T29" s="23"/>
      <c r="U29" s="23"/>
      <c r="V29" s="23"/>
      <c r="W29" s="23"/>
      <c r="X29" s="23"/>
      <c r="Y29" s="23"/>
      <c r="Z29" s="23"/>
      <c r="AA29" s="23"/>
      <c r="AB29" s="23"/>
      <c r="AC29" s="23"/>
      <c r="AD29" s="23"/>
      <c r="AE29" s="23"/>
      <c r="AF29" s="23"/>
      <c r="AG29" s="23"/>
      <c r="AH29" s="23"/>
      <c r="AI29" s="23"/>
      <c r="AJ29" s="23"/>
      <c r="AK29" s="23">
        <v>1</v>
      </c>
      <c r="AL29" s="662">
        <f t="shared" si="0"/>
        <v>1</v>
      </c>
    </row>
    <row r="30" spans="1:41" x14ac:dyDescent="0.3">
      <c r="A30" s="22">
        <v>47119</v>
      </c>
      <c r="B30" s="23"/>
      <c r="C30" s="23"/>
      <c r="D30" s="23"/>
      <c r="E30" s="23"/>
      <c r="F30" s="23"/>
      <c r="G30" s="23"/>
      <c r="H30" s="23"/>
      <c r="I30" s="23"/>
      <c r="J30" s="23"/>
      <c r="K30" s="23"/>
      <c r="L30" s="23"/>
      <c r="M30" s="23">
        <v>1</v>
      </c>
      <c r="N30" s="23"/>
      <c r="O30" s="23"/>
      <c r="P30" s="23"/>
      <c r="Q30" s="23"/>
      <c r="R30" s="23">
        <v>1</v>
      </c>
      <c r="S30" s="23">
        <v>1</v>
      </c>
      <c r="T30" s="23"/>
      <c r="U30" s="23"/>
      <c r="V30" s="23"/>
      <c r="W30" s="23"/>
      <c r="X30" s="23"/>
      <c r="Y30" s="23">
        <v>1</v>
      </c>
      <c r="Z30" s="23"/>
      <c r="AA30" s="23"/>
      <c r="AB30" s="23"/>
      <c r="AC30" s="23"/>
      <c r="AD30" s="23"/>
      <c r="AE30" s="23"/>
      <c r="AF30" s="23"/>
      <c r="AG30" s="23"/>
      <c r="AH30" s="23"/>
      <c r="AI30" s="23"/>
      <c r="AJ30" s="23">
        <v>1</v>
      </c>
      <c r="AK30" s="23"/>
      <c r="AL30" s="662">
        <f t="shared" si="0"/>
        <v>5</v>
      </c>
    </row>
    <row r="31" spans="1:41" x14ac:dyDescent="0.3">
      <c r="A31" s="22">
        <v>47484</v>
      </c>
      <c r="B31" s="23"/>
      <c r="C31" s="23"/>
      <c r="D31" s="23"/>
      <c r="E31" s="23"/>
      <c r="F31" s="23">
        <v>1</v>
      </c>
      <c r="G31" s="23"/>
      <c r="H31" s="23"/>
      <c r="I31" s="23"/>
      <c r="J31" s="23"/>
      <c r="K31" s="23">
        <v>1</v>
      </c>
      <c r="L31" s="23"/>
      <c r="M31" s="23"/>
      <c r="N31" s="23"/>
      <c r="O31" s="23"/>
      <c r="P31" s="23"/>
      <c r="Q31" s="23"/>
      <c r="R31" s="23"/>
      <c r="S31" s="23"/>
      <c r="T31" s="23"/>
      <c r="U31" s="23"/>
      <c r="V31" s="23"/>
      <c r="W31" s="23"/>
      <c r="X31" s="23">
        <v>1</v>
      </c>
      <c r="Y31" s="23"/>
      <c r="Z31" s="23"/>
      <c r="AA31" s="23"/>
      <c r="AB31" s="23"/>
      <c r="AC31" s="23"/>
      <c r="AD31" s="23">
        <v>1</v>
      </c>
      <c r="AE31" s="23"/>
      <c r="AF31" s="23"/>
      <c r="AG31" s="23"/>
      <c r="AH31" s="23"/>
      <c r="AI31" s="23"/>
      <c r="AJ31" s="23"/>
      <c r="AK31" s="23"/>
      <c r="AL31" s="662">
        <f t="shared" si="0"/>
        <v>4</v>
      </c>
    </row>
    <row r="32" spans="1:41" s="26" customFormat="1" ht="13.5" thickBot="1" x14ac:dyDescent="0.35">
      <c r="A32" s="24">
        <v>47849</v>
      </c>
      <c r="B32" s="25"/>
      <c r="C32" s="25"/>
      <c r="D32" s="25"/>
      <c r="E32" s="25"/>
      <c r="F32" s="25"/>
      <c r="G32" s="25"/>
      <c r="H32" s="25"/>
      <c r="I32" s="25"/>
      <c r="J32" s="25"/>
      <c r="K32" s="25">
        <v>1</v>
      </c>
      <c r="L32" s="25"/>
      <c r="M32" s="25"/>
      <c r="N32" s="25"/>
      <c r="O32" s="25"/>
      <c r="P32" s="25"/>
      <c r="Q32" s="25"/>
      <c r="R32" s="25"/>
      <c r="S32" s="25"/>
      <c r="T32" s="25"/>
      <c r="U32" s="25"/>
      <c r="V32" s="25"/>
      <c r="W32" s="25"/>
      <c r="X32" s="25"/>
      <c r="Y32" s="25"/>
      <c r="Z32" s="25"/>
      <c r="AA32" s="25"/>
      <c r="AB32" s="420">
        <v>1</v>
      </c>
      <c r="AC32" s="420"/>
      <c r="AD32" s="420"/>
      <c r="AE32" s="25"/>
      <c r="AF32" s="420"/>
      <c r="AG32" s="420"/>
      <c r="AH32" s="420">
        <v>1</v>
      </c>
      <c r="AI32" s="420">
        <v>1</v>
      </c>
      <c r="AJ32" s="420"/>
      <c r="AK32" s="420"/>
      <c r="AL32" s="662">
        <f t="shared" si="0"/>
        <v>4</v>
      </c>
    </row>
    <row r="33" spans="1:38" s="29" customFormat="1" x14ac:dyDescent="0.3">
      <c r="A33" s="27">
        <v>36923</v>
      </c>
      <c r="B33" s="28"/>
      <c r="C33" s="28"/>
      <c r="D33" s="28"/>
      <c r="E33" s="28"/>
      <c r="F33" s="28"/>
      <c r="G33" s="28"/>
      <c r="H33" s="28"/>
      <c r="I33" s="28"/>
      <c r="J33" s="28"/>
      <c r="K33" s="28">
        <v>1</v>
      </c>
      <c r="L33" s="28"/>
      <c r="M33" s="28"/>
      <c r="N33" s="28"/>
      <c r="O33" s="28"/>
      <c r="P33" s="28">
        <v>1</v>
      </c>
      <c r="Q33" s="28"/>
      <c r="R33" s="28"/>
      <c r="S33" s="28"/>
      <c r="T33" s="28"/>
      <c r="U33" s="28"/>
      <c r="V33" s="28"/>
      <c r="W33" s="28"/>
      <c r="X33" s="23"/>
      <c r="Y33" s="28"/>
      <c r="Z33" s="28"/>
      <c r="AA33" s="28"/>
      <c r="AB33" s="28"/>
      <c r="AC33" s="28"/>
      <c r="AD33" s="28"/>
      <c r="AE33" s="28"/>
      <c r="AF33" s="28"/>
      <c r="AG33" s="28">
        <v>1</v>
      </c>
      <c r="AH33" s="28"/>
      <c r="AI33" s="28"/>
      <c r="AJ33" s="28"/>
      <c r="AK33" s="28"/>
      <c r="AL33" s="662">
        <f t="shared" si="0"/>
        <v>3</v>
      </c>
    </row>
    <row r="34" spans="1:38" x14ac:dyDescent="0.3">
      <c r="A34" s="22">
        <v>37288</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v>1</v>
      </c>
      <c r="AD34" s="23"/>
      <c r="AE34" s="23"/>
      <c r="AF34" s="23"/>
      <c r="AG34" s="23"/>
      <c r="AH34" s="23"/>
      <c r="AI34" s="23"/>
      <c r="AJ34" s="23"/>
      <c r="AK34" s="23"/>
      <c r="AL34" s="662">
        <f t="shared" si="0"/>
        <v>1</v>
      </c>
    </row>
    <row r="35" spans="1:38" x14ac:dyDescent="0.3">
      <c r="A35" s="22">
        <v>37653</v>
      </c>
      <c r="B35" s="23"/>
      <c r="C35" s="23"/>
      <c r="D35" s="23"/>
      <c r="E35" s="23"/>
      <c r="F35" s="23"/>
      <c r="G35" s="23"/>
      <c r="H35" s="23"/>
      <c r="I35" s="23"/>
      <c r="J35" s="23"/>
      <c r="K35" s="23"/>
      <c r="L35" s="23"/>
      <c r="M35" s="23"/>
      <c r="N35" s="23"/>
      <c r="O35" s="23"/>
      <c r="P35" s="23"/>
      <c r="Q35" s="23"/>
      <c r="R35" s="23"/>
      <c r="S35" s="23"/>
      <c r="T35" s="23">
        <v>1</v>
      </c>
      <c r="U35" s="23">
        <v>1</v>
      </c>
      <c r="V35" s="23"/>
      <c r="W35" s="23"/>
      <c r="X35" s="23"/>
      <c r="Y35" s="23"/>
      <c r="Z35" s="23">
        <v>1</v>
      </c>
      <c r="AA35" s="23"/>
      <c r="AB35" s="23"/>
      <c r="AC35" s="23"/>
      <c r="AD35" s="23"/>
      <c r="AE35" s="23"/>
      <c r="AF35" s="23"/>
      <c r="AG35" s="23"/>
      <c r="AH35" s="23"/>
      <c r="AI35" s="23"/>
      <c r="AJ35" s="23"/>
      <c r="AK35" s="23">
        <v>1</v>
      </c>
      <c r="AL35" s="662">
        <f t="shared" si="0"/>
        <v>3</v>
      </c>
    </row>
    <row r="36" spans="1:38" x14ac:dyDescent="0.3">
      <c r="A36" s="22">
        <v>38018</v>
      </c>
      <c r="B36" s="23"/>
      <c r="C36" s="23"/>
      <c r="D36" s="23"/>
      <c r="E36" s="23"/>
      <c r="F36" s="23"/>
      <c r="G36" s="23"/>
      <c r="H36" s="23"/>
      <c r="I36" s="23"/>
      <c r="J36" s="23"/>
      <c r="K36" s="23"/>
      <c r="L36" s="23"/>
      <c r="M36" s="23"/>
      <c r="N36" s="23"/>
      <c r="O36" s="23"/>
      <c r="P36" s="23"/>
      <c r="Q36" s="23">
        <v>1</v>
      </c>
      <c r="R36" s="23"/>
      <c r="S36" s="23"/>
      <c r="T36" s="23"/>
      <c r="U36" s="23"/>
      <c r="V36" s="23"/>
      <c r="W36" s="23"/>
      <c r="X36" s="23"/>
      <c r="Y36" s="23"/>
      <c r="Z36" s="23"/>
      <c r="AA36" s="23"/>
      <c r="AB36" s="23"/>
      <c r="AC36" s="23"/>
      <c r="AD36" s="23"/>
      <c r="AE36" s="23">
        <v>1</v>
      </c>
      <c r="AF36" s="23"/>
      <c r="AG36" s="23"/>
      <c r="AH36" s="23"/>
      <c r="AI36" s="23"/>
      <c r="AJ36" s="23"/>
      <c r="AK36" s="23"/>
      <c r="AL36" s="662">
        <f t="shared" si="0"/>
        <v>2</v>
      </c>
    </row>
    <row r="37" spans="1:38" x14ac:dyDescent="0.3">
      <c r="A37" s="22">
        <v>38384</v>
      </c>
      <c r="B37" s="23"/>
      <c r="C37" s="23"/>
      <c r="D37" s="23"/>
      <c r="E37" s="23"/>
      <c r="F37" s="23"/>
      <c r="G37" s="23"/>
      <c r="H37" s="23"/>
      <c r="I37" s="23"/>
      <c r="J37" s="23"/>
      <c r="K37" s="23"/>
      <c r="L37" s="23"/>
      <c r="M37" s="23">
        <v>1</v>
      </c>
      <c r="N37" s="23"/>
      <c r="O37" s="23"/>
      <c r="P37" s="23"/>
      <c r="Q37" s="23"/>
      <c r="R37" s="23"/>
      <c r="S37" s="23">
        <v>1</v>
      </c>
      <c r="T37" s="23"/>
      <c r="U37" s="23"/>
      <c r="V37" s="23"/>
      <c r="W37" s="23"/>
      <c r="X37" s="23"/>
      <c r="Y37" s="23">
        <v>1</v>
      </c>
      <c r="Z37" s="23"/>
      <c r="AA37" s="23"/>
      <c r="AB37" s="23"/>
      <c r="AC37" s="23"/>
      <c r="AD37" s="23">
        <v>1</v>
      </c>
      <c r="AE37" s="23"/>
      <c r="AF37" s="23"/>
      <c r="AG37" s="23"/>
      <c r="AH37" s="23"/>
      <c r="AI37" s="23"/>
      <c r="AJ37" s="23"/>
      <c r="AK37" s="23"/>
      <c r="AL37" s="662">
        <f t="shared" si="0"/>
        <v>4</v>
      </c>
    </row>
    <row r="38" spans="1:38" x14ac:dyDescent="0.3">
      <c r="A38" s="22">
        <v>38749</v>
      </c>
      <c r="B38" s="23"/>
      <c r="C38" s="23"/>
      <c r="D38" s="23"/>
      <c r="E38" s="23"/>
      <c r="F38" s="23"/>
      <c r="G38" s="23"/>
      <c r="H38" s="23"/>
      <c r="I38" s="23"/>
      <c r="J38" s="23"/>
      <c r="K38" s="23"/>
      <c r="L38" s="23"/>
      <c r="M38" s="23"/>
      <c r="N38" s="23"/>
      <c r="O38" s="23"/>
      <c r="P38" s="23"/>
      <c r="Q38" s="23"/>
      <c r="R38" s="23"/>
      <c r="S38" s="23"/>
      <c r="T38" s="23"/>
      <c r="U38" s="23"/>
      <c r="V38" s="23"/>
      <c r="W38" s="23">
        <v>1</v>
      </c>
      <c r="X38" s="23">
        <v>1</v>
      </c>
      <c r="Y38" s="23"/>
      <c r="Z38" s="23"/>
      <c r="AA38" s="23"/>
      <c r="AB38" s="23"/>
      <c r="AC38" s="23"/>
      <c r="AD38" s="23"/>
      <c r="AE38" s="23">
        <v>1</v>
      </c>
      <c r="AF38" s="23"/>
      <c r="AG38" s="23"/>
      <c r="AH38" s="23"/>
      <c r="AI38" s="23"/>
      <c r="AJ38" s="23"/>
      <c r="AK38" s="23"/>
      <c r="AL38" s="662">
        <f t="shared" si="0"/>
        <v>3</v>
      </c>
    </row>
    <row r="39" spans="1:38" x14ac:dyDescent="0.3">
      <c r="A39" s="22">
        <v>39114</v>
      </c>
      <c r="B39" s="23"/>
      <c r="C39" s="23"/>
      <c r="D39" s="23"/>
      <c r="E39" s="23"/>
      <c r="F39" s="23"/>
      <c r="G39" s="23"/>
      <c r="H39" s="23"/>
      <c r="I39" s="23"/>
      <c r="J39" s="23"/>
      <c r="K39" s="23"/>
      <c r="L39" s="23"/>
      <c r="M39" s="23"/>
      <c r="N39" s="23"/>
      <c r="O39" s="23"/>
      <c r="P39" s="23"/>
      <c r="Q39" s="23"/>
      <c r="R39" s="23"/>
      <c r="S39" s="23"/>
      <c r="T39" s="23"/>
      <c r="U39" s="23"/>
      <c r="V39" s="23"/>
      <c r="W39" s="23">
        <v>1</v>
      </c>
      <c r="X39" s="23"/>
      <c r="Y39" s="23"/>
      <c r="Z39" s="23"/>
      <c r="AA39" s="23"/>
      <c r="AB39" s="23">
        <v>1</v>
      </c>
      <c r="AC39" s="23">
        <v>1</v>
      </c>
      <c r="AD39" s="23"/>
      <c r="AE39" s="23"/>
      <c r="AF39" s="23"/>
      <c r="AG39" s="23"/>
      <c r="AH39" s="23"/>
      <c r="AI39" s="23"/>
      <c r="AJ39" s="23"/>
      <c r="AK39" s="23"/>
      <c r="AL39" s="662">
        <f t="shared" si="0"/>
        <v>3</v>
      </c>
    </row>
    <row r="40" spans="1:38" x14ac:dyDescent="0.3">
      <c r="A40" s="22">
        <v>39479</v>
      </c>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v>1</v>
      </c>
      <c r="AH40" s="23"/>
      <c r="AI40" s="23"/>
      <c r="AJ40" s="23"/>
      <c r="AK40" s="23"/>
      <c r="AL40" s="662">
        <f t="shared" si="0"/>
        <v>1</v>
      </c>
    </row>
    <row r="41" spans="1:38" x14ac:dyDescent="0.3">
      <c r="A41" s="22">
        <v>39845</v>
      </c>
      <c r="B41" s="23"/>
      <c r="C41" s="23"/>
      <c r="D41" s="23"/>
      <c r="E41" s="23"/>
      <c r="F41" s="23"/>
      <c r="G41" s="23"/>
      <c r="H41" s="23"/>
      <c r="I41" s="23">
        <v>1</v>
      </c>
      <c r="J41" s="23">
        <v>1</v>
      </c>
      <c r="K41" s="23"/>
      <c r="L41" s="23"/>
      <c r="M41" s="23"/>
      <c r="N41" s="23"/>
      <c r="O41" s="23">
        <v>1</v>
      </c>
      <c r="P41" s="23"/>
      <c r="Q41" s="23"/>
      <c r="R41" s="23"/>
      <c r="S41" s="23"/>
      <c r="T41" s="23"/>
      <c r="U41" s="23"/>
      <c r="V41" s="23"/>
      <c r="W41" s="23"/>
      <c r="X41" s="23"/>
      <c r="Y41" s="23"/>
      <c r="Z41" s="23"/>
      <c r="AA41" s="23"/>
      <c r="AB41" s="23"/>
      <c r="AC41" s="23">
        <v>1</v>
      </c>
      <c r="AD41" s="23"/>
      <c r="AE41" s="23"/>
      <c r="AF41" s="23"/>
      <c r="AG41" s="23">
        <v>1</v>
      </c>
      <c r="AH41" s="23"/>
      <c r="AI41" s="23"/>
      <c r="AJ41" s="23"/>
      <c r="AK41" s="23"/>
      <c r="AL41" s="662">
        <f t="shared" si="0"/>
        <v>5</v>
      </c>
    </row>
    <row r="42" spans="1:38" x14ac:dyDescent="0.3">
      <c r="A42" s="22">
        <v>40210</v>
      </c>
      <c r="B42" s="23"/>
      <c r="C42" s="23"/>
      <c r="D42" s="23"/>
      <c r="E42" s="23"/>
      <c r="F42" s="23"/>
      <c r="G42" s="23"/>
      <c r="H42" s="23"/>
      <c r="I42" s="23">
        <v>1</v>
      </c>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662">
        <f t="shared" si="0"/>
        <v>1</v>
      </c>
    </row>
    <row r="43" spans="1:38" x14ac:dyDescent="0.3">
      <c r="A43" s="22">
        <v>40575</v>
      </c>
      <c r="B43" s="23"/>
      <c r="C43" s="23"/>
      <c r="D43" s="23"/>
      <c r="E43" s="23"/>
      <c r="F43" s="23"/>
      <c r="G43" s="23"/>
      <c r="H43" s="23">
        <v>1</v>
      </c>
      <c r="I43" s="23">
        <v>1</v>
      </c>
      <c r="J43" s="23"/>
      <c r="K43" s="23"/>
      <c r="L43" s="23"/>
      <c r="M43" s="23"/>
      <c r="N43" s="23"/>
      <c r="O43" s="23"/>
      <c r="P43" s="23"/>
      <c r="Q43" s="23"/>
      <c r="R43" s="23"/>
      <c r="S43" s="23"/>
      <c r="T43" s="23"/>
      <c r="U43" s="23"/>
      <c r="V43" s="23"/>
      <c r="W43" s="23"/>
      <c r="X43" s="23"/>
      <c r="Y43" s="23">
        <v>1</v>
      </c>
      <c r="Z43" s="23"/>
      <c r="AA43" s="23"/>
      <c r="AB43" s="23"/>
      <c r="AC43" s="23"/>
      <c r="AD43" s="23"/>
      <c r="AE43" s="23"/>
      <c r="AF43" s="23"/>
      <c r="AG43" s="23"/>
      <c r="AH43" s="23"/>
      <c r="AI43" s="23"/>
      <c r="AJ43" s="23"/>
      <c r="AK43" s="23"/>
      <c r="AL43" s="662">
        <f t="shared" si="0"/>
        <v>3</v>
      </c>
    </row>
    <row r="44" spans="1:38" x14ac:dyDescent="0.3">
      <c r="A44" s="22">
        <v>40940</v>
      </c>
      <c r="B44" s="23"/>
      <c r="C44" s="23"/>
      <c r="D44" s="23"/>
      <c r="E44" s="23"/>
      <c r="F44" s="23"/>
      <c r="G44" s="23"/>
      <c r="H44" s="23"/>
      <c r="I44" s="23"/>
      <c r="J44" s="23"/>
      <c r="K44" s="23"/>
      <c r="L44" s="23"/>
      <c r="M44" s="23"/>
      <c r="N44" s="23"/>
      <c r="O44" s="23"/>
      <c r="P44" s="23"/>
      <c r="Q44" s="23"/>
      <c r="R44" s="23"/>
      <c r="S44" s="23"/>
      <c r="T44" s="23"/>
      <c r="U44" s="23"/>
      <c r="V44" s="23"/>
      <c r="W44" s="23"/>
      <c r="X44" s="23"/>
      <c r="Y44" s="23">
        <v>1</v>
      </c>
      <c r="Z44" s="23"/>
      <c r="AA44" s="23"/>
      <c r="AB44" s="23"/>
      <c r="AC44" s="23"/>
      <c r="AD44" s="23"/>
      <c r="AE44" s="23"/>
      <c r="AF44" s="23"/>
      <c r="AG44" s="23"/>
      <c r="AH44" s="23"/>
      <c r="AI44" s="23"/>
      <c r="AJ44" s="23"/>
      <c r="AK44" s="23"/>
      <c r="AL44" s="662">
        <f t="shared" si="0"/>
        <v>1</v>
      </c>
    </row>
    <row r="45" spans="1:38" x14ac:dyDescent="0.3">
      <c r="A45" s="22">
        <v>41306</v>
      </c>
      <c r="B45" s="23"/>
      <c r="C45" s="23"/>
      <c r="D45" s="23"/>
      <c r="E45" s="23"/>
      <c r="F45" s="23"/>
      <c r="G45" s="23"/>
      <c r="H45" s="23"/>
      <c r="I45" s="23"/>
      <c r="J45" s="23"/>
      <c r="K45" s="23"/>
      <c r="L45" s="23"/>
      <c r="M45" s="23">
        <v>1</v>
      </c>
      <c r="N45" s="23"/>
      <c r="O45" s="23"/>
      <c r="P45" s="23"/>
      <c r="Q45" s="23"/>
      <c r="R45" s="23"/>
      <c r="S45" s="23"/>
      <c r="T45" s="23"/>
      <c r="U45" s="23"/>
      <c r="V45" s="23"/>
      <c r="W45" s="23"/>
      <c r="X45" s="23"/>
      <c r="Y45" s="23"/>
      <c r="Z45" s="23"/>
      <c r="AA45" s="23"/>
      <c r="AB45" s="23"/>
      <c r="AC45" s="23"/>
      <c r="AD45" s="23">
        <v>1</v>
      </c>
      <c r="AE45" s="23"/>
      <c r="AF45" s="23"/>
      <c r="AG45" s="23"/>
      <c r="AH45" s="23">
        <v>1</v>
      </c>
      <c r="AI45" s="23"/>
      <c r="AJ45" s="23"/>
      <c r="AK45" s="23"/>
      <c r="AL45" s="662">
        <f t="shared" si="0"/>
        <v>3</v>
      </c>
    </row>
    <row r="46" spans="1:38" x14ac:dyDescent="0.3">
      <c r="A46" s="22">
        <v>41671</v>
      </c>
      <c r="B46" s="23"/>
      <c r="C46" s="23"/>
      <c r="D46" s="23"/>
      <c r="E46" s="23"/>
      <c r="F46" s="23"/>
      <c r="G46" s="23"/>
      <c r="H46" s="23"/>
      <c r="I46" s="23"/>
      <c r="J46" s="23"/>
      <c r="K46" s="23">
        <v>1</v>
      </c>
      <c r="L46" s="23"/>
      <c r="M46" s="23"/>
      <c r="N46" s="23"/>
      <c r="O46" s="23"/>
      <c r="P46" s="23"/>
      <c r="Q46" s="23">
        <v>1</v>
      </c>
      <c r="R46" s="23"/>
      <c r="S46" s="23"/>
      <c r="T46" s="23"/>
      <c r="U46" s="23"/>
      <c r="V46" s="23"/>
      <c r="W46" s="23"/>
      <c r="X46" s="23"/>
      <c r="Y46" s="23"/>
      <c r="Z46" s="23"/>
      <c r="AA46" s="23"/>
      <c r="AB46" s="23"/>
      <c r="AC46" s="23">
        <v>1</v>
      </c>
      <c r="AD46" s="23"/>
      <c r="AE46" s="23"/>
      <c r="AF46" s="23"/>
      <c r="AG46" s="23"/>
      <c r="AH46" s="23"/>
      <c r="AI46" s="23"/>
      <c r="AJ46" s="23"/>
      <c r="AK46" s="23"/>
      <c r="AL46" s="662">
        <f t="shared" si="0"/>
        <v>3</v>
      </c>
    </row>
    <row r="47" spans="1:38" x14ac:dyDescent="0.3">
      <c r="A47" s="22">
        <v>42036</v>
      </c>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v>1</v>
      </c>
      <c r="AB47" s="23"/>
      <c r="AC47" s="23"/>
      <c r="AD47" s="23"/>
      <c r="AE47" s="23">
        <v>1</v>
      </c>
      <c r="AF47" s="23"/>
      <c r="AG47" s="23"/>
      <c r="AH47" s="23"/>
      <c r="AI47" s="23"/>
      <c r="AJ47" s="23"/>
      <c r="AK47" s="23"/>
      <c r="AL47" s="662">
        <f t="shared" si="0"/>
        <v>2</v>
      </c>
    </row>
    <row r="48" spans="1:38" x14ac:dyDescent="0.3">
      <c r="A48" s="22">
        <v>42401</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v>1</v>
      </c>
      <c r="AE48" s="23"/>
      <c r="AF48" s="23">
        <v>1</v>
      </c>
      <c r="AG48" s="23"/>
      <c r="AH48" s="23"/>
      <c r="AI48" s="23"/>
      <c r="AJ48" s="23"/>
      <c r="AK48" s="23"/>
      <c r="AL48" s="662">
        <f t="shared" si="0"/>
        <v>2</v>
      </c>
    </row>
    <row r="49" spans="1:39" x14ac:dyDescent="0.3">
      <c r="A49" s="22">
        <v>42767</v>
      </c>
      <c r="B49" s="23"/>
      <c r="C49" s="23"/>
      <c r="D49" s="23"/>
      <c r="E49" s="23"/>
      <c r="F49" s="23"/>
      <c r="G49" s="23"/>
      <c r="H49" s="23"/>
      <c r="I49" s="23"/>
      <c r="J49" s="23"/>
      <c r="K49" s="23"/>
      <c r="L49" s="23"/>
      <c r="M49" s="23"/>
      <c r="N49" s="23">
        <v>1</v>
      </c>
      <c r="O49" s="23"/>
      <c r="P49" s="23"/>
      <c r="Q49" s="23"/>
      <c r="R49" s="23"/>
      <c r="S49" s="23"/>
      <c r="T49" s="23">
        <v>1</v>
      </c>
      <c r="U49" s="23"/>
      <c r="V49" s="23"/>
      <c r="W49" s="23"/>
      <c r="X49" s="23"/>
      <c r="Y49" s="23"/>
      <c r="Z49" s="23"/>
      <c r="AA49" s="23"/>
      <c r="AB49" s="23">
        <v>1</v>
      </c>
      <c r="AC49" s="23"/>
      <c r="AD49" s="23"/>
      <c r="AE49" s="23"/>
      <c r="AF49" s="23"/>
      <c r="AG49" s="23"/>
      <c r="AH49" s="23"/>
      <c r="AI49" s="23"/>
      <c r="AJ49" s="23"/>
      <c r="AK49" s="23"/>
      <c r="AL49" s="662">
        <f t="shared" si="0"/>
        <v>3</v>
      </c>
    </row>
    <row r="50" spans="1:39" x14ac:dyDescent="0.3">
      <c r="A50" s="22">
        <v>43132</v>
      </c>
      <c r="B50" s="23"/>
      <c r="C50" s="23"/>
      <c r="D50" s="23"/>
      <c r="E50" s="23"/>
      <c r="F50" s="23"/>
      <c r="G50" s="23"/>
      <c r="H50" s="23"/>
      <c r="I50" s="23"/>
      <c r="J50" s="23"/>
      <c r="K50" s="23"/>
      <c r="L50" s="23"/>
      <c r="M50" s="23"/>
      <c r="N50" s="23">
        <v>1</v>
      </c>
      <c r="O50" s="23"/>
      <c r="P50" s="23"/>
      <c r="Q50" s="23"/>
      <c r="R50" s="23"/>
      <c r="S50" s="23"/>
      <c r="T50" s="23"/>
      <c r="U50" s="23"/>
      <c r="V50" s="23"/>
      <c r="W50" s="23"/>
      <c r="X50" s="23"/>
      <c r="Y50" s="23"/>
      <c r="Z50" s="23"/>
      <c r="AA50" s="23"/>
      <c r="AB50" s="23"/>
      <c r="AC50" s="23"/>
      <c r="AD50" s="23"/>
      <c r="AE50" s="23"/>
      <c r="AF50" s="23"/>
      <c r="AG50" s="23">
        <v>1</v>
      </c>
      <c r="AH50" s="23"/>
      <c r="AI50" s="23"/>
      <c r="AJ50" s="23"/>
      <c r="AK50" s="23"/>
      <c r="AL50" s="662">
        <f t="shared" si="0"/>
        <v>2</v>
      </c>
    </row>
    <row r="51" spans="1:39" x14ac:dyDescent="0.3">
      <c r="A51" s="22">
        <v>43497</v>
      </c>
      <c r="B51" s="23"/>
      <c r="C51" s="23"/>
      <c r="D51" s="23"/>
      <c r="E51" s="23">
        <v>1</v>
      </c>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662">
        <f t="shared" si="0"/>
        <v>1</v>
      </c>
    </row>
    <row r="52" spans="1:39" x14ac:dyDescent="0.3">
      <c r="A52" s="22">
        <v>43862</v>
      </c>
      <c r="B52" s="23"/>
      <c r="C52" s="23"/>
      <c r="D52" s="23"/>
      <c r="E52" s="23"/>
      <c r="F52" s="23"/>
      <c r="G52" s="23"/>
      <c r="H52" s="23"/>
      <c r="I52" s="23"/>
      <c r="J52" s="23"/>
      <c r="K52" s="23"/>
      <c r="L52" s="23"/>
      <c r="M52" s="23"/>
      <c r="N52" s="23"/>
      <c r="O52" s="23"/>
      <c r="P52" s="23"/>
      <c r="Q52" s="23">
        <v>1</v>
      </c>
      <c r="R52" s="23"/>
      <c r="S52" s="23"/>
      <c r="T52" s="23"/>
      <c r="U52" s="23"/>
      <c r="V52" s="23"/>
      <c r="W52" s="23"/>
      <c r="X52" s="23"/>
      <c r="Y52" s="23"/>
      <c r="Z52" s="23"/>
      <c r="AA52" s="23"/>
      <c r="AB52" s="23"/>
      <c r="AC52" s="23"/>
      <c r="AD52" s="23"/>
      <c r="AE52" s="23"/>
      <c r="AF52" s="23"/>
      <c r="AG52" s="23"/>
      <c r="AH52" s="23"/>
      <c r="AI52" s="23"/>
      <c r="AJ52" s="23"/>
      <c r="AK52" s="23"/>
      <c r="AL52" s="662">
        <f t="shared" si="0"/>
        <v>1</v>
      </c>
    </row>
    <row r="53" spans="1:39" x14ac:dyDescent="0.3">
      <c r="A53" s="22">
        <v>44228</v>
      </c>
      <c r="B53" s="23"/>
      <c r="C53" s="23"/>
      <c r="D53" s="23"/>
      <c r="E53" s="23"/>
      <c r="F53" s="23"/>
      <c r="G53" s="23"/>
      <c r="H53" s="23"/>
      <c r="I53" s="23"/>
      <c r="J53" s="23"/>
      <c r="K53" s="23"/>
      <c r="L53" s="23"/>
      <c r="M53" s="23"/>
      <c r="N53" s="23"/>
      <c r="O53" s="23"/>
      <c r="P53" s="23"/>
      <c r="Q53" s="23">
        <v>1</v>
      </c>
      <c r="R53" s="23"/>
      <c r="S53" s="23"/>
      <c r="T53" s="23"/>
      <c r="U53" s="23"/>
      <c r="V53" s="23"/>
      <c r="W53" s="23">
        <v>1</v>
      </c>
      <c r="X53" s="23"/>
      <c r="Y53" s="23"/>
      <c r="Z53" s="23"/>
      <c r="AA53" s="23"/>
      <c r="AB53" s="23"/>
      <c r="AC53" s="23"/>
      <c r="AD53" s="23"/>
      <c r="AE53" s="23"/>
      <c r="AF53" s="23"/>
      <c r="AG53" s="23"/>
      <c r="AH53" s="23"/>
      <c r="AI53" s="23"/>
      <c r="AJ53" s="23"/>
      <c r="AK53" s="23"/>
      <c r="AL53" s="662">
        <f t="shared" si="0"/>
        <v>2</v>
      </c>
    </row>
    <row r="54" spans="1:39" x14ac:dyDescent="0.3">
      <c r="A54" s="22">
        <v>44593</v>
      </c>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662">
        <f t="shared" si="0"/>
        <v>0</v>
      </c>
    </row>
    <row r="55" spans="1:39" x14ac:dyDescent="0.3">
      <c r="A55" s="22">
        <v>44958</v>
      </c>
      <c r="B55" s="23"/>
      <c r="C55" s="23"/>
      <c r="D55" s="23"/>
      <c r="E55" s="23"/>
      <c r="F55" s="23"/>
      <c r="G55" s="23"/>
      <c r="H55" s="23"/>
      <c r="I55" s="23"/>
      <c r="J55" s="23"/>
      <c r="K55" s="23"/>
      <c r="L55" s="23"/>
      <c r="M55" s="23"/>
      <c r="N55" s="23"/>
      <c r="O55" s="23"/>
      <c r="P55" s="23">
        <v>1</v>
      </c>
      <c r="Q55" s="23"/>
      <c r="R55" s="23"/>
      <c r="S55" s="23"/>
      <c r="T55" s="23"/>
      <c r="U55" s="23">
        <v>1</v>
      </c>
      <c r="V55" s="23"/>
      <c r="W55" s="23"/>
      <c r="X55" s="23"/>
      <c r="Y55" s="23"/>
      <c r="Z55" s="23"/>
      <c r="AA55" s="23"/>
      <c r="AB55" s="23"/>
      <c r="AC55" s="23"/>
      <c r="AD55" s="23"/>
      <c r="AE55" s="23"/>
      <c r="AF55" s="23">
        <v>1</v>
      </c>
      <c r="AG55" s="23"/>
      <c r="AH55" s="23"/>
      <c r="AI55" s="23"/>
      <c r="AJ55" s="23"/>
      <c r="AK55" s="23"/>
      <c r="AL55" s="662">
        <f t="shared" si="0"/>
        <v>3</v>
      </c>
    </row>
    <row r="56" spans="1:39" x14ac:dyDescent="0.3">
      <c r="A56" s="22">
        <v>45323</v>
      </c>
      <c r="B56" s="23"/>
      <c r="C56" s="23"/>
      <c r="D56" s="23"/>
      <c r="E56" s="23"/>
      <c r="F56" s="23"/>
      <c r="G56" s="23"/>
      <c r="H56" s="23"/>
      <c r="I56" s="23"/>
      <c r="J56" s="23"/>
      <c r="K56" s="23"/>
      <c r="L56" s="23"/>
      <c r="M56" s="23"/>
      <c r="N56" s="23"/>
      <c r="O56" s="23"/>
      <c r="P56" s="23"/>
      <c r="Q56" s="23"/>
      <c r="R56" s="23"/>
      <c r="S56" s="23"/>
      <c r="T56" s="23"/>
      <c r="U56" s="23">
        <v>1</v>
      </c>
      <c r="V56" s="23"/>
      <c r="W56" s="23"/>
      <c r="X56" s="23"/>
      <c r="Y56" s="23"/>
      <c r="Z56" s="23"/>
      <c r="AA56" s="23"/>
      <c r="AB56" s="23"/>
      <c r="AC56" s="23"/>
      <c r="AD56" s="23"/>
      <c r="AE56" s="23"/>
      <c r="AF56" s="23"/>
      <c r="AG56" s="23">
        <v>1</v>
      </c>
      <c r="AH56" s="23"/>
      <c r="AI56" s="23"/>
      <c r="AJ56" s="23"/>
      <c r="AK56" s="23"/>
      <c r="AL56" s="662">
        <f t="shared" si="0"/>
        <v>2</v>
      </c>
    </row>
    <row r="57" spans="1:39" x14ac:dyDescent="0.3">
      <c r="A57" s="22">
        <v>45689</v>
      </c>
      <c r="B57" s="23"/>
      <c r="C57" s="23"/>
      <c r="D57" s="23"/>
      <c r="E57" s="23"/>
      <c r="F57" s="23"/>
      <c r="G57" s="23"/>
      <c r="H57" s="23"/>
      <c r="I57" s="23">
        <v>1</v>
      </c>
      <c r="J57" s="23"/>
      <c r="K57" s="23"/>
      <c r="L57" s="23"/>
      <c r="M57" s="23"/>
      <c r="N57" s="23">
        <v>1</v>
      </c>
      <c r="O57" s="23"/>
      <c r="P57" s="23"/>
      <c r="Q57" s="23"/>
      <c r="R57" s="23"/>
      <c r="S57" s="23"/>
      <c r="T57" s="23"/>
      <c r="U57" s="23"/>
      <c r="V57" s="23"/>
      <c r="W57" s="23"/>
      <c r="X57" s="23"/>
      <c r="Y57" s="23"/>
      <c r="Z57" s="23"/>
      <c r="AA57" s="23"/>
      <c r="AB57" s="23"/>
      <c r="AC57" s="23"/>
      <c r="AD57" s="23"/>
      <c r="AE57" s="23"/>
      <c r="AF57" s="23"/>
      <c r="AG57" s="23">
        <v>1</v>
      </c>
      <c r="AH57" s="23">
        <v>1</v>
      </c>
      <c r="AI57" s="23"/>
      <c r="AJ57" s="23"/>
      <c r="AK57" s="23">
        <v>1</v>
      </c>
      <c r="AL57" s="662">
        <f t="shared" si="0"/>
        <v>4</v>
      </c>
    </row>
    <row r="58" spans="1:39" x14ac:dyDescent="0.3">
      <c r="A58" s="22">
        <v>46054</v>
      </c>
      <c r="B58" s="23"/>
      <c r="C58" s="23"/>
      <c r="D58" s="23"/>
      <c r="E58" s="23"/>
      <c r="F58" s="23"/>
      <c r="G58" s="23"/>
      <c r="H58" s="23"/>
      <c r="I58" s="23"/>
      <c r="J58" s="23"/>
      <c r="K58" s="23"/>
      <c r="L58" s="23"/>
      <c r="M58" s="23"/>
      <c r="N58" s="23"/>
      <c r="O58" s="23"/>
      <c r="P58" s="23"/>
      <c r="Q58" s="23"/>
      <c r="R58" s="23">
        <v>1</v>
      </c>
      <c r="S58" s="23"/>
      <c r="T58" s="23"/>
      <c r="U58" s="23"/>
      <c r="V58" s="23"/>
      <c r="W58" s="23"/>
      <c r="X58" s="23"/>
      <c r="Y58" s="23"/>
      <c r="Z58" s="23"/>
      <c r="AA58" s="23"/>
      <c r="AB58" s="23"/>
      <c r="AC58" s="23"/>
      <c r="AD58" s="23"/>
      <c r="AE58" s="23"/>
      <c r="AF58" s="23"/>
      <c r="AG58" s="23"/>
      <c r="AH58" s="23"/>
      <c r="AI58" s="23"/>
      <c r="AJ58" s="23"/>
      <c r="AK58" s="23"/>
      <c r="AL58" s="662">
        <f t="shared" si="0"/>
        <v>1</v>
      </c>
    </row>
    <row r="59" spans="1:39" x14ac:dyDescent="0.3">
      <c r="A59" s="22">
        <v>46419</v>
      </c>
      <c r="B59" s="23"/>
      <c r="C59" s="23"/>
      <c r="D59" s="23"/>
      <c r="E59" s="23"/>
      <c r="F59" s="23"/>
      <c r="G59" s="23"/>
      <c r="H59" s="23"/>
      <c r="I59" s="23"/>
      <c r="J59" s="23">
        <v>1</v>
      </c>
      <c r="K59" s="23"/>
      <c r="L59" s="23"/>
      <c r="M59" s="23">
        <v>1</v>
      </c>
      <c r="N59" s="23"/>
      <c r="O59" s="23"/>
      <c r="P59" s="23"/>
      <c r="Q59" s="23"/>
      <c r="R59" s="23"/>
      <c r="S59" s="23"/>
      <c r="T59" s="23"/>
      <c r="U59" s="23"/>
      <c r="V59" s="23"/>
      <c r="W59" s="23">
        <v>1</v>
      </c>
      <c r="X59" s="23"/>
      <c r="Y59" s="23"/>
      <c r="Z59" s="23"/>
      <c r="AA59" s="23"/>
      <c r="AB59" s="23"/>
      <c r="AC59" s="23">
        <v>1</v>
      </c>
      <c r="AD59" s="23"/>
      <c r="AE59" s="23"/>
      <c r="AF59" s="23"/>
      <c r="AG59" s="23"/>
      <c r="AH59" s="23"/>
      <c r="AI59" s="23"/>
      <c r="AJ59" s="23">
        <v>1</v>
      </c>
      <c r="AK59" s="23">
        <v>1</v>
      </c>
      <c r="AL59" s="662">
        <f t="shared" si="0"/>
        <v>5</v>
      </c>
    </row>
    <row r="60" spans="1:39" x14ac:dyDescent="0.3">
      <c r="A60" s="22">
        <v>46784</v>
      </c>
      <c r="B60" s="23"/>
      <c r="C60" s="23"/>
      <c r="D60" s="23"/>
      <c r="E60" s="23"/>
      <c r="F60" s="23"/>
      <c r="G60" s="23"/>
      <c r="H60" s="23"/>
      <c r="I60" s="23"/>
      <c r="J60" s="23">
        <v>1</v>
      </c>
      <c r="K60" s="23"/>
      <c r="L60" s="23"/>
      <c r="M60" s="23"/>
      <c r="N60" s="23"/>
      <c r="O60" s="23"/>
      <c r="P60" s="23"/>
      <c r="Q60" s="23"/>
      <c r="R60" s="23"/>
      <c r="S60" s="23"/>
      <c r="T60" s="23"/>
      <c r="U60" s="23"/>
      <c r="V60" s="23"/>
      <c r="W60" s="23">
        <v>1</v>
      </c>
      <c r="X60" s="23"/>
      <c r="Y60" s="23"/>
      <c r="Z60" s="23"/>
      <c r="AA60" s="23"/>
      <c r="AB60" s="23"/>
      <c r="AC60" s="23">
        <v>1</v>
      </c>
      <c r="AD60" s="23">
        <v>1</v>
      </c>
      <c r="AE60" s="23"/>
      <c r="AF60" s="23"/>
      <c r="AG60" s="23"/>
      <c r="AH60" s="23"/>
      <c r="AI60" s="23"/>
      <c r="AJ60" s="23">
        <v>1</v>
      </c>
      <c r="AK60" s="23">
        <v>1</v>
      </c>
      <c r="AL60" s="662">
        <f t="shared" si="0"/>
        <v>5</v>
      </c>
    </row>
    <row r="61" spans="1:39" s="26" customFormat="1" ht="13.5" thickBot="1" x14ac:dyDescent="0.35">
      <c r="A61" s="24">
        <v>47150</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420"/>
      <c r="AC61" s="420"/>
      <c r="AD61" s="420"/>
      <c r="AE61" s="25"/>
      <c r="AF61" s="420"/>
      <c r="AG61" s="420"/>
      <c r="AH61" s="420"/>
      <c r="AI61" s="420"/>
      <c r="AJ61" s="420"/>
      <c r="AK61" s="420"/>
      <c r="AL61" s="662">
        <f t="shared" si="0"/>
        <v>0</v>
      </c>
      <c r="AM61" s="17"/>
    </row>
    <row r="62" spans="1:39" s="29" customFormat="1" x14ac:dyDescent="0.3">
      <c r="A62" s="27">
        <v>36951</v>
      </c>
      <c r="B62" s="28"/>
      <c r="C62" s="28"/>
      <c r="D62" s="28"/>
      <c r="E62" s="28"/>
      <c r="F62" s="28"/>
      <c r="G62" s="28"/>
      <c r="H62" s="28"/>
      <c r="I62" s="28"/>
      <c r="J62" s="28">
        <v>1</v>
      </c>
      <c r="K62" s="28"/>
      <c r="L62" s="28"/>
      <c r="M62" s="28"/>
      <c r="N62" s="28"/>
      <c r="O62" s="28">
        <v>1</v>
      </c>
      <c r="P62" s="28"/>
      <c r="Q62" s="28"/>
      <c r="R62" s="28"/>
      <c r="S62" s="28"/>
      <c r="T62" s="28"/>
      <c r="U62" s="28"/>
      <c r="V62" s="28"/>
      <c r="W62" s="28"/>
      <c r="X62" s="23"/>
      <c r="Y62" s="28"/>
      <c r="Z62" s="28"/>
      <c r="AA62" s="28"/>
      <c r="AB62" s="28"/>
      <c r="AC62" s="28"/>
      <c r="AD62" s="28"/>
      <c r="AE62" s="28"/>
      <c r="AF62" s="28"/>
      <c r="AG62" s="28"/>
      <c r="AH62" s="28"/>
      <c r="AI62" s="28"/>
      <c r="AJ62" s="28">
        <v>1</v>
      </c>
      <c r="AK62" s="28"/>
      <c r="AL62" s="662">
        <f t="shared" si="0"/>
        <v>3</v>
      </c>
    </row>
    <row r="63" spans="1:39" x14ac:dyDescent="0.3">
      <c r="A63" s="22">
        <v>37316</v>
      </c>
      <c r="B63" s="23"/>
      <c r="C63" s="23"/>
      <c r="D63" s="23"/>
      <c r="E63" s="23"/>
      <c r="F63" s="23"/>
      <c r="G63" s="23"/>
      <c r="H63" s="23"/>
      <c r="I63" s="23">
        <v>1</v>
      </c>
      <c r="J63" s="23">
        <v>1</v>
      </c>
      <c r="K63" s="23"/>
      <c r="L63" s="23"/>
      <c r="M63" s="23"/>
      <c r="N63" s="23"/>
      <c r="O63" s="23">
        <v>1</v>
      </c>
      <c r="P63" s="23"/>
      <c r="Q63" s="23"/>
      <c r="R63" s="23"/>
      <c r="S63" s="23"/>
      <c r="T63" s="23"/>
      <c r="U63" s="23"/>
      <c r="V63" s="23"/>
      <c r="W63" s="23"/>
      <c r="X63" s="23"/>
      <c r="Y63" s="23"/>
      <c r="Z63" s="23">
        <v>1</v>
      </c>
      <c r="AA63" s="23">
        <v>1</v>
      </c>
      <c r="AB63" s="23"/>
      <c r="AC63" s="23"/>
      <c r="AD63" s="23"/>
      <c r="AE63" s="23"/>
      <c r="AF63" s="23"/>
      <c r="AG63" s="23"/>
      <c r="AH63" s="23"/>
      <c r="AI63" s="23"/>
      <c r="AJ63" s="23"/>
      <c r="AK63" s="23"/>
      <c r="AL63" s="662">
        <f t="shared" si="0"/>
        <v>5</v>
      </c>
    </row>
    <row r="64" spans="1:39" x14ac:dyDescent="0.3">
      <c r="A64" s="22">
        <v>37681</v>
      </c>
      <c r="B64" s="23"/>
      <c r="C64" s="23"/>
      <c r="D64" s="23"/>
      <c r="E64" s="23"/>
      <c r="F64" s="23"/>
      <c r="G64" s="23"/>
      <c r="H64" s="23"/>
      <c r="I64" s="23"/>
      <c r="J64" s="23"/>
      <c r="K64" s="23"/>
      <c r="L64" s="23"/>
      <c r="M64" s="23"/>
      <c r="N64" s="23"/>
      <c r="O64" s="23">
        <v>1</v>
      </c>
      <c r="P64" s="23"/>
      <c r="Q64" s="23"/>
      <c r="R64" s="23"/>
      <c r="S64" s="23"/>
      <c r="T64" s="23"/>
      <c r="U64" s="23"/>
      <c r="V64" s="23"/>
      <c r="W64" s="23"/>
      <c r="X64" s="23"/>
      <c r="Y64" s="23"/>
      <c r="Z64" s="23"/>
      <c r="AA64" s="23"/>
      <c r="AB64" s="23"/>
      <c r="AC64" s="23"/>
      <c r="AD64" s="23"/>
      <c r="AE64" s="23"/>
      <c r="AF64" s="23"/>
      <c r="AG64" s="23"/>
      <c r="AH64" s="23"/>
      <c r="AI64" s="23"/>
      <c r="AJ64" s="23"/>
      <c r="AK64" s="23">
        <v>1</v>
      </c>
      <c r="AL64" s="662">
        <f t="shared" si="0"/>
        <v>1</v>
      </c>
    </row>
    <row r="65" spans="1:38" x14ac:dyDescent="0.3">
      <c r="A65" s="22">
        <v>38047</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v>1</v>
      </c>
      <c r="AB65" s="23"/>
      <c r="AC65" s="23"/>
      <c r="AD65" s="23"/>
      <c r="AE65" s="23"/>
      <c r="AF65" s="23">
        <v>1</v>
      </c>
      <c r="AG65" s="23"/>
      <c r="AH65" s="23"/>
      <c r="AI65" s="23"/>
      <c r="AJ65" s="23"/>
      <c r="AK65" s="23"/>
      <c r="AL65" s="662">
        <f t="shared" si="0"/>
        <v>2</v>
      </c>
    </row>
    <row r="66" spans="1:38" x14ac:dyDescent="0.3">
      <c r="A66" s="22">
        <v>38412</v>
      </c>
      <c r="B66" s="23"/>
      <c r="C66" s="23"/>
      <c r="D66" s="23"/>
      <c r="E66" s="23"/>
      <c r="F66" s="23"/>
      <c r="G66" s="23"/>
      <c r="H66" s="23">
        <v>1</v>
      </c>
      <c r="I66" s="23"/>
      <c r="J66" s="23"/>
      <c r="K66" s="23"/>
      <c r="L66" s="23"/>
      <c r="M66" s="23"/>
      <c r="N66" s="23"/>
      <c r="O66" s="23"/>
      <c r="P66" s="23"/>
      <c r="Q66" s="23"/>
      <c r="R66" s="23"/>
      <c r="S66" s="23"/>
      <c r="T66" s="23"/>
      <c r="U66" s="23"/>
      <c r="V66" s="23"/>
      <c r="W66" s="23"/>
      <c r="X66" s="23"/>
      <c r="Y66" s="23"/>
      <c r="Z66" s="23"/>
      <c r="AA66" s="23"/>
      <c r="AB66" s="23"/>
      <c r="AC66" s="23"/>
      <c r="AD66" s="23"/>
      <c r="AE66" s="23"/>
      <c r="AF66" s="23">
        <v>1</v>
      </c>
      <c r="AG66" s="23"/>
      <c r="AH66" s="23"/>
      <c r="AI66" s="23"/>
      <c r="AJ66" s="23"/>
      <c r="AK66" s="23"/>
      <c r="AL66" s="662">
        <f t="shared" si="0"/>
        <v>2</v>
      </c>
    </row>
    <row r="67" spans="1:38" x14ac:dyDescent="0.3">
      <c r="A67" s="22">
        <v>38777</v>
      </c>
      <c r="B67" s="23"/>
      <c r="C67" s="23"/>
      <c r="D67" s="23"/>
      <c r="E67" s="23"/>
      <c r="F67" s="23"/>
      <c r="G67" s="23"/>
      <c r="H67" s="23"/>
      <c r="I67" s="23"/>
      <c r="J67" s="23"/>
      <c r="K67" s="23"/>
      <c r="L67" s="23"/>
      <c r="M67" s="23"/>
      <c r="N67" s="23"/>
      <c r="O67" s="23"/>
      <c r="P67" s="23"/>
      <c r="Q67" s="23">
        <v>1</v>
      </c>
      <c r="R67" s="23"/>
      <c r="S67" s="23"/>
      <c r="T67" s="23"/>
      <c r="U67" s="23"/>
      <c r="V67" s="23"/>
      <c r="W67" s="23"/>
      <c r="X67" s="23"/>
      <c r="Y67" s="23"/>
      <c r="Z67" s="23"/>
      <c r="AA67" s="23"/>
      <c r="AB67" s="23"/>
      <c r="AC67" s="23">
        <v>1</v>
      </c>
      <c r="AD67" s="23"/>
      <c r="AE67" s="23"/>
      <c r="AF67" s="23"/>
      <c r="AG67" s="23"/>
      <c r="AH67" s="23"/>
      <c r="AI67" s="23"/>
      <c r="AJ67" s="23"/>
      <c r="AK67" s="23"/>
      <c r="AL67" s="662">
        <f t="shared" ref="AL67:AL130" si="1">SUM(B67:AJ67)</f>
        <v>2</v>
      </c>
    </row>
    <row r="68" spans="1:38" x14ac:dyDescent="0.3">
      <c r="A68" s="22">
        <v>39142</v>
      </c>
      <c r="B68" s="23"/>
      <c r="C68" s="23"/>
      <c r="D68" s="23"/>
      <c r="E68" s="23"/>
      <c r="F68" s="23"/>
      <c r="G68" s="23"/>
      <c r="H68" s="23"/>
      <c r="I68" s="23"/>
      <c r="J68" s="23"/>
      <c r="K68" s="23"/>
      <c r="L68" s="23"/>
      <c r="M68" s="23"/>
      <c r="N68" s="23"/>
      <c r="O68" s="23"/>
      <c r="P68" s="23"/>
      <c r="Q68" s="23"/>
      <c r="R68" s="23"/>
      <c r="S68" s="23"/>
      <c r="T68" s="23"/>
      <c r="U68" s="23"/>
      <c r="V68" s="23"/>
      <c r="W68" s="23">
        <v>1</v>
      </c>
      <c r="X68" s="23"/>
      <c r="Y68" s="23">
        <v>1</v>
      </c>
      <c r="Z68" s="23"/>
      <c r="AA68" s="23"/>
      <c r="AB68" s="23">
        <v>1</v>
      </c>
      <c r="AC68" s="23"/>
      <c r="AD68" s="23"/>
      <c r="AE68" s="23"/>
      <c r="AF68" s="23"/>
      <c r="AG68" s="23"/>
      <c r="AH68" s="23">
        <v>1</v>
      </c>
      <c r="AI68" s="23"/>
      <c r="AJ68" s="23"/>
      <c r="AK68" s="23"/>
      <c r="AL68" s="662">
        <f t="shared" si="1"/>
        <v>4</v>
      </c>
    </row>
    <row r="69" spans="1:38" x14ac:dyDescent="0.3">
      <c r="A69" s="22">
        <v>39508</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v>1</v>
      </c>
      <c r="AC69" s="23"/>
      <c r="AD69" s="23"/>
      <c r="AE69" s="23"/>
      <c r="AF69" s="23"/>
      <c r="AG69" s="23"/>
      <c r="AH69" s="23"/>
      <c r="AI69" s="23"/>
      <c r="AJ69" s="23"/>
      <c r="AK69" s="23"/>
      <c r="AL69" s="662">
        <f t="shared" si="1"/>
        <v>1</v>
      </c>
    </row>
    <row r="70" spans="1:38" x14ac:dyDescent="0.3">
      <c r="A70" s="22">
        <v>39873</v>
      </c>
      <c r="B70" s="23"/>
      <c r="C70" s="23"/>
      <c r="D70" s="23"/>
      <c r="E70" s="23"/>
      <c r="F70" s="23"/>
      <c r="G70" s="23"/>
      <c r="H70" s="23"/>
      <c r="I70" s="23"/>
      <c r="J70" s="23"/>
      <c r="K70" s="23"/>
      <c r="L70" s="23"/>
      <c r="M70" s="23"/>
      <c r="N70" s="23"/>
      <c r="O70" s="23">
        <v>1</v>
      </c>
      <c r="P70" s="23"/>
      <c r="Q70" s="23"/>
      <c r="R70" s="23"/>
      <c r="S70" s="23"/>
      <c r="T70" s="23"/>
      <c r="U70" s="23"/>
      <c r="V70" s="23"/>
      <c r="W70" s="23"/>
      <c r="X70" s="23">
        <v>1</v>
      </c>
      <c r="Y70" s="23"/>
      <c r="Z70" s="23"/>
      <c r="AA70" s="23">
        <v>1</v>
      </c>
      <c r="AB70" s="23"/>
      <c r="AC70" s="23"/>
      <c r="AD70" s="23"/>
      <c r="AE70" s="23"/>
      <c r="AF70" s="23"/>
      <c r="AG70" s="23"/>
      <c r="AH70" s="23"/>
      <c r="AI70" s="23"/>
      <c r="AJ70" s="23"/>
      <c r="AK70" s="23"/>
      <c r="AL70" s="662">
        <f t="shared" si="1"/>
        <v>3</v>
      </c>
    </row>
    <row r="71" spans="1:38" x14ac:dyDescent="0.3">
      <c r="A71" s="22">
        <v>40238</v>
      </c>
      <c r="B71" s="23"/>
      <c r="C71" s="23"/>
      <c r="D71" s="23"/>
      <c r="E71" s="23"/>
      <c r="F71" s="23"/>
      <c r="G71" s="23"/>
      <c r="H71" s="23"/>
      <c r="I71" s="23"/>
      <c r="J71" s="23"/>
      <c r="K71" s="23"/>
      <c r="L71" s="23"/>
      <c r="M71" s="23"/>
      <c r="N71" s="23"/>
      <c r="O71" s="23"/>
      <c r="P71" s="23"/>
      <c r="Q71" s="23"/>
      <c r="R71" s="23"/>
      <c r="S71" s="23"/>
      <c r="T71" s="23"/>
      <c r="U71" s="23"/>
      <c r="V71" s="23"/>
      <c r="W71" s="23"/>
      <c r="X71" s="23"/>
      <c r="Y71" s="23">
        <v>1</v>
      </c>
      <c r="Z71" s="23"/>
      <c r="AA71" s="23"/>
      <c r="AB71" s="23"/>
      <c r="AC71" s="23"/>
      <c r="AD71" s="23"/>
      <c r="AE71" s="23"/>
      <c r="AF71" s="23"/>
      <c r="AG71" s="23"/>
      <c r="AH71" s="23"/>
      <c r="AI71" s="23"/>
      <c r="AJ71" s="23"/>
      <c r="AK71" s="23"/>
      <c r="AL71" s="662">
        <f t="shared" si="1"/>
        <v>1</v>
      </c>
    </row>
    <row r="72" spans="1:38" x14ac:dyDescent="0.3">
      <c r="A72" s="22">
        <v>40603</v>
      </c>
      <c r="B72" s="23"/>
      <c r="C72" s="23"/>
      <c r="D72" s="23"/>
      <c r="E72" s="23"/>
      <c r="F72" s="23"/>
      <c r="G72" s="23"/>
      <c r="H72" s="23">
        <v>1</v>
      </c>
      <c r="I72" s="23"/>
      <c r="J72" s="23"/>
      <c r="K72" s="23"/>
      <c r="L72" s="23"/>
      <c r="M72" s="23"/>
      <c r="N72" s="23"/>
      <c r="O72" s="23"/>
      <c r="P72" s="23"/>
      <c r="Q72" s="23"/>
      <c r="R72" s="23"/>
      <c r="S72" s="23"/>
      <c r="T72" s="23">
        <v>1</v>
      </c>
      <c r="U72" s="23"/>
      <c r="V72" s="23"/>
      <c r="W72" s="23"/>
      <c r="X72" s="23">
        <v>1</v>
      </c>
      <c r="Y72" s="23"/>
      <c r="Z72" s="23"/>
      <c r="AA72" s="23"/>
      <c r="AB72" s="23"/>
      <c r="AC72" s="23"/>
      <c r="AD72" s="23"/>
      <c r="AE72" s="23"/>
      <c r="AF72" s="23"/>
      <c r="AG72" s="23"/>
      <c r="AH72" s="23"/>
      <c r="AI72" s="23"/>
      <c r="AJ72" s="23"/>
      <c r="AK72" s="23"/>
      <c r="AL72" s="662">
        <f t="shared" si="1"/>
        <v>3</v>
      </c>
    </row>
    <row r="73" spans="1:38" x14ac:dyDescent="0.3">
      <c r="A73" s="22">
        <v>40969</v>
      </c>
      <c r="B73" s="23"/>
      <c r="C73" s="23"/>
      <c r="D73" s="23"/>
      <c r="E73" s="23"/>
      <c r="F73" s="23"/>
      <c r="G73" s="23">
        <v>1</v>
      </c>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662">
        <f t="shared" si="1"/>
        <v>1</v>
      </c>
    </row>
    <row r="74" spans="1:38" x14ac:dyDescent="0.3">
      <c r="A74" s="22">
        <v>41334</v>
      </c>
      <c r="B74" s="23"/>
      <c r="C74" s="23"/>
      <c r="D74" s="23"/>
      <c r="E74" s="23"/>
      <c r="F74" s="23"/>
      <c r="G74" s="23"/>
      <c r="H74" s="23"/>
      <c r="I74" s="23"/>
      <c r="J74" s="23"/>
      <c r="K74" s="23"/>
      <c r="L74" s="23">
        <v>1</v>
      </c>
      <c r="M74" s="23"/>
      <c r="N74" s="23"/>
      <c r="O74" s="23"/>
      <c r="P74" s="23"/>
      <c r="Q74" s="23"/>
      <c r="R74" s="23"/>
      <c r="S74" s="23"/>
      <c r="T74" s="23"/>
      <c r="U74" s="23"/>
      <c r="V74" s="23"/>
      <c r="W74" s="23"/>
      <c r="X74" s="23"/>
      <c r="Y74" s="23"/>
      <c r="Z74" s="23"/>
      <c r="AA74" s="23"/>
      <c r="AB74" s="23"/>
      <c r="AC74" s="23"/>
      <c r="AD74" s="23">
        <v>1</v>
      </c>
      <c r="AE74" s="23"/>
      <c r="AF74" s="23"/>
      <c r="AG74" s="23"/>
      <c r="AH74" s="23"/>
      <c r="AI74" s="23"/>
      <c r="AJ74" s="23"/>
      <c r="AK74" s="23"/>
      <c r="AL74" s="662">
        <f t="shared" si="1"/>
        <v>2</v>
      </c>
    </row>
    <row r="75" spans="1:38" x14ac:dyDescent="0.3">
      <c r="A75" s="22">
        <v>41699</v>
      </c>
      <c r="B75" s="23"/>
      <c r="C75" s="23"/>
      <c r="D75" s="23"/>
      <c r="E75" s="23"/>
      <c r="F75" s="23"/>
      <c r="G75" s="23"/>
      <c r="H75" s="23"/>
      <c r="I75" s="23"/>
      <c r="J75" s="23"/>
      <c r="K75" s="23"/>
      <c r="L75" s="23"/>
      <c r="M75" s="23"/>
      <c r="N75" s="23"/>
      <c r="O75" s="23"/>
      <c r="P75" s="23"/>
      <c r="Q75" s="23">
        <v>1</v>
      </c>
      <c r="R75" s="23"/>
      <c r="S75" s="23"/>
      <c r="T75" s="23"/>
      <c r="U75" s="23"/>
      <c r="V75" s="23">
        <v>1</v>
      </c>
      <c r="W75" s="23"/>
      <c r="X75" s="23"/>
      <c r="Y75" s="23"/>
      <c r="Z75" s="23"/>
      <c r="AA75" s="23"/>
      <c r="AB75" s="23"/>
      <c r="AC75" s="23">
        <v>1</v>
      </c>
      <c r="AD75" s="23"/>
      <c r="AE75" s="23"/>
      <c r="AF75" s="23"/>
      <c r="AG75" s="23"/>
      <c r="AH75" s="23"/>
      <c r="AI75" s="23"/>
      <c r="AJ75" s="23"/>
      <c r="AK75" s="23"/>
      <c r="AL75" s="662">
        <f t="shared" si="1"/>
        <v>3</v>
      </c>
    </row>
    <row r="76" spans="1:38" x14ac:dyDescent="0.3">
      <c r="A76" s="22">
        <v>42064</v>
      </c>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v>1</v>
      </c>
      <c r="AC76" s="23"/>
      <c r="AD76" s="23"/>
      <c r="AE76" s="23"/>
      <c r="AF76" s="23"/>
      <c r="AG76" s="23"/>
      <c r="AH76" s="23"/>
      <c r="AI76" s="23"/>
      <c r="AJ76" s="23"/>
      <c r="AK76" s="23"/>
      <c r="AL76" s="662">
        <f t="shared" si="1"/>
        <v>1</v>
      </c>
    </row>
    <row r="77" spans="1:38" x14ac:dyDescent="0.3">
      <c r="A77" s="22">
        <v>42430</v>
      </c>
      <c r="B77" s="23"/>
      <c r="C77" s="23"/>
      <c r="D77" s="23"/>
      <c r="E77" s="23"/>
      <c r="F77" s="23"/>
      <c r="G77" s="23"/>
      <c r="H77" s="23"/>
      <c r="I77" s="23"/>
      <c r="J77" s="23"/>
      <c r="K77" s="23"/>
      <c r="L77" s="23"/>
      <c r="M77" s="23"/>
      <c r="N77" s="23"/>
      <c r="O77" s="23"/>
      <c r="P77" s="23">
        <v>1</v>
      </c>
      <c r="Q77" s="23"/>
      <c r="R77" s="23"/>
      <c r="S77" s="23"/>
      <c r="T77" s="23"/>
      <c r="U77" s="23"/>
      <c r="V77" s="23"/>
      <c r="W77" s="23"/>
      <c r="X77" s="23"/>
      <c r="Y77" s="23"/>
      <c r="Z77" s="23">
        <v>1</v>
      </c>
      <c r="AA77" s="23"/>
      <c r="AB77" s="23"/>
      <c r="AC77" s="23"/>
      <c r="AD77" s="23"/>
      <c r="AE77" s="23"/>
      <c r="AF77" s="23">
        <v>1</v>
      </c>
      <c r="AG77" s="23"/>
      <c r="AH77" s="23"/>
      <c r="AI77" s="23"/>
      <c r="AJ77" s="23"/>
      <c r="AK77" s="23"/>
      <c r="AL77" s="662">
        <f t="shared" si="1"/>
        <v>3</v>
      </c>
    </row>
    <row r="78" spans="1:38" x14ac:dyDescent="0.3">
      <c r="A78" s="22">
        <v>42795</v>
      </c>
      <c r="B78" s="23"/>
      <c r="C78" s="23"/>
      <c r="D78" s="23"/>
      <c r="E78" s="23"/>
      <c r="F78" s="23"/>
      <c r="G78" s="23"/>
      <c r="H78" s="23"/>
      <c r="I78" s="23"/>
      <c r="J78" s="23"/>
      <c r="K78" s="23"/>
      <c r="L78" s="23"/>
      <c r="M78" s="23"/>
      <c r="N78" s="23"/>
      <c r="O78" s="23"/>
      <c r="P78" s="23"/>
      <c r="Q78" s="23"/>
      <c r="R78" s="23"/>
      <c r="S78" s="23"/>
      <c r="T78" s="23">
        <v>1</v>
      </c>
      <c r="U78" s="23"/>
      <c r="V78" s="23"/>
      <c r="W78" s="23"/>
      <c r="X78" s="23"/>
      <c r="Y78" s="23"/>
      <c r="Z78" s="23"/>
      <c r="AA78" s="23"/>
      <c r="AB78" s="23"/>
      <c r="AC78" s="23"/>
      <c r="AD78" s="23"/>
      <c r="AE78" s="23"/>
      <c r="AF78" s="23">
        <v>1</v>
      </c>
      <c r="AG78" s="23"/>
      <c r="AH78" s="23"/>
      <c r="AI78" s="23"/>
      <c r="AJ78" s="23"/>
      <c r="AK78" s="23"/>
      <c r="AL78" s="662">
        <f t="shared" si="1"/>
        <v>2</v>
      </c>
    </row>
    <row r="79" spans="1:38" x14ac:dyDescent="0.3">
      <c r="A79" s="22">
        <v>43160</v>
      </c>
      <c r="B79" s="23"/>
      <c r="C79" s="23"/>
      <c r="D79" s="23"/>
      <c r="E79" s="23"/>
      <c r="F79" s="23"/>
      <c r="G79" s="23"/>
      <c r="H79" s="23"/>
      <c r="I79" s="23"/>
      <c r="J79" s="23"/>
      <c r="K79" s="23"/>
      <c r="L79" s="23"/>
      <c r="M79" s="23"/>
      <c r="N79" s="23"/>
      <c r="O79" s="23"/>
      <c r="P79" s="23"/>
      <c r="Q79" s="23"/>
      <c r="R79" s="23"/>
      <c r="S79" s="23"/>
      <c r="T79" s="23">
        <v>1</v>
      </c>
      <c r="U79" s="23"/>
      <c r="V79" s="23"/>
      <c r="W79" s="23"/>
      <c r="X79" s="23"/>
      <c r="Y79" s="23"/>
      <c r="Z79" s="23"/>
      <c r="AA79" s="23"/>
      <c r="AB79" s="23"/>
      <c r="AC79" s="23"/>
      <c r="AD79" s="23"/>
      <c r="AE79" s="23"/>
      <c r="AF79" s="23"/>
      <c r="AG79" s="23"/>
      <c r="AH79" s="23"/>
      <c r="AI79" s="23"/>
      <c r="AJ79" s="23"/>
      <c r="AK79" s="23"/>
      <c r="AL79" s="662">
        <f t="shared" si="1"/>
        <v>1</v>
      </c>
    </row>
    <row r="80" spans="1:38" x14ac:dyDescent="0.3">
      <c r="A80" s="22">
        <v>43525</v>
      </c>
      <c r="B80" s="23"/>
      <c r="C80" s="23"/>
      <c r="D80" s="23"/>
      <c r="E80" s="23"/>
      <c r="F80" s="23"/>
      <c r="G80" s="23"/>
      <c r="H80" s="23"/>
      <c r="I80" s="23"/>
      <c r="J80" s="23"/>
      <c r="K80" s="23"/>
      <c r="L80" s="23"/>
      <c r="M80" s="23"/>
      <c r="N80" s="23"/>
      <c r="O80" s="23"/>
      <c r="P80" s="23">
        <v>1</v>
      </c>
      <c r="Q80" s="23"/>
      <c r="R80" s="23">
        <v>1</v>
      </c>
      <c r="S80" s="23">
        <v>1</v>
      </c>
      <c r="T80" s="23"/>
      <c r="U80" s="23"/>
      <c r="V80" s="23"/>
      <c r="W80" s="23"/>
      <c r="X80" s="23"/>
      <c r="Y80" s="23"/>
      <c r="Z80" s="23"/>
      <c r="AA80" s="23"/>
      <c r="AB80" s="23"/>
      <c r="AC80" s="23"/>
      <c r="AD80" s="23"/>
      <c r="AE80" s="23"/>
      <c r="AF80" s="23"/>
      <c r="AG80" s="23"/>
      <c r="AH80" s="23"/>
      <c r="AI80" s="23"/>
      <c r="AJ80" s="23"/>
      <c r="AK80" s="23"/>
      <c r="AL80" s="662">
        <f t="shared" si="1"/>
        <v>3</v>
      </c>
    </row>
    <row r="81" spans="1:38" x14ac:dyDescent="0.3">
      <c r="A81" s="22">
        <v>43891</v>
      </c>
      <c r="B81" s="23"/>
      <c r="C81" s="23"/>
      <c r="D81" s="23"/>
      <c r="E81" s="23"/>
      <c r="F81" s="23"/>
      <c r="G81" s="23"/>
      <c r="H81" s="23"/>
      <c r="I81" s="23"/>
      <c r="J81" s="23"/>
      <c r="K81" s="23"/>
      <c r="L81" s="23"/>
      <c r="M81" s="23"/>
      <c r="N81" s="23"/>
      <c r="O81" s="23"/>
      <c r="P81" s="23"/>
      <c r="Q81" s="23"/>
      <c r="R81" s="23">
        <v>1</v>
      </c>
      <c r="S81" s="23"/>
      <c r="T81" s="23"/>
      <c r="U81" s="23">
        <v>1</v>
      </c>
      <c r="V81" s="23"/>
      <c r="W81" s="23"/>
      <c r="X81" s="23"/>
      <c r="Y81" s="23"/>
      <c r="Z81" s="23"/>
      <c r="AA81" s="23"/>
      <c r="AB81" s="23"/>
      <c r="AC81" s="23">
        <v>1</v>
      </c>
      <c r="AD81" s="23">
        <v>1</v>
      </c>
      <c r="AE81" s="23">
        <v>1</v>
      </c>
      <c r="AF81" s="23"/>
      <c r="AG81" s="23"/>
      <c r="AH81" s="23">
        <v>1</v>
      </c>
      <c r="AI81" s="23"/>
      <c r="AJ81" s="23"/>
      <c r="AK81" s="23"/>
      <c r="AL81" s="662">
        <f t="shared" si="1"/>
        <v>6</v>
      </c>
    </row>
    <row r="82" spans="1:38" x14ac:dyDescent="0.3">
      <c r="A82" s="22">
        <v>44256</v>
      </c>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v>1</v>
      </c>
      <c r="AD82" s="23"/>
      <c r="AE82" s="23"/>
      <c r="AF82" s="23">
        <v>1</v>
      </c>
      <c r="AG82" s="23"/>
      <c r="AH82" s="23"/>
      <c r="AI82" s="23"/>
      <c r="AJ82" s="23"/>
      <c r="AK82" s="23"/>
      <c r="AL82" s="662">
        <f t="shared" si="1"/>
        <v>2</v>
      </c>
    </row>
    <row r="83" spans="1:38" x14ac:dyDescent="0.3">
      <c r="A83" s="22">
        <v>44621</v>
      </c>
      <c r="B83" s="23"/>
      <c r="C83" s="23"/>
      <c r="D83" s="23"/>
      <c r="E83" s="23"/>
      <c r="F83" s="23"/>
      <c r="G83" s="23"/>
      <c r="H83" s="23"/>
      <c r="I83" s="23"/>
      <c r="J83" s="23"/>
      <c r="K83" s="23"/>
      <c r="L83" s="23"/>
      <c r="M83" s="23"/>
      <c r="N83" s="23"/>
      <c r="O83" s="23"/>
      <c r="P83" s="23"/>
      <c r="Q83" s="23"/>
      <c r="R83" s="23"/>
      <c r="S83" s="23"/>
      <c r="T83" s="23"/>
      <c r="U83" s="23">
        <v>1</v>
      </c>
      <c r="V83" s="23">
        <v>1</v>
      </c>
      <c r="W83" s="23"/>
      <c r="X83" s="23"/>
      <c r="Y83" s="23"/>
      <c r="Z83" s="23"/>
      <c r="AA83" s="23"/>
      <c r="AB83" s="23"/>
      <c r="AC83" s="23">
        <v>1</v>
      </c>
      <c r="AD83" s="23"/>
      <c r="AE83" s="23"/>
      <c r="AF83" s="23"/>
      <c r="AG83" s="23"/>
      <c r="AH83" s="23"/>
      <c r="AI83" s="23"/>
      <c r="AJ83" s="23"/>
      <c r="AK83" s="23"/>
      <c r="AL83" s="662">
        <f t="shared" si="1"/>
        <v>3</v>
      </c>
    </row>
    <row r="84" spans="1:38" x14ac:dyDescent="0.3">
      <c r="A84" s="22">
        <v>44986</v>
      </c>
      <c r="B84" s="23"/>
      <c r="C84" s="23"/>
      <c r="D84" s="23"/>
      <c r="E84" s="23"/>
      <c r="F84" s="23"/>
      <c r="G84" s="23"/>
      <c r="H84" s="23"/>
      <c r="I84" s="23"/>
      <c r="J84" s="23"/>
      <c r="K84" s="23"/>
      <c r="L84" s="23"/>
      <c r="M84" s="23">
        <v>1</v>
      </c>
      <c r="N84" s="23"/>
      <c r="O84" s="23"/>
      <c r="P84" s="23">
        <v>1</v>
      </c>
      <c r="Q84" s="23"/>
      <c r="R84" s="23"/>
      <c r="S84" s="23"/>
      <c r="T84" s="23"/>
      <c r="U84" s="23"/>
      <c r="V84" s="23"/>
      <c r="W84" s="23"/>
      <c r="X84" s="23"/>
      <c r="Y84" s="23"/>
      <c r="Z84" s="23"/>
      <c r="AA84" s="23"/>
      <c r="AB84" s="23"/>
      <c r="AC84" s="23"/>
      <c r="AD84" s="23"/>
      <c r="AE84" s="23"/>
      <c r="AF84" s="23"/>
      <c r="AG84" s="23"/>
      <c r="AH84" s="23"/>
      <c r="AI84" s="23"/>
      <c r="AJ84" s="23"/>
      <c r="AK84" s="23"/>
      <c r="AL84" s="662">
        <f t="shared" si="1"/>
        <v>2</v>
      </c>
    </row>
    <row r="85" spans="1:38" x14ac:dyDescent="0.3">
      <c r="A85" s="22">
        <v>45352</v>
      </c>
      <c r="B85" s="23"/>
      <c r="C85" s="23"/>
      <c r="D85" s="23"/>
      <c r="E85" s="23"/>
      <c r="F85" s="23"/>
      <c r="G85" s="23"/>
      <c r="H85" s="23"/>
      <c r="I85" s="23">
        <v>1</v>
      </c>
      <c r="J85" s="23"/>
      <c r="K85" s="23"/>
      <c r="L85" s="23"/>
      <c r="M85" s="23">
        <v>1</v>
      </c>
      <c r="N85" s="23">
        <v>1</v>
      </c>
      <c r="O85" s="23"/>
      <c r="P85" s="23"/>
      <c r="Q85" s="23"/>
      <c r="R85" s="23">
        <v>1</v>
      </c>
      <c r="S85" s="23"/>
      <c r="T85" s="23"/>
      <c r="U85" s="23"/>
      <c r="V85" s="23"/>
      <c r="W85" s="23"/>
      <c r="X85" s="23"/>
      <c r="Y85" s="23"/>
      <c r="Z85" s="23">
        <v>1</v>
      </c>
      <c r="AA85" s="23"/>
      <c r="AB85" s="23"/>
      <c r="AC85" s="23"/>
      <c r="AD85" s="23"/>
      <c r="AE85" s="23">
        <v>1</v>
      </c>
      <c r="AF85" s="23"/>
      <c r="AG85" s="23"/>
      <c r="AH85" s="23">
        <v>1</v>
      </c>
      <c r="AI85" s="23"/>
      <c r="AJ85" s="23"/>
      <c r="AK85" s="23"/>
      <c r="AL85" s="662">
        <f t="shared" si="1"/>
        <v>7</v>
      </c>
    </row>
    <row r="86" spans="1:38" x14ac:dyDescent="0.3">
      <c r="A86" s="22">
        <v>45717</v>
      </c>
      <c r="B86" s="23"/>
      <c r="C86" s="23"/>
      <c r="D86" s="23"/>
      <c r="E86" s="23"/>
      <c r="F86" s="23"/>
      <c r="G86" s="23"/>
      <c r="H86" s="23"/>
      <c r="I86" s="23"/>
      <c r="J86" s="23"/>
      <c r="K86" s="23"/>
      <c r="L86" s="23"/>
      <c r="M86" s="23">
        <v>1</v>
      </c>
      <c r="N86" s="23">
        <v>1</v>
      </c>
      <c r="O86" s="23"/>
      <c r="P86" s="23"/>
      <c r="Q86" s="23"/>
      <c r="R86" s="23"/>
      <c r="S86" s="23"/>
      <c r="T86" s="23"/>
      <c r="U86" s="23"/>
      <c r="V86" s="23"/>
      <c r="W86" s="23"/>
      <c r="X86" s="23"/>
      <c r="Y86" s="23">
        <v>1</v>
      </c>
      <c r="Z86" s="23">
        <v>1</v>
      </c>
      <c r="AA86" s="23"/>
      <c r="AB86" s="23"/>
      <c r="AC86" s="23"/>
      <c r="AD86" s="23">
        <v>1</v>
      </c>
      <c r="AE86" s="23">
        <v>1</v>
      </c>
      <c r="AF86" s="23"/>
      <c r="AG86" s="23"/>
      <c r="AH86" s="23"/>
      <c r="AI86" s="23"/>
      <c r="AJ86" s="23"/>
      <c r="AK86" s="23"/>
      <c r="AL86" s="662">
        <f t="shared" si="1"/>
        <v>6</v>
      </c>
    </row>
    <row r="87" spans="1:38" x14ac:dyDescent="0.3">
      <c r="A87" s="22">
        <v>46082</v>
      </c>
      <c r="B87" s="23"/>
      <c r="C87" s="23"/>
      <c r="D87" s="23"/>
      <c r="E87" s="23"/>
      <c r="F87" s="23"/>
      <c r="G87" s="23"/>
      <c r="H87" s="23"/>
      <c r="I87" s="23"/>
      <c r="J87" s="23"/>
      <c r="K87" s="23"/>
      <c r="L87" s="23"/>
      <c r="M87" s="23">
        <v>1</v>
      </c>
      <c r="N87" s="23"/>
      <c r="O87" s="23"/>
      <c r="P87" s="23"/>
      <c r="Q87" s="23"/>
      <c r="R87" s="23"/>
      <c r="S87" s="23"/>
      <c r="T87" s="23"/>
      <c r="U87" s="23"/>
      <c r="V87" s="23"/>
      <c r="W87" s="23"/>
      <c r="X87" s="23"/>
      <c r="Y87" s="23"/>
      <c r="Z87" s="23"/>
      <c r="AA87" s="23"/>
      <c r="AB87" s="23"/>
      <c r="AC87" s="23"/>
      <c r="AD87" s="23">
        <v>1</v>
      </c>
      <c r="AE87" s="23"/>
      <c r="AF87" s="23"/>
      <c r="AG87" s="23"/>
      <c r="AH87" s="23"/>
      <c r="AI87" s="23"/>
      <c r="AJ87" s="23"/>
      <c r="AK87" s="23"/>
      <c r="AL87" s="662">
        <f t="shared" si="1"/>
        <v>2</v>
      </c>
    </row>
    <row r="88" spans="1:38" x14ac:dyDescent="0.3">
      <c r="A88" s="22">
        <v>46447</v>
      </c>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v>1</v>
      </c>
      <c r="AC88" s="23"/>
      <c r="AD88" s="23"/>
      <c r="AE88" s="23"/>
      <c r="AF88" s="23"/>
      <c r="AG88" s="23"/>
      <c r="AH88" s="23"/>
      <c r="AI88" s="23"/>
      <c r="AJ88" s="23">
        <v>1</v>
      </c>
      <c r="AK88" s="23"/>
      <c r="AL88" s="662">
        <f t="shared" si="1"/>
        <v>2</v>
      </c>
    </row>
    <row r="89" spans="1:38" x14ac:dyDescent="0.3">
      <c r="A89" s="22">
        <v>46813</v>
      </c>
      <c r="B89" s="23"/>
      <c r="C89" s="23"/>
      <c r="D89" s="23"/>
      <c r="E89" s="23"/>
      <c r="F89" s="23"/>
      <c r="G89" s="23"/>
      <c r="H89" s="23"/>
      <c r="I89" s="23"/>
      <c r="J89" s="23"/>
      <c r="K89" s="23">
        <v>1</v>
      </c>
      <c r="L89" s="23"/>
      <c r="M89" s="23"/>
      <c r="N89" s="23"/>
      <c r="O89" s="23"/>
      <c r="P89" s="23"/>
      <c r="Q89" s="23">
        <v>1</v>
      </c>
      <c r="R89" s="23"/>
      <c r="S89" s="23"/>
      <c r="T89" s="23"/>
      <c r="U89" s="23"/>
      <c r="V89" s="23"/>
      <c r="W89" s="23"/>
      <c r="X89" s="23"/>
      <c r="Y89" s="23"/>
      <c r="Z89" s="23">
        <v>1</v>
      </c>
      <c r="AA89" s="23"/>
      <c r="AB89" s="23">
        <v>1</v>
      </c>
      <c r="AC89" s="23"/>
      <c r="AD89" s="23"/>
      <c r="AE89" s="23"/>
      <c r="AF89" s="23"/>
      <c r="AG89" s="23"/>
      <c r="AH89" s="23"/>
      <c r="AI89" s="23"/>
      <c r="AJ89" s="23">
        <v>1</v>
      </c>
      <c r="AK89" s="23"/>
      <c r="AL89" s="662">
        <f t="shared" si="1"/>
        <v>5</v>
      </c>
    </row>
    <row r="90" spans="1:38" x14ac:dyDescent="0.3">
      <c r="A90" s="22">
        <v>47178</v>
      </c>
      <c r="B90" s="23"/>
      <c r="C90" s="23"/>
      <c r="D90" s="23"/>
      <c r="E90" s="23"/>
      <c r="F90" s="23"/>
      <c r="G90" s="23">
        <v>1</v>
      </c>
      <c r="H90" s="23"/>
      <c r="I90" s="23"/>
      <c r="J90" s="23"/>
      <c r="K90" s="23"/>
      <c r="L90" s="23"/>
      <c r="M90" s="23"/>
      <c r="N90" s="23"/>
      <c r="O90" s="23">
        <v>1</v>
      </c>
      <c r="P90" s="23"/>
      <c r="Q90" s="23"/>
      <c r="R90" s="23"/>
      <c r="S90" s="23"/>
      <c r="T90" s="23"/>
      <c r="U90" s="23"/>
      <c r="V90" s="23"/>
      <c r="W90" s="23"/>
      <c r="X90" s="23"/>
      <c r="Y90" s="23"/>
      <c r="Z90" s="23">
        <v>1</v>
      </c>
      <c r="AA90" s="23">
        <v>1</v>
      </c>
      <c r="AB90" s="23"/>
      <c r="AC90" s="23"/>
      <c r="AD90" s="23"/>
      <c r="AE90" s="23"/>
      <c r="AF90" s="23"/>
      <c r="AG90" s="23"/>
      <c r="AH90" s="23"/>
      <c r="AI90" s="23"/>
      <c r="AJ90" s="23"/>
      <c r="AK90" s="23"/>
      <c r="AL90" s="662">
        <f t="shared" si="1"/>
        <v>4</v>
      </c>
    </row>
    <row r="91" spans="1:38" x14ac:dyDescent="0.3">
      <c r="A91" s="22">
        <v>47543</v>
      </c>
      <c r="B91" s="23"/>
      <c r="C91" s="23"/>
      <c r="D91" s="23"/>
      <c r="E91" s="23"/>
      <c r="F91" s="23"/>
      <c r="G91" s="23"/>
      <c r="H91" s="23"/>
      <c r="I91" s="23"/>
      <c r="J91" s="23"/>
      <c r="K91" s="23"/>
      <c r="L91" s="23">
        <v>1</v>
      </c>
      <c r="M91" s="23"/>
      <c r="N91" s="23"/>
      <c r="O91" s="23">
        <v>1</v>
      </c>
      <c r="P91" s="23"/>
      <c r="Q91" s="23"/>
      <c r="R91" s="23"/>
      <c r="S91" s="23"/>
      <c r="T91" s="23"/>
      <c r="U91" s="23"/>
      <c r="V91" s="23"/>
      <c r="W91" s="23"/>
      <c r="X91" s="23"/>
      <c r="Y91" s="23"/>
      <c r="Z91" s="23">
        <v>1</v>
      </c>
      <c r="AA91" s="23"/>
      <c r="AB91" s="23"/>
      <c r="AC91" s="23"/>
      <c r="AD91" s="23"/>
      <c r="AE91" s="23"/>
      <c r="AF91" s="23"/>
      <c r="AG91" s="23"/>
      <c r="AH91" s="23"/>
      <c r="AI91" s="23"/>
      <c r="AJ91" s="23"/>
      <c r="AK91" s="23"/>
      <c r="AL91" s="662">
        <f t="shared" si="1"/>
        <v>3</v>
      </c>
    </row>
    <row r="92" spans="1:38" s="26" customFormat="1" ht="13.5" thickBot="1" x14ac:dyDescent="0.35">
      <c r="A92" s="24">
        <v>47908</v>
      </c>
      <c r="B92" s="25"/>
      <c r="C92" s="25"/>
      <c r="D92" s="25"/>
      <c r="E92" s="25"/>
      <c r="F92" s="25"/>
      <c r="G92" s="25"/>
      <c r="H92" s="25"/>
      <c r="I92" s="25"/>
      <c r="J92" s="25"/>
      <c r="K92" s="25"/>
      <c r="L92" s="25"/>
      <c r="M92" s="25"/>
      <c r="N92" s="25"/>
      <c r="O92" s="25"/>
      <c r="P92" s="25"/>
      <c r="Q92" s="25"/>
      <c r="R92" s="25"/>
      <c r="S92" s="25"/>
      <c r="T92" s="25">
        <v>1</v>
      </c>
      <c r="U92" s="25"/>
      <c r="V92" s="25"/>
      <c r="W92" s="25"/>
      <c r="X92" s="25"/>
      <c r="Y92" s="25"/>
      <c r="Z92" s="25"/>
      <c r="AA92" s="25"/>
      <c r="AB92" s="420"/>
      <c r="AC92" s="420"/>
      <c r="AD92" s="420"/>
      <c r="AE92" s="25"/>
      <c r="AF92" s="420">
        <v>1</v>
      </c>
      <c r="AG92" s="420"/>
      <c r="AH92" s="420"/>
      <c r="AI92" s="420"/>
      <c r="AJ92" s="420"/>
      <c r="AK92" s="420"/>
      <c r="AL92" s="662">
        <f t="shared" si="1"/>
        <v>2</v>
      </c>
    </row>
    <row r="93" spans="1:38" s="29" customFormat="1" x14ac:dyDescent="0.3">
      <c r="A93" s="27">
        <v>36982</v>
      </c>
      <c r="B93" s="28"/>
      <c r="C93" s="28"/>
      <c r="D93" s="28"/>
      <c r="E93" s="28"/>
      <c r="F93" s="28"/>
      <c r="G93" s="28"/>
      <c r="H93" s="28"/>
      <c r="I93" s="28"/>
      <c r="J93" s="28"/>
      <c r="K93" s="28"/>
      <c r="L93" s="28"/>
      <c r="M93" s="28"/>
      <c r="N93" s="28"/>
      <c r="O93" s="28"/>
      <c r="P93" s="28"/>
      <c r="Q93" s="28"/>
      <c r="R93" s="28"/>
      <c r="S93" s="28"/>
      <c r="T93" s="28">
        <v>1</v>
      </c>
      <c r="U93" s="28"/>
      <c r="V93" s="28"/>
      <c r="W93" s="28"/>
      <c r="X93" s="23"/>
      <c r="Y93" s="28"/>
      <c r="Z93" s="28"/>
      <c r="AA93" s="28"/>
      <c r="AB93" s="28"/>
      <c r="AC93" s="28"/>
      <c r="AD93" s="28"/>
      <c r="AE93" s="28"/>
      <c r="AF93" s="28"/>
      <c r="AG93" s="28"/>
      <c r="AH93" s="28"/>
      <c r="AI93" s="28"/>
      <c r="AJ93" s="28"/>
      <c r="AK93" s="28">
        <v>1</v>
      </c>
      <c r="AL93" s="662">
        <f t="shared" si="1"/>
        <v>1</v>
      </c>
    </row>
    <row r="94" spans="1:38" x14ac:dyDescent="0.3">
      <c r="A94" s="22">
        <v>37347</v>
      </c>
      <c r="B94" s="23"/>
      <c r="C94" s="23"/>
      <c r="D94" s="23"/>
      <c r="E94" s="23"/>
      <c r="F94" s="23"/>
      <c r="G94" s="23"/>
      <c r="H94" s="23"/>
      <c r="I94" s="23"/>
      <c r="J94" s="23"/>
      <c r="K94" s="23"/>
      <c r="L94" s="23">
        <v>1</v>
      </c>
      <c r="M94" s="23"/>
      <c r="N94" s="23"/>
      <c r="O94" s="23"/>
      <c r="P94" s="23"/>
      <c r="Q94" s="23"/>
      <c r="R94" s="23"/>
      <c r="S94" s="23"/>
      <c r="T94" s="23"/>
      <c r="U94" s="23"/>
      <c r="V94" s="23">
        <v>1</v>
      </c>
      <c r="W94" s="23"/>
      <c r="X94" s="23">
        <v>1</v>
      </c>
      <c r="Y94" s="23"/>
      <c r="Z94" s="23"/>
      <c r="AA94" s="23"/>
      <c r="AB94" s="23"/>
      <c r="AC94" s="23">
        <v>1</v>
      </c>
      <c r="AD94" s="23"/>
      <c r="AE94" s="23"/>
      <c r="AF94" s="23"/>
      <c r="AG94" s="23"/>
      <c r="AH94" s="23"/>
      <c r="AI94" s="23"/>
      <c r="AJ94" s="23"/>
      <c r="AK94" s="23"/>
      <c r="AL94" s="662">
        <f t="shared" si="1"/>
        <v>4</v>
      </c>
    </row>
    <row r="95" spans="1:38" x14ac:dyDescent="0.3">
      <c r="A95" s="22">
        <v>37712</v>
      </c>
      <c r="B95" s="23"/>
      <c r="C95" s="23"/>
      <c r="D95" s="23"/>
      <c r="E95" s="23"/>
      <c r="F95" s="23"/>
      <c r="G95" s="23"/>
      <c r="H95" s="23"/>
      <c r="I95" s="23"/>
      <c r="J95" s="23"/>
      <c r="K95" s="23"/>
      <c r="L95" s="23"/>
      <c r="M95" s="23"/>
      <c r="N95" s="23"/>
      <c r="O95" s="23"/>
      <c r="P95" s="23"/>
      <c r="Q95" s="23"/>
      <c r="R95" s="23"/>
      <c r="S95" s="23"/>
      <c r="T95" s="23"/>
      <c r="U95" s="23"/>
      <c r="V95" s="23">
        <v>1</v>
      </c>
      <c r="W95" s="23">
        <v>1</v>
      </c>
      <c r="X95" s="23">
        <v>1</v>
      </c>
      <c r="Y95" s="23"/>
      <c r="Z95" s="23"/>
      <c r="AA95" s="23"/>
      <c r="AB95" s="23"/>
      <c r="AC95" s="23"/>
      <c r="AD95" s="23"/>
      <c r="AE95" s="23">
        <v>1</v>
      </c>
      <c r="AF95" s="23"/>
      <c r="AG95" s="23"/>
      <c r="AH95" s="23"/>
      <c r="AI95" s="23"/>
      <c r="AJ95" s="23"/>
      <c r="AK95" s="23"/>
      <c r="AL95" s="662">
        <f t="shared" si="1"/>
        <v>4</v>
      </c>
    </row>
    <row r="96" spans="1:38" x14ac:dyDescent="0.3">
      <c r="A96" s="22">
        <v>38078</v>
      </c>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v>1</v>
      </c>
      <c r="AF96" s="23"/>
      <c r="AG96" s="23"/>
      <c r="AH96" s="23"/>
      <c r="AI96" s="23"/>
      <c r="AJ96" s="23"/>
      <c r="AK96" s="23"/>
      <c r="AL96" s="662">
        <f t="shared" si="1"/>
        <v>1</v>
      </c>
    </row>
    <row r="97" spans="1:38" x14ac:dyDescent="0.3">
      <c r="A97" s="22">
        <v>38443</v>
      </c>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v>1</v>
      </c>
      <c r="AB97" s="23"/>
      <c r="AC97" s="23"/>
      <c r="AD97" s="23"/>
      <c r="AE97" s="23"/>
      <c r="AF97" s="23"/>
      <c r="AG97" s="23"/>
      <c r="AH97" s="23">
        <v>1</v>
      </c>
      <c r="AI97" s="23"/>
      <c r="AJ97" s="23"/>
      <c r="AK97" s="23"/>
      <c r="AL97" s="662">
        <f t="shared" si="1"/>
        <v>2</v>
      </c>
    </row>
    <row r="98" spans="1:38" x14ac:dyDescent="0.3">
      <c r="A98" s="22">
        <v>38808</v>
      </c>
      <c r="B98" s="23"/>
      <c r="C98" s="23"/>
      <c r="D98" s="23"/>
      <c r="E98" s="23"/>
      <c r="F98" s="23"/>
      <c r="G98" s="23"/>
      <c r="H98" s="23"/>
      <c r="I98" s="23"/>
      <c r="J98" s="23"/>
      <c r="K98" s="23"/>
      <c r="L98" s="23"/>
      <c r="M98" s="23"/>
      <c r="N98" s="23"/>
      <c r="O98" s="23"/>
      <c r="P98" s="23"/>
      <c r="Q98" s="23"/>
      <c r="R98" s="23"/>
      <c r="S98" s="23"/>
      <c r="T98" s="23">
        <v>1</v>
      </c>
      <c r="U98" s="23"/>
      <c r="V98" s="23"/>
      <c r="W98" s="23"/>
      <c r="X98" s="23"/>
      <c r="Y98" s="23"/>
      <c r="Z98" s="23"/>
      <c r="AA98" s="23">
        <v>1</v>
      </c>
      <c r="AB98" s="23"/>
      <c r="AC98" s="23"/>
      <c r="AD98" s="23"/>
      <c r="AE98" s="23"/>
      <c r="AF98" s="23"/>
      <c r="AG98" s="23"/>
      <c r="AH98" s="23"/>
      <c r="AI98" s="23"/>
      <c r="AJ98" s="23">
        <v>1</v>
      </c>
      <c r="AK98" s="23"/>
      <c r="AL98" s="662">
        <f t="shared" si="1"/>
        <v>3</v>
      </c>
    </row>
    <row r="99" spans="1:38" x14ac:dyDescent="0.3">
      <c r="A99" s="22">
        <v>39173</v>
      </c>
      <c r="B99" s="23"/>
      <c r="C99" s="23"/>
      <c r="D99" s="23"/>
      <c r="E99" s="23"/>
      <c r="F99" s="23"/>
      <c r="G99" s="23"/>
      <c r="H99" s="23"/>
      <c r="I99" s="23"/>
      <c r="J99" s="23"/>
      <c r="K99" s="23"/>
      <c r="L99" s="23"/>
      <c r="M99" s="23"/>
      <c r="N99" s="23"/>
      <c r="O99" s="23"/>
      <c r="P99" s="23"/>
      <c r="Q99" s="23"/>
      <c r="R99" s="23"/>
      <c r="S99" s="23"/>
      <c r="T99" s="23">
        <v>1</v>
      </c>
      <c r="U99" s="23"/>
      <c r="V99" s="23"/>
      <c r="W99" s="23"/>
      <c r="X99" s="23"/>
      <c r="Y99" s="23">
        <v>1</v>
      </c>
      <c r="Z99" s="23"/>
      <c r="AA99" s="23"/>
      <c r="AB99" s="23"/>
      <c r="AC99" s="23"/>
      <c r="AD99" s="23"/>
      <c r="AE99" s="23"/>
      <c r="AF99" s="23">
        <v>1</v>
      </c>
      <c r="AG99" s="23"/>
      <c r="AH99" s="23"/>
      <c r="AI99" s="23"/>
      <c r="AJ99" s="23"/>
      <c r="AK99" s="23"/>
      <c r="AL99" s="662">
        <f t="shared" si="1"/>
        <v>3</v>
      </c>
    </row>
    <row r="100" spans="1:38" x14ac:dyDescent="0.3">
      <c r="A100" s="22">
        <v>39539</v>
      </c>
      <c r="B100" s="23"/>
      <c r="C100" s="23"/>
      <c r="D100" s="23"/>
      <c r="E100" s="23"/>
      <c r="F100" s="23"/>
      <c r="G100" s="23"/>
      <c r="H100" s="23">
        <v>1</v>
      </c>
      <c r="I100" s="23">
        <v>1</v>
      </c>
      <c r="J100" s="23"/>
      <c r="K100" s="23"/>
      <c r="L100" s="23"/>
      <c r="M100" s="23"/>
      <c r="N100" s="23"/>
      <c r="O100" s="23"/>
      <c r="P100" s="23"/>
      <c r="Q100" s="23"/>
      <c r="R100" s="23"/>
      <c r="S100" s="23">
        <v>1</v>
      </c>
      <c r="T100" s="23">
        <v>1</v>
      </c>
      <c r="U100" s="23"/>
      <c r="V100" s="23"/>
      <c r="W100" s="23"/>
      <c r="X100" s="23"/>
      <c r="Y100" s="23">
        <v>1</v>
      </c>
      <c r="Z100" s="23"/>
      <c r="AA100" s="23"/>
      <c r="AB100" s="23"/>
      <c r="AC100" s="23"/>
      <c r="AD100" s="23"/>
      <c r="AE100" s="23"/>
      <c r="AF100" s="23"/>
      <c r="AG100" s="23"/>
      <c r="AH100" s="23"/>
      <c r="AI100" s="23"/>
      <c r="AJ100" s="23"/>
      <c r="AK100" s="23"/>
      <c r="AL100" s="662">
        <f t="shared" si="1"/>
        <v>5</v>
      </c>
    </row>
    <row r="101" spans="1:38" x14ac:dyDescent="0.3">
      <c r="A101" s="22">
        <v>39904</v>
      </c>
      <c r="B101" s="23"/>
      <c r="C101" s="23"/>
      <c r="D101" s="23"/>
      <c r="E101" s="23"/>
      <c r="F101" s="23"/>
      <c r="G101" s="23"/>
      <c r="H101" s="23">
        <v>1</v>
      </c>
      <c r="I101" s="23"/>
      <c r="J101" s="23"/>
      <c r="K101" s="23"/>
      <c r="L101" s="23"/>
      <c r="M101" s="23">
        <v>1</v>
      </c>
      <c r="N101" s="23"/>
      <c r="O101" s="23"/>
      <c r="P101" s="23"/>
      <c r="Q101" s="23"/>
      <c r="R101" s="23"/>
      <c r="S101" s="23"/>
      <c r="T101" s="23"/>
      <c r="U101" s="23"/>
      <c r="V101" s="23"/>
      <c r="W101" s="23"/>
      <c r="X101" s="23"/>
      <c r="Y101" s="23"/>
      <c r="Z101" s="23"/>
      <c r="AA101" s="23"/>
      <c r="AB101" s="23">
        <v>1</v>
      </c>
      <c r="AC101" s="23"/>
      <c r="AD101" s="23">
        <v>1</v>
      </c>
      <c r="AE101" s="23"/>
      <c r="AF101" s="23"/>
      <c r="AG101" s="23"/>
      <c r="AH101" s="23"/>
      <c r="AI101" s="23"/>
      <c r="AJ101" s="23"/>
      <c r="AK101" s="23"/>
      <c r="AL101" s="662">
        <f t="shared" si="1"/>
        <v>4</v>
      </c>
    </row>
    <row r="102" spans="1:38" x14ac:dyDescent="0.3">
      <c r="A102" s="22">
        <v>40269</v>
      </c>
      <c r="B102" s="23"/>
      <c r="C102" s="23"/>
      <c r="D102" s="23"/>
      <c r="E102" s="23"/>
      <c r="F102" s="23"/>
      <c r="G102" s="23"/>
      <c r="H102" s="23">
        <v>1</v>
      </c>
      <c r="I102" s="23"/>
      <c r="J102" s="23"/>
      <c r="K102" s="23"/>
      <c r="L102" s="23"/>
      <c r="M102" s="23"/>
      <c r="N102" s="23"/>
      <c r="O102" s="23"/>
      <c r="P102" s="23"/>
      <c r="Q102" s="23"/>
      <c r="R102" s="23"/>
      <c r="S102" s="23"/>
      <c r="T102" s="23"/>
      <c r="U102" s="23"/>
      <c r="V102" s="23"/>
      <c r="W102" s="23"/>
      <c r="X102" s="23"/>
      <c r="Y102" s="23">
        <v>1</v>
      </c>
      <c r="Z102" s="23"/>
      <c r="AA102" s="23"/>
      <c r="AB102" s="23"/>
      <c r="AC102" s="23"/>
      <c r="AD102" s="23">
        <v>1</v>
      </c>
      <c r="AE102" s="23"/>
      <c r="AF102" s="23"/>
      <c r="AG102" s="23"/>
      <c r="AH102" s="23"/>
      <c r="AI102" s="23"/>
      <c r="AJ102" s="23"/>
      <c r="AK102" s="23"/>
      <c r="AL102" s="662">
        <f t="shared" si="1"/>
        <v>3</v>
      </c>
    </row>
    <row r="103" spans="1:38" x14ac:dyDescent="0.3">
      <c r="A103" s="22">
        <v>40634</v>
      </c>
      <c r="B103" s="23"/>
      <c r="C103" s="23"/>
      <c r="D103" s="23"/>
      <c r="E103" s="23"/>
      <c r="F103" s="23"/>
      <c r="G103" s="23"/>
      <c r="H103" s="23">
        <v>1</v>
      </c>
      <c r="I103" s="23"/>
      <c r="J103" s="23"/>
      <c r="K103" s="23"/>
      <c r="L103" s="23"/>
      <c r="M103" s="23"/>
      <c r="N103" s="23"/>
      <c r="O103" s="23"/>
      <c r="P103" s="23"/>
      <c r="Q103" s="23"/>
      <c r="R103" s="23"/>
      <c r="S103" s="23"/>
      <c r="T103" s="23"/>
      <c r="U103" s="23"/>
      <c r="V103" s="23"/>
      <c r="W103" s="23"/>
      <c r="X103" s="23"/>
      <c r="Y103" s="23"/>
      <c r="Z103" s="23"/>
      <c r="AA103" s="23"/>
      <c r="AB103" s="23"/>
      <c r="AC103" s="23">
        <v>1</v>
      </c>
      <c r="AD103" s="23">
        <v>1</v>
      </c>
      <c r="AE103" s="23"/>
      <c r="AF103" s="23"/>
      <c r="AG103" s="23"/>
      <c r="AH103" s="23">
        <v>1</v>
      </c>
      <c r="AI103" s="23"/>
      <c r="AJ103" s="23"/>
      <c r="AK103" s="23"/>
      <c r="AL103" s="662">
        <f t="shared" si="1"/>
        <v>4</v>
      </c>
    </row>
    <row r="104" spans="1:38" x14ac:dyDescent="0.3">
      <c r="A104" s="22">
        <v>41000</v>
      </c>
      <c r="B104" s="23"/>
      <c r="C104" s="23"/>
      <c r="D104" s="23"/>
      <c r="E104" s="23"/>
      <c r="F104" s="23"/>
      <c r="G104" s="23"/>
      <c r="H104" s="23">
        <v>1</v>
      </c>
      <c r="I104" s="23"/>
      <c r="J104" s="23"/>
      <c r="K104" s="23"/>
      <c r="L104" s="23"/>
      <c r="M104" s="23"/>
      <c r="N104" s="23"/>
      <c r="O104" s="23"/>
      <c r="P104" s="23">
        <v>1</v>
      </c>
      <c r="Q104" s="23"/>
      <c r="R104" s="23"/>
      <c r="S104" s="23"/>
      <c r="T104" s="23"/>
      <c r="U104" s="23"/>
      <c r="V104" s="23"/>
      <c r="W104" s="23"/>
      <c r="X104" s="23"/>
      <c r="Y104" s="23"/>
      <c r="Z104" s="23"/>
      <c r="AA104" s="23"/>
      <c r="AB104" s="23">
        <v>1</v>
      </c>
      <c r="AC104" s="23"/>
      <c r="AD104" s="23"/>
      <c r="AE104" s="23"/>
      <c r="AF104" s="23"/>
      <c r="AG104" s="23"/>
      <c r="AH104" s="23"/>
      <c r="AI104" s="23"/>
      <c r="AJ104" s="23"/>
      <c r="AK104" s="23"/>
      <c r="AL104" s="662">
        <f t="shared" si="1"/>
        <v>3</v>
      </c>
    </row>
    <row r="105" spans="1:38" x14ac:dyDescent="0.3">
      <c r="A105" s="22">
        <v>41365</v>
      </c>
      <c r="B105" s="23"/>
      <c r="C105" s="23"/>
      <c r="D105" s="23"/>
      <c r="E105" s="23"/>
      <c r="F105" s="23"/>
      <c r="G105" s="23"/>
      <c r="H105" s="23">
        <v>1</v>
      </c>
      <c r="I105" s="23"/>
      <c r="J105" s="23"/>
      <c r="K105" s="23"/>
      <c r="L105" s="23"/>
      <c r="M105" s="23"/>
      <c r="N105" s="23"/>
      <c r="O105" s="23"/>
      <c r="P105" s="23">
        <v>1</v>
      </c>
      <c r="Q105" s="23"/>
      <c r="R105" s="23"/>
      <c r="S105" s="23"/>
      <c r="T105" s="23"/>
      <c r="U105" s="23">
        <v>1</v>
      </c>
      <c r="V105" s="23">
        <v>1</v>
      </c>
      <c r="W105" s="23"/>
      <c r="X105" s="23"/>
      <c r="Y105" s="23"/>
      <c r="Z105" s="23"/>
      <c r="AA105" s="23"/>
      <c r="AB105" s="23"/>
      <c r="AC105" s="23"/>
      <c r="AD105" s="23"/>
      <c r="AE105" s="23"/>
      <c r="AF105" s="23"/>
      <c r="AG105" s="23"/>
      <c r="AH105" s="23"/>
      <c r="AI105" s="23"/>
      <c r="AJ105" s="23"/>
      <c r="AK105" s="23"/>
      <c r="AL105" s="662">
        <f t="shared" si="1"/>
        <v>4</v>
      </c>
    </row>
    <row r="106" spans="1:38" x14ac:dyDescent="0.3">
      <c r="A106" s="22">
        <v>41730</v>
      </c>
      <c r="B106" s="23"/>
      <c r="C106" s="23"/>
      <c r="D106" s="23"/>
      <c r="E106" s="23"/>
      <c r="F106" s="23"/>
      <c r="G106" s="23"/>
      <c r="H106" s="23">
        <v>1</v>
      </c>
      <c r="I106" s="23"/>
      <c r="J106" s="23"/>
      <c r="K106" s="23"/>
      <c r="L106" s="23"/>
      <c r="M106" s="23"/>
      <c r="N106" s="23"/>
      <c r="O106" s="23"/>
      <c r="P106" s="23"/>
      <c r="Q106" s="23"/>
      <c r="R106" s="23"/>
      <c r="S106" s="23"/>
      <c r="T106" s="23"/>
      <c r="U106" s="23"/>
      <c r="V106" s="23">
        <v>1</v>
      </c>
      <c r="W106" s="23"/>
      <c r="X106" s="23"/>
      <c r="Y106" s="23"/>
      <c r="Z106" s="23">
        <v>1</v>
      </c>
      <c r="AA106" s="23"/>
      <c r="AB106" s="23"/>
      <c r="AC106" s="23"/>
      <c r="AD106" s="23"/>
      <c r="AE106" s="23"/>
      <c r="AF106" s="23"/>
      <c r="AG106" s="23"/>
      <c r="AH106" s="23"/>
      <c r="AI106" s="23"/>
      <c r="AJ106" s="23"/>
      <c r="AK106" s="23"/>
      <c r="AL106" s="662">
        <f t="shared" si="1"/>
        <v>3</v>
      </c>
    </row>
    <row r="107" spans="1:38" x14ac:dyDescent="0.3">
      <c r="A107" s="22">
        <v>42095</v>
      </c>
      <c r="B107" s="23"/>
      <c r="C107" s="23"/>
      <c r="D107" s="23"/>
      <c r="E107" s="23"/>
      <c r="F107" s="23"/>
      <c r="G107" s="23"/>
      <c r="H107" s="23"/>
      <c r="I107" s="23"/>
      <c r="J107" s="23"/>
      <c r="K107" s="23"/>
      <c r="L107" s="23"/>
      <c r="M107" s="23"/>
      <c r="N107" s="23"/>
      <c r="O107" s="23"/>
      <c r="P107" s="23"/>
      <c r="Q107" s="23"/>
      <c r="R107" s="23"/>
      <c r="S107" s="23">
        <v>1</v>
      </c>
      <c r="T107" s="23"/>
      <c r="U107" s="23"/>
      <c r="V107" s="23">
        <v>1</v>
      </c>
      <c r="W107" s="23"/>
      <c r="X107" s="23"/>
      <c r="Y107" s="23"/>
      <c r="Z107" s="23"/>
      <c r="AA107" s="23"/>
      <c r="AB107" s="23"/>
      <c r="AC107" s="23"/>
      <c r="AD107" s="23"/>
      <c r="AE107" s="23"/>
      <c r="AF107" s="23"/>
      <c r="AG107" s="23"/>
      <c r="AH107" s="23"/>
      <c r="AI107" s="23"/>
      <c r="AJ107" s="23"/>
      <c r="AK107" s="23"/>
      <c r="AL107" s="662">
        <f t="shared" si="1"/>
        <v>2</v>
      </c>
    </row>
    <row r="108" spans="1:38" x14ac:dyDescent="0.3">
      <c r="A108" s="22">
        <v>42461</v>
      </c>
      <c r="B108" s="23"/>
      <c r="C108" s="23"/>
      <c r="D108" s="23"/>
      <c r="E108" s="23"/>
      <c r="F108" s="23"/>
      <c r="G108" s="23"/>
      <c r="H108" s="23"/>
      <c r="I108" s="23"/>
      <c r="J108" s="23"/>
      <c r="K108" s="23"/>
      <c r="L108" s="23"/>
      <c r="M108" s="23"/>
      <c r="N108" s="23"/>
      <c r="O108" s="23"/>
      <c r="P108" s="23"/>
      <c r="Q108" s="23"/>
      <c r="R108" s="23">
        <v>1</v>
      </c>
      <c r="S108" s="23"/>
      <c r="T108" s="23"/>
      <c r="U108" s="23"/>
      <c r="V108" s="23"/>
      <c r="W108" s="23"/>
      <c r="X108" s="23">
        <v>1</v>
      </c>
      <c r="Y108" s="23"/>
      <c r="Z108" s="23"/>
      <c r="AA108" s="23"/>
      <c r="AB108" s="23"/>
      <c r="AC108" s="23"/>
      <c r="AD108" s="23"/>
      <c r="AE108" s="23"/>
      <c r="AF108" s="23">
        <v>1</v>
      </c>
      <c r="AG108" s="23"/>
      <c r="AH108" s="23"/>
      <c r="AI108" s="23"/>
      <c r="AJ108" s="23"/>
      <c r="AK108" s="23"/>
      <c r="AL108" s="662">
        <f t="shared" si="1"/>
        <v>3</v>
      </c>
    </row>
    <row r="109" spans="1:38" x14ac:dyDescent="0.3">
      <c r="A109" s="22">
        <v>42826</v>
      </c>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v>1</v>
      </c>
      <c r="AB109" s="23"/>
      <c r="AC109" s="23"/>
      <c r="AD109" s="23"/>
      <c r="AE109" s="23"/>
      <c r="AF109" s="23"/>
      <c r="AG109" s="23"/>
      <c r="AH109" s="23"/>
      <c r="AI109" s="23"/>
      <c r="AJ109" s="23"/>
      <c r="AK109" s="23"/>
      <c r="AL109" s="662">
        <f t="shared" si="1"/>
        <v>1</v>
      </c>
    </row>
    <row r="110" spans="1:38" x14ac:dyDescent="0.3">
      <c r="A110" s="22">
        <v>43191</v>
      </c>
      <c r="B110" s="23"/>
      <c r="C110" s="23"/>
      <c r="D110" s="23"/>
      <c r="E110" s="23"/>
      <c r="F110" s="23"/>
      <c r="G110" s="23"/>
      <c r="H110" s="23"/>
      <c r="I110" s="23"/>
      <c r="J110" s="23"/>
      <c r="K110" s="23"/>
      <c r="L110" s="23"/>
      <c r="M110" s="23"/>
      <c r="N110" s="23"/>
      <c r="O110" s="23"/>
      <c r="P110" s="23"/>
      <c r="Q110" s="23">
        <v>1</v>
      </c>
      <c r="R110" s="23"/>
      <c r="S110" s="23"/>
      <c r="T110" s="23"/>
      <c r="U110" s="23"/>
      <c r="V110" s="23"/>
      <c r="W110" s="23"/>
      <c r="X110" s="23"/>
      <c r="Y110" s="23"/>
      <c r="Z110" s="23"/>
      <c r="AA110" s="23">
        <v>1</v>
      </c>
      <c r="AB110" s="23"/>
      <c r="AC110" s="23"/>
      <c r="AD110" s="23"/>
      <c r="AE110" s="23"/>
      <c r="AF110" s="23"/>
      <c r="AG110" s="23"/>
      <c r="AH110" s="23"/>
      <c r="AI110" s="23"/>
      <c r="AJ110" s="23"/>
      <c r="AK110" s="23"/>
      <c r="AL110" s="662">
        <f t="shared" si="1"/>
        <v>2</v>
      </c>
    </row>
    <row r="111" spans="1:38" x14ac:dyDescent="0.3">
      <c r="A111" s="22">
        <v>43556</v>
      </c>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v>1</v>
      </c>
      <c r="AG111" s="23"/>
      <c r="AH111" s="23"/>
      <c r="AI111" s="23"/>
      <c r="AJ111" s="23"/>
      <c r="AK111" s="23"/>
      <c r="AL111" s="662">
        <f t="shared" si="1"/>
        <v>1</v>
      </c>
    </row>
    <row r="112" spans="1:38" x14ac:dyDescent="0.3">
      <c r="A112" s="22">
        <v>43922</v>
      </c>
      <c r="B112" s="23"/>
      <c r="C112" s="23"/>
      <c r="D112" s="23"/>
      <c r="E112" s="23"/>
      <c r="F112" s="23"/>
      <c r="G112" s="23"/>
      <c r="H112" s="23"/>
      <c r="I112" s="23"/>
      <c r="J112" s="23"/>
      <c r="K112" s="23"/>
      <c r="L112" s="23"/>
      <c r="M112" s="23"/>
      <c r="N112" s="23"/>
      <c r="O112" s="23"/>
      <c r="P112" s="23">
        <v>1</v>
      </c>
      <c r="Q112" s="23"/>
      <c r="R112" s="23"/>
      <c r="S112" s="23"/>
      <c r="T112" s="23"/>
      <c r="U112" s="23">
        <v>1</v>
      </c>
      <c r="V112" s="23"/>
      <c r="W112" s="23"/>
      <c r="X112" s="23"/>
      <c r="Y112" s="23"/>
      <c r="Z112" s="23"/>
      <c r="AA112" s="23"/>
      <c r="AB112" s="23">
        <v>1</v>
      </c>
      <c r="AC112" s="23">
        <v>1</v>
      </c>
      <c r="AD112" s="23"/>
      <c r="AE112" s="23"/>
      <c r="AF112" s="23"/>
      <c r="AG112" s="23"/>
      <c r="AH112" s="23"/>
      <c r="AI112" s="23"/>
      <c r="AJ112" s="23"/>
      <c r="AK112" s="23"/>
      <c r="AL112" s="662">
        <f t="shared" si="1"/>
        <v>4</v>
      </c>
    </row>
    <row r="113" spans="1:38" x14ac:dyDescent="0.3">
      <c r="A113" s="22">
        <v>44287</v>
      </c>
      <c r="B113" s="23"/>
      <c r="C113" s="23"/>
      <c r="D113" s="23"/>
      <c r="E113" s="23"/>
      <c r="F113" s="23"/>
      <c r="G113" s="23"/>
      <c r="H113" s="23"/>
      <c r="I113" s="23">
        <v>1</v>
      </c>
      <c r="J113" s="23"/>
      <c r="K113" s="23"/>
      <c r="L113" s="23"/>
      <c r="M113" s="23">
        <v>1</v>
      </c>
      <c r="N113" s="23"/>
      <c r="O113" s="23"/>
      <c r="P113" s="23"/>
      <c r="Q113" s="23"/>
      <c r="R113" s="23"/>
      <c r="S113" s="23"/>
      <c r="T113" s="23">
        <v>1</v>
      </c>
      <c r="U113" s="23"/>
      <c r="V113" s="23"/>
      <c r="W113" s="23"/>
      <c r="X113" s="23"/>
      <c r="Y113" s="23"/>
      <c r="Z113" s="23"/>
      <c r="AA113" s="23"/>
      <c r="AB113" s="23"/>
      <c r="AC113" s="23"/>
      <c r="AD113" s="23"/>
      <c r="AE113" s="23">
        <v>1</v>
      </c>
      <c r="AF113" s="23"/>
      <c r="AG113" s="23"/>
      <c r="AH113" s="23"/>
      <c r="AI113" s="23"/>
      <c r="AJ113" s="23"/>
      <c r="AK113" s="23"/>
      <c r="AL113" s="662">
        <f t="shared" si="1"/>
        <v>4</v>
      </c>
    </row>
    <row r="114" spans="1:38" x14ac:dyDescent="0.3">
      <c r="A114" s="22">
        <v>44652</v>
      </c>
      <c r="B114" s="23">
        <v>1</v>
      </c>
      <c r="C114" s="23"/>
      <c r="D114" s="23"/>
      <c r="E114" s="23"/>
      <c r="F114" s="23"/>
      <c r="G114" s="23"/>
      <c r="H114" s="23"/>
      <c r="I114" s="23"/>
      <c r="J114" s="23"/>
      <c r="K114" s="23"/>
      <c r="L114" s="23"/>
      <c r="M114" s="23"/>
      <c r="N114" s="23"/>
      <c r="O114" s="23"/>
      <c r="P114" s="23"/>
      <c r="Q114" s="23"/>
      <c r="R114" s="23"/>
      <c r="S114" s="23"/>
      <c r="T114" s="23"/>
      <c r="U114" s="23"/>
      <c r="V114" s="23"/>
      <c r="W114" s="23"/>
      <c r="X114" s="23">
        <v>1</v>
      </c>
      <c r="Y114" s="23"/>
      <c r="Z114" s="23"/>
      <c r="AA114" s="23"/>
      <c r="AB114" s="23"/>
      <c r="AC114" s="23"/>
      <c r="AD114" s="23"/>
      <c r="AE114" s="23"/>
      <c r="AF114" s="23"/>
      <c r="AG114" s="23"/>
      <c r="AH114" s="23"/>
      <c r="AI114" s="23"/>
      <c r="AJ114" s="23">
        <v>1</v>
      </c>
      <c r="AK114" s="23"/>
      <c r="AL114" s="662">
        <f t="shared" si="1"/>
        <v>3</v>
      </c>
    </row>
    <row r="115" spans="1:38" x14ac:dyDescent="0.3">
      <c r="A115" s="22">
        <v>45017</v>
      </c>
      <c r="B115" s="23"/>
      <c r="C115" s="23"/>
      <c r="D115" s="23"/>
      <c r="E115" s="23"/>
      <c r="F115" s="23"/>
      <c r="G115" s="23"/>
      <c r="H115" s="23">
        <v>1</v>
      </c>
      <c r="I115" s="23"/>
      <c r="J115" s="23"/>
      <c r="K115" s="23"/>
      <c r="L115" s="23"/>
      <c r="M115" s="23"/>
      <c r="N115" s="23"/>
      <c r="O115" s="23"/>
      <c r="P115" s="23"/>
      <c r="Q115" s="23"/>
      <c r="R115" s="23">
        <v>1</v>
      </c>
      <c r="S115" s="23">
        <v>1</v>
      </c>
      <c r="T115" s="23"/>
      <c r="U115" s="23"/>
      <c r="V115" s="23"/>
      <c r="W115" s="23"/>
      <c r="X115" s="23">
        <v>1</v>
      </c>
      <c r="Y115" s="23"/>
      <c r="Z115" s="23"/>
      <c r="AA115" s="23"/>
      <c r="AB115" s="23"/>
      <c r="AC115" s="23"/>
      <c r="AD115" s="23"/>
      <c r="AE115" s="23"/>
      <c r="AF115" s="23"/>
      <c r="AG115" s="23"/>
      <c r="AH115" s="23"/>
      <c r="AI115" s="23"/>
      <c r="AJ115" s="23"/>
      <c r="AK115" s="23"/>
      <c r="AL115" s="662">
        <f t="shared" si="1"/>
        <v>4</v>
      </c>
    </row>
    <row r="116" spans="1:38" x14ac:dyDescent="0.3">
      <c r="A116" s="22">
        <v>45383</v>
      </c>
      <c r="B116" s="23"/>
      <c r="C116" s="23"/>
      <c r="D116" s="23"/>
      <c r="E116" s="23"/>
      <c r="F116" s="23"/>
      <c r="G116" s="23"/>
      <c r="H116" s="23"/>
      <c r="I116" s="23"/>
      <c r="J116" s="23"/>
      <c r="K116" s="23"/>
      <c r="L116" s="23"/>
      <c r="M116" s="23"/>
      <c r="N116" s="23"/>
      <c r="O116" s="23"/>
      <c r="P116" s="23"/>
      <c r="Q116" s="23"/>
      <c r="R116" s="23"/>
      <c r="S116" s="23"/>
      <c r="T116" s="23"/>
      <c r="U116" s="23"/>
      <c r="V116" s="23"/>
      <c r="W116" s="23"/>
      <c r="X116" s="23">
        <v>1</v>
      </c>
      <c r="Y116" s="23"/>
      <c r="Z116" s="23"/>
      <c r="AA116" s="23"/>
      <c r="AB116" s="23"/>
      <c r="AC116" s="23"/>
      <c r="AD116" s="23">
        <v>1</v>
      </c>
      <c r="AE116" s="23"/>
      <c r="AF116" s="23"/>
      <c r="AG116" s="23"/>
      <c r="AH116" s="23">
        <v>1</v>
      </c>
      <c r="AI116" s="23"/>
      <c r="AJ116" s="23"/>
      <c r="AK116" s="23"/>
      <c r="AL116" s="662">
        <f t="shared" si="1"/>
        <v>3</v>
      </c>
    </row>
    <row r="117" spans="1:38" x14ac:dyDescent="0.3">
      <c r="A117" s="22">
        <v>45748</v>
      </c>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v>1</v>
      </c>
      <c r="AF117" s="23"/>
      <c r="AG117" s="23"/>
      <c r="AH117" s="23"/>
      <c r="AI117" s="23"/>
      <c r="AJ117" s="23"/>
      <c r="AK117" s="23"/>
      <c r="AL117" s="662">
        <f t="shared" si="1"/>
        <v>1</v>
      </c>
    </row>
    <row r="118" spans="1:38" x14ac:dyDescent="0.3">
      <c r="A118" s="22">
        <v>46113</v>
      </c>
      <c r="B118" s="23"/>
      <c r="C118" s="23"/>
      <c r="D118" s="23"/>
      <c r="E118" s="23"/>
      <c r="F118" s="23"/>
      <c r="G118" s="23"/>
      <c r="H118" s="23"/>
      <c r="I118" s="23"/>
      <c r="J118" s="23"/>
      <c r="K118" s="23">
        <v>1</v>
      </c>
      <c r="L118" s="23"/>
      <c r="M118" s="23"/>
      <c r="N118" s="23"/>
      <c r="O118" s="23"/>
      <c r="P118" s="23"/>
      <c r="Q118" s="23"/>
      <c r="R118" s="23"/>
      <c r="S118" s="23"/>
      <c r="T118" s="23"/>
      <c r="U118" s="23"/>
      <c r="V118" s="23"/>
      <c r="W118" s="23"/>
      <c r="X118" s="23"/>
      <c r="Y118" s="23">
        <v>1</v>
      </c>
      <c r="Z118" s="23"/>
      <c r="AA118" s="23"/>
      <c r="AB118" s="23"/>
      <c r="AC118" s="23"/>
      <c r="AD118" s="23"/>
      <c r="AE118" s="23"/>
      <c r="AF118" s="23"/>
      <c r="AG118" s="23"/>
      <c r="AH118" s="23">
        <v>1</v>
      </c>
      <c r="AI118" s="23"/>
      <c r="AJ118" s="23"/>
      <c r="AK118" s="23"/>
      <c r="AL118" s="662">
        <f t="shared" si="1"/>
        <v>3</v>
      </c>
    </row>
    <row r="119" spans="1:38" x14ac:dyDescent="0.3">
      <c r="A119" s="22">
        <v>46478</v>
      </c>
      <c r="B119" s="23"/>
      <c r="C119" s="23"/>
      <c r="D119" s="23"/>
      <c r="E119" s="23"/>
      <c r="F119" s="23"/>
      <c r="G119" s="23"/>
      <c r="H119" s="23"/>
      <c r="I119" s="23">
        <v>1</v>
      </c>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v>1</v>
      </c>
      <c r="AG119" s="23"/>
      <c r="AH119" s="23"/>
      <c r="AI119" s="23"/>
      <c r="AJ119" s="23"/>
      <c r="AK119" s="23"/>
      <c r="AL119" s="662">
        <f t="shared" si="1"/>
        <v>2</v>
      </c>
    </row>
    <row r="120" spans="1:38" x14ac:dyDescent="0.3">
      <c r="A120" s="22">
        <v>46844</v>
      </c>
      <c r="B120" s="23"/>
      <c r="C120" s="23"/>
      <c r="D120" s="23"/>
      <c r="E120" s="23"/>
      <c r="F120" s="23"/>
      <c r="G120" s="23"/>
      <c r="H120" s="23"/>
      <c r="I120" s="23">
        <v>1</v>
      </c>
      <c r="J120" s="23"/>
      <c r="K120" s="23"/>
      <c r="L120" s="23"/>
      <c r="M120" s="23"/>
      <c r="N120" s="23"/>
      <c r="O120" s="23"/>
      <c r="P120" s="23"/>
      <c r="Q120" s="23"/>
      <c r="R120" s="23"/>
      <c r="S120" s="23"/>
      <c r="T120" s="23"/>
      <c r="U120" s="23"/>
      <c r="V120" s="23"/>
      <c r="W120" s="23"/>
      <c r="X120" s="23"/>
      <c r="Y120" s="23">
        <v>1</v>
      </c>
      <c r="Z120" s="23"/>
      <c r="AA120" s="23"/>
      <c r="AB120" s="23"/>
      <c r="AC120" s="23"/>
      <c r="AD120" s="23"/>
      <c r="AE120" s="23"/>
      <c r="AF120" s="23"/>
      <c r="AG120" s="23"/>
      <c r="AH120" s="23"/>
      <c r="AI120" s="23"/>
      <c r="AJ120" s="23"/>
      <c r="AK120" s="23"/>
      <c r="AL120" s="662">
        <f t="shared" si="1"/>
        <v>2</v>
      </c>
    </row>
    <row r="121" spans="1:38" x14ac:dyDescent="0.3">
      <c r="A121" s="22">
        <v>47209</v>
      </c>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662">
        <f t="shared" si="1"/>
        <v>0</v>
      </c>
    </row>
    <row r="122" spans="1:38" s="26" customFormat="1" ht="13.5" thickBot="1" x14ac:dyDescent="0.35">
      <c r="A122" s="24">
        <v>47574</v>
      </c>
      <c r="B122" s="25"/>
      <c r="C122" s="25"/>
      <c r="D122" s="25"/>
      <c r="E122" s="25"/>
      <c r="F122" s="25"/>
      <c r="G122" s="25"/>
      <c r="H122" s="25"/>
      <c r="I122" s="25"/>
      <c r="J122" s="25"/>
      <c r="K122" s="25"/>
      <c r="L122" s="25"/>
      <c r="M122" s="25">
        <v>1</v>
      </c>
      <c r="N122" s="25"/>
      <c r="O122" s="25"/>
      <c r="P122" s="25"/>
      <c r="Q122" s="25"/>
      <c r="R122" s="25"/>
      <c r="S122" s="25"/>
      <c r="T122" s="25"/>
      <c r="U122" s="25"/>
      <c r="V122" s="25"/>
      <c r="W122" s="25"/>
      <c r="X122" s="25"/>
      <c r="Y122" s="25"/>
      <c r="Z122" s="25"/>
      <c r="AA122" s="25"/>
      <c r="AB122" s="420"/>
      <c r="AC122" s="420"/>
      <c r="AD122" s="420"/>
      <c r="AE122" s="25"/>
      <c r="AF122" s="420"/>
      <c r="AG122" s="420"/>
      <c r="AH122" s="420"/>
      <c r="AI122" s="420"/>
      <c r="AJ122" s="420"/>
      <c r="AK122" s="420"/>
      <c r="AL122" s="662">
        <f t="shared" si="1"/>
        <v>1</v>
      </c>
    </row>
    <row r="123" spans="1:38" s="29" customFormat="1" x14ac:dyDescent="0.3">
      <c r="A123" s="27">
        <v>37012</v>
      </c>
      <c r="B123" s="28"/>
      <c r="C123" s="28"/>
      <c r="D123" s="28"/>
      <c r="E123" s="28"/>
      <c r="F123" s="28"/>
      <c r="G123" s="28"/>
      <c r="H123" s="28"/>
      <c r="I123" s="28"/>
      <c r="J123" s="28"/>
      <c r="K123" s="28">
        <v>1</v>
      </c>
      <c r="L123" s="28"/>
      <c r="M123" s="28"/>
      <c r="N123" s="28">
        <v>1</v>
      </c>
      <c r="O123" s="28"/>
      <c r="P123" s="28"/>
      <c r="Q123" s="28"/>
      <c r="R123" s="28"/>
      <c r="S123" s="28"/>
      <c r="T123" s="28"/>
      <c r="U123" s="28"/>
      <c r="V123" s="28"/>
      <c r="W123" s="28"/>
      <c r="X123" s="23"/>
      <c r="Y123" s="28"/>
      <c r="Z123" s="28"/>
      <c r="AA123" s="28"/>
      <c r="AB123" s="28"/>
      <c r="AC123" s="28"/>
      <c r="AD123" s="28"/>
      <c r="AE123" s="28"/>
      <c r="AF123" s="28"/>
      <c r="AG123" s="28"/>
      <c r="AH123" s="28"/>
      <c r="AI123" s="28"/>
      <c r="AJ123" s="28"/>
      <c r="AK123" s="28"/>
      <c r="AL123" s="662">
        <f t="shared" si="1"/>
        <v>2</v>
      </c>
    </row>
    <row r="124" spans="1:38" x14ac:dyDescent="0.3">
      <c r="A124" s="22">
        <v>37377</v>
      </c>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662">
        <f t="shared" si="1"/>
        <v>0</v>
      </c>
    </row>
    <row r="125" spans="1:38" x14ac:dyDescent="0.3">
      <c r="A125" s="22">
        <v>37742</v>
      </c>
      <c r="B125" s="23"/>
      <c r="C125" s="23"/>
      <c r="D125" s="23"/>
      <c r="E125" s="23"/>
      <c r="F125" s="23"/>
      <c r="G125" s="23"/>
      <c r="H125" s="23"/>
      <c r="I125" s="23"/>
      <c r="J125" s="23">
        <v>1</v>
      </c>
      <c r="K125" s="23"/>
      <c r="L125" s="23"/>
      <c r="M125" s="23"/>
      <c r="N125" s="23"/>
      <c r="O125" s="23"/>
      <c r="P125" s="23"/>
      <c r="Q125" s="23"/>
      <c r="R125" s="23"/>
      <c r="S125" s="23"/>
      <c r="T125" s="23"/>
      <c r="U125" s="23"/>
      <c r="V125" s="23">
        <v>1</v>
      </c>
      <c r="W125" s="23"/>
      <c r="X125" s="23"/>
      <c r="Y125" s="23"/>
      <c r="Z125" s="23">
        <v>1</v>
      </c>
      <c r="AA125" s="23"/>
      <c r="AB125" s="23"/>
      <c r="AC125" s="23"/>
      <c r="AD125" s="23"/>
      <c r="AE125" s="23"/>
      <c r="AF125" s="23"/>
      <c r="AG125" s="23"/>
      <c r="AH125" s="23"/>
      <c r="AI125" s="23"/>
      <c r="AJ125" s="23"/>
      <c r="AK125" s="23"/>
      <c r="AL125" s="662">
        <f t="shared" si="1"/>
        <v>3</v>
      </c>
    </row>
    <row r="126" spans="1:38" x14ac:dyDescent="0.3">
      <c r="A126" s="22">
        <v>38108</v>
      </c>
      <c r="B126" s="23"/>
      <c r="C126" s="23"/>
      <c r="D126" s="23"/>
      <c r="E126" s="23"/>
      <c r="F126" s="23"/>
      <c r="G126" s="23"/>
      <c r="H126" s="23"/>
      <c r="I126" s="23"/>
      <c r="J126" s="23"/>
      <c r="K126" s="23"/>
      <c r="L126" s="23"/>
      <c r="M126" s="23"/>
      <c r="N126" s="23"/>
      <c r="O126" s="23"/>
      <c r="P126" s="23">
        <v>1</v>
      </c>
      <c r="Q126" s="23"/>
      <c r="R126" s="23"/>
      <c r="S126" s="23"/>
      <c r="T126" s="23"/>
      <c r="U126" s="23"/>
      <c r="V126" s="23"/>
      <c r="W126" s="23"/>
      <c r="X126" s="23"/>
      <c r="Y126" s="23"/>
      <c r="Z126" s="23"/>
      <c r="AA126" s="23">
        <v>1</v>
      </c>
      <c r="AB126" s="23"/>
      <c r="AC126" s="23"/>
      <c r="AD126" s="23"/>
      <c r="AE126" s="23"/>
      <c r="AF126" s="23"/>
      <c r="AG126" s="23"/>
      <c r="AH126" s="23"/>
      <c r="AI126" s="23"/>
      <c r="AJ126" s="23"/>
      <c r="AK126" s="23"/>
      <c r="AL126" s="662">
        <f t="shared" si="1"/>
        <v>2</v>
      </c>
    </row>
    <row r="127" spans="1:38" x14ac:dyDescent="0.3">
      <c r="A127" s="22">
        <v>38473</v>
      </c>
      <c r="B127" s="23"/>
      <c r="C127" s="23"/>
      <c r="D127" s="23"/>
      <c r="E127" s="23"/>
      <c r="F127" s="23"/>
      <c r="G127" s="23"/>
      <c r="H127" s="23"/>
      <c r="I127" s="23">
        <v>1</v>
      </c>
      <c r="J127" s="23"/>
      <c r="K127" s="23"/>
      <c r="L127" s="23"/>
      <c r="M127" s="23"/>
      <c r="N127" s="23"/>
      <c r="O127" s="23"/>
      <c r="P127" s="23"/>
      <c r="Q127" s="23"/>
      <c r="R127" s="23"/>
      <c r="S127" s="23"/>
      <c r="T127" s="23"/>
      <c r="U127" s="23"/>
      <c r="V127" s="23"/>
      <c r="W127" s="23"/>
      <c r="X127" s="23"/>
      <c r="Y127" s="23"/>
      <c r="Z127" s="23"/>
      <c r="AA127" s="23"/>
      <c r="AB127" s="23"/>
      <c r="AC127" s="23">
        <v>1</v>
      </c>
      <c r="AD127" s="23"/>
      <c r="AE127" s="23"/>
      <c r="AF127" s="23"/>
      <c r="AG127" s="23"/>
      <c r="AH127" s="23"/>
      <c r="AI127" s="23"/>
      <c r="AJ127" s="23"/>
      <c r="AK127" s="23"/>
      <c r="AL127" s="662">
        <f t="shared" si="1"/>
        <v>2</v>
      </c>
    </row>
    <row r="128" spans="1:38" x14ac:dyDescent="0.3">
      <c r="A128" s="22">
        <v>38838</v>
      </c>
      <c r="B128" s="23"/>
      <c r="C128" s="23"/>
      <c r="D128" s="23"/>
      <c r="E128" s="23"/>
      <c r="F128" s="23"/>
      <c r="G128" s="23"/>
      <c r="H128" s="23">
        <v>1</v>
      </c>
      <c r="I128" s="23"/>
      <c r="J128" s="23"/>
      <c r="K128" s="23"/>
      <c r="L128" s="23"/>
      <c r="M128" s="23"/>
      <c r="N128" s="23"/>
      <c r="O128" s="23"/>
      <c r="P128" s="23"/>
      <c r="Q128" s="23"/>
      <c r="R128" s="23"/>
      <c r="S128" s="23">
        <v>1</v>
      </c>
      <c r="T128" s="23"/>
      <c r="U128" s="23"/>
      <c r="V128" s="23"/>
      <c r="W128" s="23"/>
      <c r="X128" s="23"/>
      <c r="Y128" s="23"/>
      <c r="Z128" s="23"/>
      <c r="AA128" s="23"/>
      <c r="AB128" s="23"/>
      <c r="AC128" s="23"/>
      <c r="AD128" s="23"/>
      <c r="AE128" s="23"/>
      <c r="AF128" s="23"/>
      <c r="AG128" s="23"/>
      <c r="AH128" s="23"/>
      <c r="AI128" s="23"/>
      <c r="AJ128" s="23"/>
      <c r="AK128" s="23"/>
      <c r="AL128" s="662">
        <f t="shared" si="1"/>
        <v>2</v>
      </c>
    </row>
    <row r="129" spans="1:38" x14ac:dyDescent="0.3">
      <c r="A129" s="22">
        <v>39203</v>
      </c>
      <c r="B129" s="23"/>
      <c r="C129" s="23"/>
      <c r="D129" s="23"/>
      <c r="E129" s="23"/>
      <c r="F129" s="23"/>
      <c r="G129" s="23"/>
      <c r="H129" s="23"/>
      <c r="I129" s="23"/>
      <c r="J129" s="23"/>
      <c r="K129" s="23"/>
      <c r="L129" s="23"/>
      <c r="M129" s="23"/>
      <c r="N129" s="23"/>
      <c r="O129" s="23"/>
      <c r="P129" s="23"/>
      <c r="Q129" s="23"/>
      <c r="R129" s="23"/>
      <c r="S129" s="23">
        <v>1</v>
      </c>
      <c r="T129" s="23"/>
      <c r="U129" s="23"/>
      <c r="V129" s="23"/>
      <c r="W129" s="23"/>
      <c r="X129" s="23"/>
      <c r="Y129" s="23"/>
      <c r="Z129" s="23"/>
      <c r="AA129" s="23"/>
      <c r="AB129" s="23"/>
      <c r="AC129" s="23"/>
      <c r="AD129" s="23"/>
      <c r="AE129" s="23"/>
      <c r="AF129" s="23"/>
      <c r="AG129" s="23">
        <v>1</v>
      </c>
      <c r="AH129" s="23"/>
      <c r="AI129" s="23"/>
      <c r="AJ129" s="23"/>
      <c r="AK129" s="23"/>
      <c r="AL129" s="662">
        <f t="shared" si="1"/>
        <v>2</v>
      </c>
    </row>
    <row r="130" spans="1:38" x14ac:dyDescent="0.3">
      <c r="A130" s="22">
        <v>39569</v>
      </c>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662">
        <f t="shared" si="1"/>
        <v>0</v>
      </c>
    </row>
    <row r="131" spans="1:38" x14ac:dyDescent="0.3">
      <c r="A131" s="22">
        <v>39934</v>
      </c>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v>1</v>
      </c>
      <c r="AA131" s="23"/>
      <c r="AB131" s="23"/>
      <c r="AC131" s="23"/>
      <c r="AD131" s="23"/>
      <c r="AE131" s="23">
        <v>1</v>
      </c>
      <c r="AF131" s="23"/>
      <c r="AG131" s="23"/>
      <c r="AH131" s="23"/>
      <c r="AI131" s="23"/>
      <c r="AJ131" s="23"/>
      <c r="AK131" s="23"/>
      <c r="AL131" s="662">
        <f t="shared" ref="AL131:AL194" si="2">SUM(B131:AJ131)</f>
        <v>2</v>
      </c>
    </row>
    <row r="132" spans="1:38" x14ac:dyDescent="0.3">
      <c r="A132" s="22">
        <v>40299</v>
      </c>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v>1</v>
      </c>
      <c r="AB132" s="23"/>
      <c r="AC132" s="23"/>
      <c r="AD132" s="23">
        <v>1</v>
      </c>
      <c r="AE132" s="23">
        <v>1</v>
      </c>
      <c r="AF132" s="23"/>
      <c r="AG132" s="23"/>
      <c r="AH132" s="23"/>
      <c r="AI132" s="23"/>
      <c r="AJ132" s="23"/>
      <c r="AK132" s="23"/>
      <c r="AL132" s="662">
        <f t="shared" si="2"/>
        <v>3</v>
      </c>
    </row>
    <row r="133" spans="1:38" x14ac:dyDescent="0.3">
      <c r="A133" s="22">
        <v>40664</v>
      </c>
      <c r="B133" s="23"/>
      <c r="C133" s="23"/>
      <c r="D133" s="23"/>
      <c r="E133" s="23"/>
      <c r="F133" s="23"/>
      <c r="G133" s="23"/>
      <c r="H133" s="23"/>
      <c r="I133" s="23"/>
      <c r="J133" s="23">
        <v>1</v>
      </c>
      <c r="K133" s="23"/>
      <c r="L133" s="23"/>
      <c r="M133" s="23"/>
      <c r="N133" s="23"/>
      <c r="O133" s="23"/>
      <c r="P133" s="23"/>
      <c r="Q133" s="23"/>
      <c r="R133" s="23"/>
      <c r="S133" s="23"/>
      <c r="T133" s="23"/>
      <c r="U133" s="23"/>
      <c r="V133" s="23"/>
      <c r="W133" s="23"/>
      <c r="X133" s="23"/>
      <c r="Y133" s="23"/>
      <c r="Z133" s="23"/>
      <c r="AA133" s="23"/>
      <c r="AB133" s="23">
        <v>1</v>
      </c>
      <c r="AC133" s="23"/>
      <c r="AD133" s="23"/>
      <c r="AE133" s="23">
        <v>1</v>
      </c>
      <c r="AF133" s="23"/>
      <c r="AG133" s="23"/>
      <c r="AH133" s="23"/>
      <c r="AI133" s="23">
        <v>1</v>
      </c>
      <c r="AJ133" s="23"/>
      <c r="AK133" s="23"/>
      <c r="AL133" s="662">
        <f t="shared" si="2"/>
        <v>4</v>
      </c>
    </row>
    <row r="134" spans="1:38" x14ac:dyDescent="0.3">
      <c r="A134" s="22">
        <v>41030</v>
      </c>
      <c r="B134" s="23"/>
      <c r="C134" s="23"/>
      <c r="D134" s="23"/>
      <c r="E134" s="23"/>
      <c r="F134" s="23"/>
      <c r="G134" s="23"/>
      <c r="H134" s="23"/>
      <c r="I134" s="23"/>
      <c r="J134" s="23"/>
      <c r="K134" s="23"/>
      <c r="L134" s="23"/>
      <c r="M134" s="23"/>
      <c r="N134" s="23"/>
      <c r="O134" s="23"/>
      <c r="P134" s="23"/>
      <c r="Q134" s="23"/>
      <c r="R134" s="23"/>
      <c r="S134" s="23"/>
      <c r="T134" s="23"/>
      <c r="U134" s="23">
        <v>1</v>
      </c>
      <c r="V134" s="23"/>
      <c r="W134" s="23"/>
      <c r="X134" s="23"/>
      <c r="Y134" s="23"/>
      <c r="Z134" s="23"/>
      <c r="AA134" s="23"/>
      <c r="AB134" s="23"/>
      <c r="AC134" s="23"/>
      <c r="AD134" s="23"/>
      <c r="AE134" s="23">
        <v>1</v>
      </c>
      <c r="AF134" s="23"/>
      <c r="AG134" s="23"/>
      <c r="AH134" s="23"/>
      <c r="AI134" s="23"/>
      <c r="AJ134" s="23"/>
      <c r="AK134" s="23"/>
      <c r="AL134" s="662">
        <f t="shared" si="2"/>
        <v>2</v>
      </c>
    </row>
    <row r="135" spans="1:38" x14ac:dyDescent="0.3">
      <c r="A135" s="22">
        <v>41395</v>
      </c>
      <c r="B135" s="23"/>
      <c r="C135" s="23"/>
      <c r="D135" s="23"/>
      <c r="E135" s="23"/>
      <c r="F135" s="23"/>
      <c r="G135" s="23"/>
      <c r="H135" s="23"/>
      <c r="I135" s="23"/>
      <c r="J135" s="23"/>
      <c r="K135" s="23"/>
      <c r="L135" s="23"/>
      <c r="M135" s="23"/>
      <c r="N135" s="23">
        <v>1</v>
      </c>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662">
        <f t="shared" si="2"/>
        <v>1</v>
      </c>
    </row>
    <row r="136" spans="1:38" x14ac:dyDescent="0.3">
      <c r="A136" s="22">
        <v>41760</v>
      </c>
      <c r="B136" s="23"/>
      <c r="C136" s="23"/>
      <c r="D136" s="23"/>
      <c r="E136" s="23"/>
      <c r="F136" s="23"/>
      <c r="G136" s="23">
        <v>1</v>
      </c>
      <c r="H136" s="23"/>
      <c r="I136" s="23"/>
      <c r="J136" s="23"/>
      <c r="K136" s="23"/>
      <c r="L136" s="23"/>
      <c r="M136" s="23">
        <v>1</v>
      </c>
      <c r="N136" s="23"/>
      <c r="O136" s="23"/>
      <c r="P136" s="23"/>
      <c r="Q136" s="23"/>
      <c r="R136" s="23"/>
      <c r="S136" s="23"/>
      <c r="T136" s="23"/>
      <c r="U136" s="23"/>
      <c r="V136" s="23"/>
      <c r="W136" s="23"/>
      <c r="X136" s="23"/>
      <c r="Y136" s="23"/>
      <c r="Z136" s="23"/>
      <c r="AA136" s="23"/>
      <c r="AB136" s="23">
        <v>1</v>
      </c>
      <c r="AC136" s="23"/>
      <c r="AD136" s="23"/>
      <c r="AE136" s="23"/>
      <c r="AF136" s="23"/>
      <c r="AG136" s="23"/>
      <c r="AH136" s="23"/>
      <c r="AI136" s="23"/>
      <c r="AJ136" s="23"/>
      <c r="AK136" s="23"/>
      <c r="AL136" s="662">
        <f t="shared" si="2"/>
        <v>3</v>
      </c>
    </row>
    <row r="137" spans="1:38" x14ac:dyDescent="0.3">
      <c r="A137" s="22">
        <v>42125</v>
      </c>
      <c r="B137" s="23"/>
      <c r="C137" s="23"/>
      <c r="D137" s="23"/>
      <c r="E137" s="23"/>
      <c r="F137" s="23"/>
      <c r="G137" s="23"/>
      <c r="H137" s="23"/>
      <c r="I137" s="23"/>
      <c r="J137" s="23"/>
      <c r="K137" s="23"/>
      <c r="L137" s="23"/>
      <c r="M137" s="23"/>
      <c r="N137" s="23"/>
      <c r="O137" s="23"/>
      <c r="P137" s="23"/>
      <c r="Q137" s="23"/>
      <c r="R137" s="23">
        <v>1</v>
      </c>
      <c r="S137" s="23"/>
      <c r="T137" s="23"/>
      <c r="U137" s="23"/>
      <c r="V137" s="23"/>
      <c r="W137" s="23"/>
      <c r="X137" s="23"/>
      <c r="Y137" s="23"/>
      <c r="Z137" s="23"/>
      <c r="AA137" s="23"/>
      <c r="AB137" s="23">
        <v>1</v>
      </c>
      <c r="AC137" s="23">
        <v>1</v>
      </c>
      <c r="AD137" s="23"/>
      <c r="AE137" s="23"/>
      <c r="AF137" s="23"/>
      <c r="AG137" s="23"/>
      <c r="AH137" s="23"/>
      <c r="AI137" s="23"/>
      <c r="AJ137" s="23"/>
      <c r="AK137" s="23"/>
      <c r="AL137" s="662">
        <f t="shared" si="2"/>
        <v>3</v>
      </c>
    </row>
    <row r="138" spans="1:38" x14ac:dyDescent="0.3">
      <c r="A138" s="22">
        <v>42491</v>
      </c>
      <c r="B138" s="23"/>
      <c r="C138" s="23"/>
      <c r="D138" s="23"/>
      <c r="E138" s="23"/>
      <c r="F138" s="23"/>
      <c r="G138" s="23"/>
      <c r="H138" s="23"/>
      <c r="I138" s="23"/>
      <c r="J138" s="23"/>
      <c r="K138" s="23"/>
      <c r="L138" s="23"/>
      <c r="M138" s="23"/>
      <c r="N138" s="23"/>
      <c r="O138" s="23"/>
      <c r="P138" s="23"/>
      <c r="Q138" s="23"/>
      <c r="R138" s="23">
        <v>1</v>
      </c>
      <c r="S138" s="23"/>
      <c r="T138" s="23"/>
      <c r="U138" s="23"/>
      <c r="V138" s="23"/>
      <c r="W138" s="23"/>
      <c r="X138" s="23"/>
      <c r="Y138" s="23"/>
      <c r="Z138" s="23"/>
      <c r="AA138" s="23"/>
      <c r="AB138" s="23"/>
      <c r="AC138" s="23"/>
      <c r="AD138" s="23"/>
      <c r="AE138" s="23"/>
      <c r="AF138" s="23"/>
      <c r="AG138" s="23"/>
      <c r="AH138" s="23"/>
      <c r="AI138" s="23"/>
      <c r="AJ138" s="23"/>
      <c r="AK138" s="23"/>
      <c r="AL138" s="662">
        <f t="shared" si="2"/>
        <v>1</v>
      </c>
    </row>
    <row r="139" spans="1:38" x14ac:dyDescent="0.3">
      <c r="A139" s="22">
        <v>42856</v>
      </c>
      <c r="B139" s="23"/>
      <c r="C139" s="23"/>
      <c r="D139" s="23"/>
      <c r="E139" s="23"/>
      <c r="F139" s="23"/>
      <c r="G139" s="23"/>
      <c r="H139" s="23"/>
      <c r="I139" s="23">
        <v>1</v>
      </c>
      <c r="J139" s="23">
        <v>1</v>
      </c>
      <c r="K139" s="23">
        <v>1</v>
      </c>
      <c r="L139" s="23"/>
      <c r="M139" s="23"/>
      <c r="N139" s="23"/>
      <c r="O139" s="23"/>
      <c r="P139" s="23"/>
      <c r="Q139" s="23"/>
      <c r="R139" s="23">
        <v>1</v>
      </c>
      <c r="S139" s="23"/>
      <c r="T139" s="23"/>
      <c r="U139" s="23"/>
      <c r="V139" s="23"/>
      <c r="W139" s="23"/>
      <c r="X139" s="23"/>
      <c r="Y139" s="23">
        <v>1</v>
      </c>
      <c r="Z139" s="23"/>
      <c r="AA139" s="23"/>
      <c r="AB139" s="23">
        <v>1</v>
      </c>
      <c r="AC139" s="23">
        <v>1</v>
      </c>
      <c r="AD139" s="23"/>
      <c r="AE139" s="23"/>
      <c r="AF139" s="23"/>
      <c r="AG139" s="23">
        <v>1</v>
      </c>
      <c r="AH139" s="23"/>
      <c r="AI139" s="23"/>
      <c r="AJ139" s="23"/>
      <c r="AK139" s="23"/>
      <c r="AL139" s="662">
        <f t="shared" si="2"/>
        <v>8</v>
      </c>
    </row>
    <row r="140" spans="1:38" x14ac:dyDescent="0.3">
      <c r="A140" s="22">
        <v>43221</v>
      </c>
      <c r="B140" s="23"/>
      <c r="C140" s="23"/>
      <c r="D140" s="23"/>
      <c r="E140" s="23"/>
      <c r="F140" s="23"/>
      <c r="G140" s="23"/>
      <c r="H140" s="23"/>
      <c r="I140" s="23"/>
      <c r="J140" s="23"/>
      <c r="K140" s="23"/>
      <c r="L140" s="23"/>
      <c r="M140" s="23"/>
      <c r="N140" s="23"/>
      <c r="O140" s="23">
        <v>1</v>
      </c>
      <c r="P140" s="23"/>
      <c r="Q140" s="23"/>
      <c r="R140" s="23"/>
      <c r="S140" s="23"/>
      <c r="T140" s="23"/>
      <c r="U140" s="23"/>
      <c r="V140" s="23"/>
      <c r="W140" s="23"/>
      <c r="X140" s="23"/>
      <c r="Y140" s="23"/>
      <c r="Z140" s="23">
        <v>1</v>
      </c>
      <c r="AA140" s="23"/>
      <c r="AB140" s="23"/>
      <c r="AC140" s="23"/>
      <c r="AD140" s="23"/>
      <c r="AE140" s="23"/>
      <c r="AF140" s="23"/>
      <c r="AG140" s="23"/>
      <c r="AH140" s="23"/>
      <c r="AI140" s="23"/>
      <c r="AJ140" s="23"/>
      <c r="AK140" s="23"/>
      <c r="AL140" s="662">
        <f t="shared" si="2"/>
        <v>2</v>
      </c>
    </row>
    <row r="141" spans="1:38" x14ac:dyDescent="0.3">
      <c r="A141" s="22">
        <v>43586</v>
      </c>
      <c r="B141" s="23"/>
      <c r="C141" s="23"/>
      <c r="D141" s="23"/>
      <c r="E141" s="23"/>
      <c r="F141" s="23"/>
      <c r="G141" s="23"/>
      <c r="H141" s="23"/>
      <c r="I141" s="23"/>
      <c r="J141" s="23"/>
      <c r="K141" s="23"/>
      <c r="L141" s="23"/>
      <c r="M141" s="23"/>
      <c r="N141" s="23"/>
      <c r="O141" s="23"/>
      <c r="P141" s="23"/>
      <c r="Q141" s="23"/>
      <c r="R141" s="23">
        <v>1</v>
      </c>
      <c r="S141" s="23"/>
      <c r="T141" s="23"/>
      <c r="U141" s="23"/>
      <c r="V141" s="23"/>
      <c r="W141" s="23"/>
      <c r="X141" s="23"/>
      <c r="Y141" s="23"/>
      <c r="Z141" s="23"/>
      <c r="AA141" s="23"/>
      <c r="AB141" s="23"/>
      <c r="AC141" s="23"/>
      <c r="AD141" s="23"/>
      <c r="AE141" s="23"/>
      <c r="AF141" s="23">
        <v>1</v>
      </c>
      <c r="AG141" s="23"/>
      <c r="AH141" s="23"/>
      <c r="AI141" s="23"/>
      <c r="AJ141" s="23"/>
      <c r="AK141" s="23"/>
      <c r="AL141" s="662">
        <f t="shared" si="2"/>
        <v>2</v>
      </c>
    </row>
    <row r="142" spans="1:38" x14ac:dyDescent="0.3">
      <c r="A142" s="22">
        <v>43952</v>
      </c>
      <c r="B142" s="23"/>
      <c r="C142" s="23"/>
      <c r="D142" s="23"/>
      <c r="E142" s="23"/>
      <c r="F142" s="23">
        <v>1</v>
      </c>
      <c r="G142" s="23"/>
      <c r="H142" s="23"/>
      <c r="I142" s="23"/>
      <c r="J142" s="23"/>
      <c r="K142" s="23"/>
      <c r="L142" s="23"/>
      <c r="M142" s="23"/>
      <c r="N142" s="23"/>
      <c r="O142" s="23"/>
      <c r="P142" s="23"/>
      <c r="Q142" s="23">
        <v>1</v>
      </c>
      <c r="R142" s="23">
        <v>1</v>
      </c>
      <c r="S142" s="23"/>
      <c r="T142" s="23">
        <v>1</v>
      </c>
      <c r="U142" s="23"/>
      <c r="V142" s="23"/>
      <c r="W142" s="23"/>
      <c r="X142" s="23"/>
      <c r="Y142" s="23"/>
      <c r="Z142" s="23"/>
      <c r="AA142" s="23"/>
      <c r="AB142" s="23"/>
      <c r="AC142" s="23"/>
      <c r="AD142" s="23"/>
      <c r="AE142" s="23">
        <v>1</v>
      </c>
      <c r="AF142" s="23"/>
      <c r="AG142" s="23"/>
      <c r="AH142" s="23"/>
      <c r="AI142" s="23"/>
      <c r="AJ142" s="23"/>
      <c r="AK142" s="23"/>
      <c r="AL142" s="662">
        <f t="shared" si="2"/>
        <v>5</v>
      </c>
    </row>
    <row r="143" spans="1:38" x14ac:dyDescent="0.3">
      <c r="A143" s="22">
        <v>44317</v>
      </c>
      <c r="B143" s="23"/>
      <c r="C143" s="23"/>
      <c r="D143" s="23"/>
      <c r="E143" s="23"/>
      <c r="F143" s="23"/>
      <c r="G143" s="23">
        <v>1</v>
      </c>
      <c r="H143" s="23"/>
      <c r="I143" s="23"/>
      <c r="J143" s="23"/>
      <c r="K143" s="23">
        <v>1</v>
      </c>
      <c r="L143" s="23"/>
      <c r="M143" s="23"/>
      <c r="N143" s="23"/>
      <c r="O143" s="23"/>
      <c r="P143" s="23"/>
      <c r="Q143" s="23"/>
      <c r="R143" s="23"/>
      <c r="S143" s="23">
        <v>1</v>
      </c>
      <c r="T143" s="23"/>
      <c r="U143" s="23"/>
      <c r="V143" s="23">
        <v>1</v>
      </c>
      <c r="W143" s="23"/>
      <c r="X143" s="23">
        <v>1</v>
      </c>
      <c r="Y143" s="23"/>
      <c r="Z143" s="23"/>
      <c r="AA143" s="23"/>
      <c r="AB143" s="23"/>
      <c r="AC143" s="23">
        <v>1</v>
      </c>
      <c r="AD143" s="23">
        <v>1</v>
      </c>
      <c r="AE143" s="23"/>
      <c r="AF143" s="23"/>
      <c r="AG143" s="23">
        <v>1</v>
      </c>
      <c r="AH143" s="23"/>
      <c r="AI143" s="23"/>
      <c r="AJ143" s="23">
        <v>1</v>
      </c>
      <c r="AK143" s="23"/>
      <c r="AL143" s="662">
        <f t="shared" si="2"/>
        <v>9</v>
      </c>
    </row>
    <row r="144" spans="1:38" x14ac:dyDescent="0.3">
      <c r="A144" s="22">
        <v>44682</v>
      </c>
      <c r="B144" s="23"/>
      <c r="C144" s="23"/>
      <c r="D144" s="23"/>
      <c r="E144" s="23"/>
      <c r="F144" s="23"/>
      <c r="G144" s="23"/>
      <c r="H144" s="23"/>
      <c r="I144" s="23"/>
      <c r="J144" s="23"/>
      <c r="K144" s="23"/>
      <c r="L144" s="23"/>
      <c r="M144" s="23"/>
      <c r="N144" s="23"/>
      <c r="O144" s="23"/>
      <c r="P144" s="23"/>
      <c r="Q144" s="23"/>
      <c r="R144" s="23"/>
      <c r="S144" s="23"/>
      <c r="T144" s="23"/>
      <c r="U144" s="23">
        <v>1</v>
      </c>
      <c r="V144" s="23"/>
      <c r="W144" s="23"/>
      <c r="X144" s="23">
        <v>1</v>
      </c>
      <c r="Y144" s="23"/>
      <c r="Z144" s="23"/>
      <c r="AA144" s="23"/>
      <c r="AB144" s="23"/>
      <c r="AC144" s="23">
        <v>1</v>
      </c>
      <c r="AD144" s="23"/>
      <c r="AE144" s="23"/>
      <c r="AF144" s="23"/>
      <c r="AG144" s="23"/>
      <c r="AH144" s="23"/>
      <c r="AI144" s="23">
        <v>1</v>
      </c>
      <c r="AJ144" s="23">
        <v>1</v>
      </c>
      <c r="AK144" s="23"/>
      <c r="AL144" s="662">
        <f t="shared" si="2"/>
        <v>5</v>
      </c>
    </row>
    <row r="145" spans="1:38" x14ac:dyDescent="0.3">
      <c r="A145" s="22">
        <v>45047</v>
      </c>
      <c r="B145" s="23"/>
      <c r="C145" s="23"/>
      <c r="D145" s="23"/>
      <c r="E145" s="23"/>
      <c r="F145" s="23"/>
      <c r="G145" s="23"/>
      <c r="H145" s="23"/>
      <c r="I145" s="23"/>
      <c r="J145" s="23"/>
      <c r="K145" s="23"/>
      <c r="L145" s="23"/>
      <c r="M145" s="23"/>
      <c r="N145" s="23"/>
      <c r="O145" s="23"/>
      <c r="P145" s="23"/>
      <c r="Q145" s="23"/>
      <c r="R145" s="23"/>
      <c r="S145" s="23"/>
      <c r="T145" s="23"/>
      <c r="U145" s="23">
        <v>1</v>
      </c>
      <c r="V145" s="23">
        <v>1</v>
      </c>
      <c r="W145" s="23"/>
      <c r="X145" s="23"/>
      <c r="Y145" s="23"/>
      <c r="Z145" s="23"/>
      <c r="AA145" s="23"/>
      <c r="AB145" s="23"/>
      <c r="AC145" s="23"/>
      <c r="AD145" s="23"/>
      <c r="AE145" s="23"/>
      <c r="AF145" s="23"/>
      <c r="AG145" s="23"/>
      <c r="AH145" s="23"/>
      <c r="AI145" s="23"/>
      <c r="AJ145" s="23">
        <v>1</v>
      </c>
      <c r="AK145" s="23"/>
      <c r="AL145" s="662">
        <f t="shared" si="2"/>
        <v>3</v>
      </c>
    </row>
    <row r="146" spans="1:38" x14ac:dyDescent="0.3">
      <c r="A146" s="22">
        <v>45413</v>
      </c>
      <c r="B146" s="23"/>
      <c r="C146" s="23">
        <v>1</v>
      </c>
      <c r="D146" s="23"/>
      <c r="E146" s="23"/>
      <c r="F146" s="23"/>
      <c r="G146" s="23"/>
      <c r="H146" s="23"/>
      <c r="I146" s="23"/>
      <c r="J146" s="23"/>
      <c r="K146" s="23"/>
      <c r="L146" s="23">
        <v>1</v>
      </c>
      <c r="M146" s="23"/>
      <c r="N146" s="23"/>
      <c r="O146" s="23"/>
      <c r="P146" s="23">
        <v>1</v>
      </c>
      <c r="Q146" s="23"/>
      <c r="R146" s="23"/>
      <c r="S146" s="23"/>
      <c r="T146" s="23"/>
      <c r="U146" s="23">
        <v>1</v>
      </c>
      <c r="V146" s="23"/>
      <c r="W146" s="23"/>
      <c r="X146" s="23"/>
      <c r="Y146" s="23"/>
      <c r="Z146" s="23"/>
      <c r="AA146" s="23">
        <v>1</v>
      </c>
      <c r="AB146" s="23">
        <v>1</v>
      </c>
      <c r="AC146" s="23"/>
      <c r="AD146" s="23"/>
      <c r="AE146" s="23"/>
      <c r="AF146" s="23"/>
      <c r="AG146" s="23"/>
      <c r="AH146" s="23"/>
      <c r="AI146" s="23"/>
      <c r="AJ146" s="23"/>
      <c r="AK146" s="23"/>
      <c r="AL146" s="662">
        <f t="shared" si="2"/>
        <v>6</v>
      </c>
    </row>
    <row r="147" spans="1:38" x14ac:dyDescent="0.3">
      <c r="A147" s="22">
        <v>45778</v>
      </c>
      <c r="B147" s="23">
        <v>1</v>
      </c>
      <c r="C147" s="23"/>
      <c r="D147" s="23"/>
      <c r="E147" s="23"/>
      <c r="F147" s="23"/>
      <c r="G147" s="23"/>
      <c r="H147" s="23">
        <v>1</v>
      </c>
      <c r="I147" s="23">
        <v>1</v>
      </c>
      <c r="J147" s="23">
        <v>1</v>
      </c>
      <c r="K147" s="23"/>
      <c r="L147" s="23"/>
      <c r="M147" s="23"/>
      <c r="N147" s="23"/>
      <c r="O147" s="23"/>
      <c r="P147" s="23"/>
      <c r="Q147" s="23"/>
      <c r="R147" s="23"/>
      <c r="S147" s="23">
        <v>1</v>
      </c>
      <c r="T147" s="23">
        <v>1</v>
      </c>
      <c r="U147" s="23"/>
      <c r="V147" s="23"/>
      <c r="W147" s="23"/>
      <c r="X147" s="23"/>
      <c r="Y147" s="23"/>
      <c r="Z147" s="23"/>
      <c r="AA147" s="23"/>
      <c r="AB147" s="23"/>
      <c r="AC147" s="23"/>
      <c r="AD147" s="23">
        <v>1</v>
      </c>
      <c r="AE147" s="23">
        <v>1</v>
      </c>
      <c r="AF147" s="23">
        <v>1</v>
      </c>
      <c r="AG147" s="23"/>
      <c r="AH147" s="23"/>
      <c r="AI147" s="23"/>
      <c r="AJ147" s="23">
        <v>1</v>
      </c>
      <c r="AK147" s="23"/>
      <c r="AL147" s="662">
        <f t="shared" si="2"/>
        <v>10</v>
      </c>
    </row>
    <row r="148" spans="1:38" x14ac:dyDescent="0.3">
      <c r="A148" s="22">
        <v>46143</v>
      </c>
      <c r="B148" s="218">
        <v>2</v>
      </c>
      <c r="C148" s="23"/>
      <c r="D148" s="23"/>
      <c r="E148" s="23"/>
      <c r="F148" s="23"/>
      <c r="G148" s="23"/>
      <c r="H148" s="23">
        <v>1</v>
      </c>
      <c r="I148" s="23">
        <v>1</v>
      </c>
      <c r="J148" s="23"/>
      <c r="K148" s="23"/>
      <c r="L148" s="23"/>
      <c r="M148" s="23"/>
      <c r="N148" s="23">
        <v>1</v>
      </c>
      <c r="O148" s="23">
        <v>1</v>
      </c>
      <c r="P148" s="23"/>
      <c r="Q148" s="23"/>
      <c r="R148" s="23"/>
      <c r="S148" s="23"/>
      <c r="T148" s="23"/>
      <c r="U148" s="23"/>
      <c r="V148" s="23"/>
      <c r="W148" s="23"/>
      <c r="X148" s="23"/>
      <c r="Y148" s="23"/>
      <c r="Z148" s="23"/>
      <c r="AA148" s="23"/>
      <c r="AB148" s="23"/>
      <c r="AC148" s="23"/>
      <c r="AD148" s="23">
        <v>1</v>
      </c>
      <c r="AE148" s="23"/>
      <c r="AF148" s="23"/>
      <c r="AG148" s="23"/>
      <c r="AH148" s="23"/>
      <c r="AI148" s="23"/>
      <c r="AJ148" s="23">
        <v>1</v>
      </c>
      <c r="AK148" s="23"/>
      <c r="AL148" s="662">
        <f t="shared" si="2"/>
        <v>8</v>
      </c>
    </row>
    <row r="149" spans="1:38" x14ac:dyDescent="0.3">
      <c r="A149" s="22">
        <v>46508</v>
      </c>
      <c r="B149" s="23"/>
      <c r="C149" s="23"/>
      <c r="D149" s="23"/>
      <c r="E149" s="23"/>
      <c r="F149" s="23"/>
      <c r="G149" s="23"/>
      <c r="H149" s="23"/>
      <c r="I149" s="23"/>
      <c r="J149" s="23"/>
      <c r="K149" s="23"/>
      <c r="L149" s="23"/>
      <c r="M149" s="23"/>
      <c r="N149" s="23">
        <v>1</v>
      </c>
      <c r="O149" s="23">
        <v>1</v>
      </c>
      <c r="P149" s="23"/>
      <c r="Q149" s="23"/>
      <c r="R149" s="23">
        <v>1</v>
      </c>
      <c r="S149" s="23"/>
      <c r="T149" s="23"/>
      <c r="U149" s="23"/>
      <c r="V149" s="23"/>
      <c r="W149" s="23"/>
      <c r="X149" s="23"/>
      <c r="Y149" s="23"/>
      <c r="Z149" s="23">
        <v>1</v>
      </c>
      <c r="AA149" s="23"/>
      <c r="AB149" s="23"/>
      <c r="AC149" s="23"/>
      <c r="AD149" s="23">
        <v>1</v>
      </c>
      <c r="AE149" s="23">
        <v>1</v>
      </c>
      <c r="AF149" s="23"/>
      <c r="AG149" s="23"/>
      <c r="AH149" s="23"/>
      <c r="AI149" s="23"/>
      <c r="AJ149" s="23"/>
      <c r="AK149" s="23"/>
      <c r="AL149" s="662">
        <f t="shared" si="2"/>
        <v>6</v>
      </c>
    </row>
    <row r="150" spans="1:38" x14ac:dyDescent="0.3">
      <c r="A150" s="22">
        <v>46874</v>
      </c>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v>1</v>
      </c>
      <c r="Z150" s="23"/>
      <c r="AA150" s="23"/>
      <c r="AB150" s="23"/>
      <c r="AC150" s="23"/>
      <c r="AD150" s="23">
        <v>1</v>
      </c>
      <c r="AE150" s="23"/>
      <c r="AF150" s="23"/>
      <c r="AG150" s="23"/>
      <c r="AH150" s="23"/>
      <c r="AI150" s="23"/>
      <c r="AJ150" s="23"/>
      <c r="AK150" s="23"/>
      <c r="AL150" s="662">
        <f t="shared" si="2"/>
        <v>2</v>
      </c>
    </row>
    <row r="151" spans="1:38" x14ac:dyDescent="0.3">
      <c r="A151" s="22">
        <v>47239</v>
      </c>
      <c r="B151" s="23"/>
      <c r="C151" s="23"/>
      <c r="D151" s="23"/>
      <c r="E151" s="23"/>
      <c r="F151" s="23"/>
      <c r="G151" s="23"/>
      <c r="H151" s="23"/>
      <c r="I151" s="23"/>
      <c r="J151" s="23"/>
      <c r="K151" s="23"/>
      <c r="L151" s="23">
        <v>1</v>
      </c>
      <c r="M151" s="23"/>
      <c r="N151" s="23"/>
      <c r="O151" s="23">
        <v>1</v>
      </c>
      <c r="P151" s="23">
        <v>1</v>
      </c>
      <c r="Q151" s="23"/>
      <c r="R151" s="23"/>
      <c r="S151" s="23"/>
      <c r="T151" s="23"/>
      <c r="U151" s="23"/>
      <c r="V151" s="23"/>
      <c r="W151" s="23"/>
      <c r="X151" s="23">
        <v>1</v>
      </c>
      <c r="Y151" s="23"/>
      <c r="Z151" s="23">
        <v>1</v>
      </c>
      <c r="AA151" s="23">
        <v>1</v>
      </c>
      <c r="AB151" s="23">
        <v>1</v>
      </c>
      <c r="AC151" s="23"/>
      <c r="AD151" s="23"/>
      <c r="AE151" s="23"/>
      <c r="AF151" s="23"/>
      <c r="AG151" s="23"/>
      <c r="AH151" s="23"/>
      <c r="AI151" s="23"/>
      <c r="AJ151" s="23"/>
      <c r="AK151" s="23"/>
      <c r="AL151" s="662">
        <f t="shared" si="2"/>
        <v>7</v>
      </c>
    </row>
    <row r="152" spans="1:38" x14ac:dyDescent="0.3">
      <c r="A152" s="22">
        <v>47604</v>
      </c>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v>1</v>
      </c>
      <c r="AB152" s="23"/>
      <c r="AC152" s="23"/>
      <c r="AD152" s="23"/>
      <c r="AE152" s="23"/>
      <c r="AF152" s="23">
        <v>1</v>
      </c>
      <c r="AG152" s="23"/>
      <c r="AH152" s="23"/>
      <c r="AI152" s="23"/>
      <c r="AJ152" s="23"/>
      <c r="AK152" s="23"/>
      <c r="AL152" s="662">
        <f t="shared" si="2"/>
        <v>2</v>
      </c>
    </row>
    <row r="153" spans="1:38" s="26" customFormat="1" ht="13.5" thickBot="1" x14ac:dyDescent="0.35">
      <c r="A153" s="24">
        <v>47969</v>
      </c>
      <c r="B153" s="25"/>
      <c r="C153" s="25"/>
      <c r="D153" s="25"/>
      <c r="E153" s="25"/>
      <c r="F153" s="25"/>
      <c r="G153" s="25"/>
      <c r="H153" s="25"/>
      <c r="I153" s="25"/>
      <c r="J153" s="25">
        <v>1</v>
      </c>
      <c r="K153" s="25"/>
      <c r="L153" s="25"/>
      <c r="M153" s="25"/>
      <c r="N153" s="25"/>
      <c r="O153" s="25"/>
      <c r="P153" s="25"/>
      <c r="Q153" s="25"/>
      <c r="R153" s="25"/>
      <c r="S153" s="25"/>
      <c r="T153" s="25"/>
      <c r="U153" s="25"/>
      <c r="V153" s="25"/>
      <c r="W153" s="25">
        <v>1</v>
      </c>
      <c r="X153" s="25"/>
      <c r="Y153" s="25"/>
      <c r="Z153" s="25"/>
      <c r="AA153" s="25"/>
      <c r="AB153" s="420"/>
      <c r="AC153" s="420"/>
      <c r="AD153" s="420"/>
      <c r="AE153" s="25"/>
      <c r="AF153" s="420">
        <v>1</v>
      </c>
      <c r="AG153" s="420"/>
      <c r="AH153" s="420"/>
      <c r="AI153" s="420"/>
      <c r="AJ153" s="420"/>
      <c r="AK153" s="420"/>
      <c r="AL153" s="662">
        <f t="shared" si="2"/>
        <v>3</v>
      </c>
    </row>
    <row r="154" spans="1:38" s="29" customFormat="1" x14ac:dyDescent="0.3">
      <c r="A154" s="27">
        <v>37043</v>
      </c>
      <c r="B154" s="28"/>
      <c r="C154" s="28"/>
      <c r="D154" s="28"/>
      <c r="E154" s="28"/>
      <c r="F154" s="28"/>
      <c r="G154" s="28"/>
      <c r="H154" s="28"/>
      <c r="I154" s="28">
        <v>1</v>
      </c>
      <c r="J154" s="28"/>
      <c r="K154" s="28">
        <v>1</v>
      </c>
      <c r="L154" s="28"/>
      <c r="M154" s="28"/>
      <c r="N154" s="28"/>
      <c r="O154" s="28"/>
      <c r="P154" s="28"/>
      <c r="Q154" s="28"/>
      <c r="R154" s="28"/>
      <c r="S154" s="28"/>
      <c r="T154" s="28"/>
      <c r="U154" s="28"/>
      <c r="V154" s="28"/>
      <c r="W154" s="28">
        <v>1</v>
      </c>
      <c r="X154" s="23"/>
      <c r="Y154" s="28"/>
      <c r="Z154" s="28">
        <v>1</v>
      </c>
      <c r="AA154" s="28">
        <v>1</v>
      </c>
      <c r="AB154" s="28">
        <v>1</v>
      </c>
      <c r="AC154" s="28"/>
      <c r="AD154" s="28"/>
      <c r="AE154" s="28"/>
      <c r="AF154" s="28">
        <v>1</v>
      </c>
      <c r="AG154" s="28"/>
      <c r="AH154" s="28"/>
      <c r="AI154" s="28"/>
      <c r="AJ154" s="28"/>
      <c r="AK154" s="28"/>
      <c r="AL154" s="662">
        <f t="shared" si="2"/>
        <v>7</v>
      </c>
    </row>
    <row r="155" spans="1:38" x14ac:dyDescent="0.3">
      <c r="A155" s="22">
        <v>37408</v>
      </c>
      <c r="B155" s="23"/>
      <c r="C155" s="23"/>
      <c r="D155" s="23"/>
      <c r="E155" s="23"/>
      <c r="F155" s="23"/>
      <c r="G155" s="23">
        <v>1</v>
      </c>
      <c r="H155" s="23"/>
      <c r="I155" s="23"/>
      <c r="J155" s="23">
        <v>1</v>
      </c>
      <c r="K155" s="23"/>
      <c r="L155" s="23"/>
      <c r="M155" s="23"/>
      <c r="N155" s="23"/>
      <c r="O155" s="23">
        <v>1</v>
      </c>
      <c r="P155" s="23"/>
      <c r="Q155" s="23"/>
      <c r="R155" s="23"/>
      <c r="S155" s="23"/>
      <c r="T155" s="23"/>
      <c r="U155" s="23"/>
      <c r="V155" s="23"/>
      <c r="W155" s="23">
        <v>1</v>
      </c>
      <c r="X155" s="23">
        <v>1</v>
      </c>
      <c r="Y155" s="23"/>
      <c r="Z155" s="23"/>
      <c r="AA155" s="23"/>
      <c r="AB155" s="23"/>
      <c r="AC155" s="23"/>
      <c r="AD155" s="23"/>
      <c r="AE155" s="23"/>
      <c r="AF155" s="23">
        <v>1</v>
      </c>
      <c r="AG155" s="23"/>
      <c r="AH155" s="23"/>
      <c r="AI155" s="23"/>
      <c r="AJ155" s="23"/>
      <c r="AK155" s="23"/>
      <c r="AL155" s="662">
        <f t="shared" si="2"/>
        <v>6</v>
      </c>
    </row>
    <row r="156" spans="1:38" x14ac:dyDescent="0.3">
      <c r="A156" s="22">
        <v>37773</v>
      </c>
      <c r="B156" s="23"/>
      <c r="C156" s="23"/>
      <c r="D156" s="23"/>
      <c r="E156" s="23"/>
      <c r="F156" s="23"/>
      <c r="G156" s="23"/>
      <c r="H156" s="23">
        <v>1</v>
      </c>
      <c r="I156" s="23"/>
      <c r="J156" s="23">
        <v>1</v>
      </c>
      <c r="K156" s="23"/>
      <c r="L156" s="23"/>
      <c r="M156" s="23">
        <v>1</v>
      </c>
      <c r="N156" s="23"/>
      <c r="O156" s="23"/>
      <c r="P156" s="23">
        <v>1</v>
      </c>
      <c r="Q156" s="23"/>
      <c r="R156" s="23"/>
      <c r="S156" s="23"/>
      <c r="T156" s="23"/>
      <c r="U156" s="23"/>
      <c r="V156" s="23"/>
      <c r="W156" s="23">
        <v>1</v>
      </c>
      <c r="X156" s="23"/>
      <c r="Y156" s="23">
        <v>1</v>
      </c>
      <c r="Z156" s="23"/>
      <c r="AA156" s="23"/>
      <c r="AB156" s="23"/>
      <c r="AC156" s="23"/>
      <c r="AD156" s="23">
        <v>1</v>
      </c>
      <c r="AE156" s="23"/>
      <c r="AF156" s="23"/>
      <c r="AG156" s="23">
        <v>1</v>
      </c>
      <c r="AH156" s="23"/>
      <c r="AI156" s="23"/>
      <c r="AJ156" s="23"/>
      <c r="AK156" s="23"/>
      <c r="AL156" s="662">
        <f t="shared" si="2"/>
        <v>8</v>
      </c>
    </row>
    <row r="157" spans="1:38" x14ac:dyDescent="0.3">
      <c r="A157" s="22">
        <v>38139</v>
      </c>
      <c r="B157" s="23"/>
      <c r="C157" s="23"/>
      <c r="D157" s="23"/>
      <c r="E157" s="23"/>
      <c r="F157" s="23"/>
      <c r="G157" s="23"/>
      <c r="H157" s="23">
        <v>1</v>
      </c>
      <c r="I157" s="23"/>
      <c r="J157" s="23">
        <v>1</v>
      </c>
      <c r="K157" s="23"/>
      <c r="L157" s="23"/>
      <c r="M157" s="23"/>
      <c r="N157" s="23"/>
      <c r="O157" s="23"/>
      <c r="P157" s="23">
        <v>1</v>
      </c>
      <c r="Q157" s="23"/>
      <c r="R157" s="23"/>
      <c r="S157" s="23"/>
      <c r="T157" s="23"/>
      <c r="U157" s="23"/>
      <c r="V157" s="23"/>
      <c r="W157" s="23"/>
      <c r="X157" s="23"/>
      <c r="Y157" s="23"/>
      <c r="Z157" s="23"/>
      <c r="AA157" s="23"/>
      <c r="AB157" s="23"/>
      <c r="AC157" s="23"/>
      <c r="AD157" s="23">
        <v>1</v>
      </c>
      <c r="AE157" s="23">
        <v>1</v>
      </c>
      <c r="AF157" s="23"/>
      <c r="AG157" s="23"/>
      <c r="AH157" s="23">
        <v>1</v>
      </c>
      <c r="AI157" s="23"/>
      <c r="AJ157" s="23"/>
      <c r="AK157" s="23"/>
      <c r="AL157" s="662">
        <f t="shared" si="2"/>
        <v>6</v>
      </c>
    </row>
    <row r="158" spans="1:38" x14ac:dyDescent="0.3">
      <c r="A158" s="22">
        <v>38504</v>
      </c>
      <c r="B158" s="23"/>
      <c r="C158" s="23"/>
      <c r="D158" s="23"/>
      <c r="E158" s="23"/>
      <c r="F158" s="23"/>
      <c r="G158" s="23"/>
      <c r="H158" s="23"/>
      <c r="I158" s="23"/>
      <c r="J158" s="23">
        <v>1</v>
      </c>
      <c r="K158" s="23"/>
      <c r="L158" s="23">
        <v>1</v>
      </c>
      <c r="M158" s="23"/>
      <c r="N158" s="23"/>
      <c r="O158" s="23"/>
      <c r="P158" s="23">
        <v>1</v>
      </c>
      <c r="Q158" s="23"/>
      <c r="R158" s="23"/>
      <c r="S158" s="23">
        <v>1</v>
      </c>
      <c r="T158" s="23"/>
      <c r="U158" s="23"/>
      <c r="V158" s="23"/>
      <c r="W158" s="23">
        <v>1</v>
      </c>
      <c r="X158" s="23">
        <v>1</v>
      </c>
      <c r="Y158" s="23"/>
      <c r="Z158" s="23"/>
      <c r="AA158" s="23"/>
      <c r="AB158" s="23"/>
      <c r="AC158" s="23"/>
      <c r="AD158" s="23">
        <v>1</v>
      </c>
      <c r="AE158" s="23"/>
      <c r="AF158" s="23"/>
      <c r="AG158" s="23"/>
      <c r="AH158" s="23"/>
      <c r="AI158" s="23">
        <v>1</v>
      </c>
      <c r="AJ158" s="23"/>
      <c r="AK158" s="23"/>
      <c r="AL158" s="662">
        <f t="shared" si="2"/>
        <v>8</v>
      </c>
    </row>
    <row r="159" spans="1:38" x14ac:dyDescent="0.3">
      <c r="A159" s="22">
        <v>38869</v>
      </c>
      <c r="B159" s="23"/>
      <c r="C159" s="23"/>
      <c r="D159" s="23"/>
      <c r="E159" s="23"/>
      <c r="F159" s="23"/>
      <c r="G159" s="23"/>
      <c r="H159" s="23"/>
      <c r="I159" s="23">
        <v>1</v>
      </c>
      <c r="J159" s="23">
        <v>1</v>
      </c>
      <c r="K159" s="23"/>
      <c r="L159" s="23"/>
      <c r="M159" s="23"/>
      <c r="N159" s="23"/>
      <c r="O159" s="23"/>
      <c r="P159" s="23">
        <v>1</v>
      </c>
      <c r="Q159" s="23">
        <v>1</v>
      </c>
      <c r="R159" s="23"/>
      <c r="S159" s="23"/>
      <c r="T159" s="23"/>
      <c r="U159" s="23"/>
      <c r="V159" s="23"/>
      <c r="W159" s="23"/>
      <c r="X159" s="23"/>
      <c r="Y159" s="23"/>
      <c r="Z159" s="23"/>
      <c r="AA159" s="23"/>
      <c r="AB159" s="23"/>
      <c r="AC159" s="23"/>
      <c r="AD159" s="23"/>
      <c r="AE159" s="23"/>
      <c r="AF159" s="23"/>
      <c r="AG159" s="23"/>
      <c r="AH159" s="23"/>
      <c r="AI159" s="23"/>
      <c r="AJ159" s="23"/>
      <c r="AK159" s="23"/>
      <c r="AL159" s="662">
        <f t="shared" si="2"/>
        <v>4</v>
      </c>
    </row>
    <row r="160" spans="1:38" x14ac:dyDescent="0.3">
      <c r="A160" s="22">
        <v>39234</v>
      </c>
      <c r="B160" s="23"/>
      <c r="C160" s="23"/>
      <c r="D160" s="23"/>
      <c r="E160" s="23"/>
      <c r="F160" s="23"/>
      <c r="G160" s="23"/>
      <c r="H160" s="23"/>
      <c r="I160" s="23">
        <v>1</v>
      </c>
      <c r="J160" s="23">
        <v>1</v>
      </c>
      <c r="K160" s="23"/>
      <c r="L160" s="23"/>
      <c r="M160" s="23"/>
      <c r="N160" s="23"/>
      <c r="O160" s="23"/>
      <c r="P160" s="23">
        <v>1</v>
      </c>
      <c r="Q160" s="23"/>
      <c r="R160" s="23"/>
      <c r="S160" s="23">
        <v>1</v>
      </c>
      <c r="T160" s="23"/>
      <c r="U160" s="23"/>
      <c r="V160" s="23"/>
      <c r="W160" s="23"/>
      <c r="X160" s="23"/>
      <c r="Y160" s="23"/>
      <c r="Z160" s="23"/>
      <c r="AA160" s="23"/>
      <c r="AB160" s="23"/>
      <c r="AC160" s="23"/>
      <c r="AD160" s="23">
        <v>1</v>
      </c>
      <c r="AE160" s="23"/>
      <c r="AF160" s="23"/>
      <c r="AG160" s="23"/>
      <c r="AH160" s="23"/>
      <c r="AI160" s="23"/>
      <c r="AJ160" s="23"/>
      <c r="AK160" s="23"/>
      <c r="AL160" s="662">
        <f t="shared" si="2"/>
        <v>5</v>
      </c>
    </row>
    <row r="161" spans="1:38" x14ac:dyDescent="0.3">
      <c r="A161" s="22">
        <v>39600</v>
      </c>
      <c r="B161" s="23"/>
      <c r="C161" s="23"/>
      <c r="D161" s="23"/>
      <c r="E161" s="23"/>
      <c r="F161" s="23"/>
      <c r="G161" s="23"/>
      <c r="H161" s="23"/>
      <c r="I161" s="23"/>
      <c r="J161" s="23"/>
      <c r="K161" s="23"/>
      <c r="L161" s="23"/>
      <c r="M161" s="23"/>
      <c r="N161" s="23"/>
      <c r="O161" s="23"/>
      <c r="P161" s="23">
        <v>1</v>
      </c>
      <c r="Q161" s="23"/>
      <c r="R161" s="23"/>
      <c r="S161" s="23"/>
      <c r="T161" s="23"/>
      <c r="U161" s="23"/>
      <c r="V161" s="23"/>
      <c r="W161" s="23"/>
      <c r="X161" s="23"/>
      <c r="Y161" s="23"/>
      <c r="Z161" s="23"/>
      <c r="AA161" s="23"/>
      <c r="AB161" s="23"/>
      <c r="AC161" s="23"/>
      <c r="AD161" s="23">
        <v>1</v>
      </c>
      <c r="AE161" s="23"/>
      <c r="AF161" s="23"/>
      <c r="AG161" s="23"/>
      <c r="AH161" s="23"/>
      <c r="AI161" s="23"/>
      <c r="AJ161" s="23"/>
      <c r="AK161" s="23"/>
      <c r="AL161" s="662">
        <f t="shared" si="2"/>
        <v>2</v>
      </c>
    </row>
    <row r="162" spans="1:38" x14ac:dyDescent="0.3">
      <c r="A162" s="22">
        <v>39965</v>
      </c>
      <c r="B162" s="23"/>
      <c r="C162" s="23"/>
      <c r="D162" s="23"/>
      <c r="E162" s="23"/>
      <c r="F162" s="23"/>
      <c r="G162" s="23"/>
      <c r="H162" s="23"/>
      <c r="I162" s="23"/>
      <c r="J162" s="23"/>
      <c r="K162" s="23"/>
      <c r="L162" s="23"/>
      <c r="M162" s="23"/>
      <c r="N162" s="23"/>
      <c r="O162" s="23"/>
      <c r="P162" s="23"/>
      <c r="Q162" s="23"/>
      <c r="R162" s="23"/>
      <c r="S162" s="23">
        <v>1</v>
      </c>
      <c r="T162" s="23">
        <v>1</v>
      </c>
      <c r="U162" s="23"/>
      <c r="V162" s="23"/>
      <c r="W162" s="23"/>
      <c r="X162" s="23"/>
      <c r="Y162" s="23"/>
      <c r="Z162" s="23"/>
      <c r="AA162" s="23"/>
      <c r="AB162" s="23"/>
      <c r="AC162" s="23"/>
      <c r="AD162" s="23">
        <v>1</v>
      </c>
      <c r="AE162" s="23"/>
      <c r="AF162" s="23"/>
      <c r="AG162" s="23"/>
      <c r="AH162" s="23"/>
      <c r="AI162" s="23"/>
      <c r="AJ162" s="23"/>
      <c r="AK162" s="23"/>
      <c r="AL162" s="662">
        <f t="shared" si="2"/>
        <v>3</v>
      </c>
    </row>
    <row r="163" spans="1:38" x14ac:dyDescent="0.3">
      <c r="A163" s="22">
        <v>40330</v>
      </c>
      <c r="B163" s="23"/>
      <c r="C163" s="23"/>
      <c r="D163" s="23"/>
      <c r="E163" s="23"/>
      <c r="F163" s="23"/>
      <c r="G163" s="23"/>
      <c r="H163" s="23"/>
      <c r="I163" s="23"/>
      <c r="J163" s="23"/>
      <c r="K163" s="23"/>
      <c r="L163" s="23"/>
      <c r="M163" s="23">
        <v>1</v>
      </c>
      <c r="N163" s="23"/>
      <c r="O163" s="23"/>
      <c r="P163" s="23"/>
      <c r="Q163" s="23">
        <v>1</v>
      </c>
      <c r="R163" s="23"/>
      <c r="S163" s="23"/>
      <c r="T163" s="23"/>
      <c r="U163" s="23"/>
      <c r="V163" s="23"/>
      <c r="W163" s="23"/>
      <c r="X163" s="23"/>
      <c r="Y163" s="23"/>
      <c r="Z163" s="23"/>
      <c r="AA163" s="23"/>
      <c r="AB163" s="23"/>
      <c r="AC163" s="23">
        <v>1</v>
      </c>
      <c r="AD163" s="23">
        <v>1</v>
      </c>
      <c r="AE163" s="23"/>
      <c r="AF163" s="23">
        <v>1</v>
      </c>
      <c r="AG163" s="23"/>
      <c r="AH163" s="23"/>
      <c r="AI163" s="23"/>
      <c r="AJ163" s="23"/>
      <c r="AK163" s="23"/>
      <c r="AL163" s="662">
        <f t="shared" si="2"/>
        <v>5</v>
      </c>
    </row>
    <row r="164" spans="1:38" x14ac:dyDescent="0.3">
      <c r="A164" s="22">
        <v>40695</v>
      </c>
      <c r="B164" s="23"/>
      <c r="C164" s="23"/>
      <c r="D164" s="23"/>
      <c r="E164" s="23"/>
      <c r="F164" s="23"/>
      <c r="G164" s="23"/>
      <c r="H164" s="23"/>
      <c r="I164" s="23"/>
      <c r="J164" s="23"/>
      <c r="K164" s="23"/>
      <c r="L164" s="23"/>
      <c r="M164" s="23"/>
      <c r="N164" s="23"/>
      <c r="O164" s="23"/>
      <c r="P164" s="23"/>
      <c r="Q164" s="23"/>
      <c r="R164" s="23"/>
      <c r="S164" s="23"/>
      <c r="T164" s="23"/>
      <c r="U164" s="23"/>
      <c r="V164" s="23">
        <v>1</v>
      </c>
      <c r="W164" s="23"/>
      <c r="X164" s="23"/>
      <c r="Y164" s="23"/>
      <c r="Z164" s="23"/>
      <c r="AA164" s="23"/>
      <c r="AB164" s="23"/>
      <c r="AC164" s="23"/>
      <c r="AD164" s="23"/>
      <c r="AE164" s="23">
        <v>1</v>
      </c>
      <c r="AF164" s="23">
        <v>1</v>
      </c>
      <c r="AG164" s="23"/>
      <c r="AH164" s="23"/>
      <c r="AI164" s="23"/>
      <c r="AJ164" s="23">
        <v>1</v>
      </c>
      <c r="AK164" s="23"/>
      <c r="AL164" s="662">
        <f t="shared" si="2"/>
        <v>4</v>
      </c>
    </row>
    <row r="165" spans="1:38" x14ac:dyDescent="0.3">
      <c r="A165" s="22">
        <v>41061</v>
      </c>
      <c r="B165" s="23"/>
      <c r="C165" s="23"/>
      <c r="D165" s="23"/>
      <c r="E165" s="23"/>
      <c r="F165" s="23"/>
      <c r="G165" s="23"/>
      <c r="H165" s="23"/>
      <c r="I165" s="23"/>
      <c r="J165" s="23"/>
      <c r="K165" s="23"/>
      <c r="L165" s="23">
        <v>1</v>
      </c>
      <c r="M165" s="23"/>
      <c r="N165" s="23"/>
      <c r="O165" s="23"/>
      <c r="P165" s="23"/>
      <c r="Q165" s="23"/>
      <c r="R165" s="23"/>
      <c r="S165" s="23"/>
      <c r="T165" s="23"/>
      <c r="U165" s="23"/>
      <c r="V165" s="23">
        <v>1</v>
      </c>
      <c r="W165" s="23"/>
      <c r="X165" s="23"/>
      <c r="Y165" s="23"/>
      <c r="Z165" s="23"/>
      <c r="AA165" s="23"/>
      <c r="AB165" s="23"/>
      <c r="AC165" s="23"/>
      <c r="AD165" s="23"/>
      <c r="AE165" s="23"/>
      <c r="AF165" s="23"/>
      <c r="AG165" s="23"/>
      <c r="AH165" s="23"/>
      <c r="AI165" s="23">
        <v>1</v>
      </c>
      <c r="AJ165" s="23"/>
      <c r="AK165" s="23"/>
      <c r="AL165" s="662">
        <f t="shared" si="2"/>
        <v>3</v>
      </c>
    </row>
    <row r="166" spans="1:38" x14ac:dyDescent="0.3">
      <c r="A166" s="22">
        <v>41426</v>
      </c>
      <c r="B166" s="23"/>
      <c r="C166" s="23"/>
      <c r="D166" s="23"/>
      <c r="E166" s="23"/>
      <c r="F166" s="23"/>
      <c r="G166" s="23"/>
      <c r="H166" s="23"/>
      <c r="I166" s="23"/>
      <c r="J166" s="23"/>
      <c r="K166" s="23"/>
      <c r="L166" s="23">
        <v>1</v>
      </c>
      <c r="M166" s="23"/>
      <c r="N166" s="23"/>
      <c r="O166" s="23"/>
      <c r="P166" s="23"/>
      <c r="Q166" s="23"/>
      <c r="R166" s="23"/>
      <c r="S166" s="23"/>
      <c r="T166" s="23"/>
      <c r="U166" s="23"/>
      <c r="V166" s="23">
        <v>1</v>
      </c>
      <c r="W166" s="23"/>
      <c r="X166" s="23"/>
      <c r="Y166" s="23"/>
      <c r="Z166" s="23"/>
      <c r="AA166" s="23"/>
      <c r="AB166" s="23"/>
      <c r="AC166" s="23"/>
      <c r="AD166" s="23">
        <v>1</v>
      </c>
      <c r="AE166" s="23"/>
      <c r="AF166" s="23">
        <v>1</v>
      </c>
      <c r="AG166" s="23"/>
      <c r="AH166" s="23">
        <v>1</v>
      </c>
      <c r="AI166" s="23"/>
      <c r="AJ166" s="23"/>
      <c r="AK166" s="23"/>
      <c r="AL166" s="662">
        <f t="shared" si="2"/>
        <v>5</v>
      </c>
    </row>
    <row r="167" spans="1:38" x14ac:dyDescent="0.3">
      <c r="A167" s="22">
        <v>41791</v>
      </c>
      <c r="B167" s="23"/>
      <c r="C167" s="23"/>
      <c r="D167" s="23"/>
      <c r="E167" s="23"/>
      <c r="F167" s="23"/>
      <c r="G167" s="23"/>
      <c r="H167" s="23">
        <v>1</v>
      </c>
      <c r="I167" s="23"/>
      <c r="J167" s="23"/>
      <c r="K167" s="23"/>
      <c r="L167" s="23"/>
      <c r="M167" s="23"/>
      <c r="N167" s="23"/>
      <c r="O167" s="23"/>
      <c r="P167" s="23"/>
      <c r="Q167" s="23"/>
      <c r="R167" s="23"/>
      <c r="S167" s="23"/>
      <c r="T167" s="23"/>
      <c r="U167" s="23"/>
      <c r="V167" s="23">
        <v>1</v>
      </c>
      <c r="W167" s="23"/>
      <c r="X167" s="23"/>
      <c r="Y167" s="23"/>
      <c r="Z167" s="23"/>
      <c r="AA167" s="23"/>
      <c r="AB167" s="23">
        <v>1</v>
      </c>
      <c r="AC167" s="23"/>
      <c r="AD167" s="23"/>
      <c r="AE167" s="23"/>
      <c r="AF167" s="23"/>
      <c r="AG167" s="23"/>
      <c r="AH167" s="23"/>
      <c r="AI167" s="23"/>
      <c r="AJ167" s="23">
        <v>1</v>
      </c>
      <c r="AK167" s="23"/>
      <c r="AL167" s="662">
        <f t="shared" si="2"/>
        <v>4</v>
      </c>
    </row>
    <row r="168" spans="1:38" x14ac:dyDescent="0.3">
      <c r="A168" s="22">
        <v>42156</v>
      </c>
      <c r="B168" s="23"/>
      <c r="C168" s="23"/>
      <c r="D168" s="23"/>
      <c r="E168" s="23"/>
      <c r="F168" s="23"/>
      <c r="G168" s="23"/>
      <c r="H168" s="23">
        <v>1</v>
      </c>
      <c r="I168" s="23"/>
      <c r="J168" s="23"/>
      <c r="K168" s="23"/>
      <c r="L168" s="23"/>
      <c r="M168" s="23"/>
      <c r="N168" s="23"/>
      <c r="O168" s="23">
        <v>1</v>
      </c>
      <c r="P168" s="23"/>
      <c r="Q168" s="23"/>
      <c r="R168" s="23"/>
      <c r="S168" s="23"/>
      <c r="T168" s="23"/>
      <c r="U168" s="23"/>
      <c r="V168" s="23"/>
      <c r="W168" s="23"/>
      <c r="X168" s="23"/>
      <c r="Y168" s="23"/>
      <c r="Z168" s="23">
        <v>1</v>
      </c>
      <c r="AA168" s="23">
        <v>1</v>
      </c>
      <c r="AB168" s="23"/>
      <c r="AC168" s="23"/>
      <c r="AD168" s="23"/>
      <c r="AE168" s="23"/>
      <c r="AF168" s="23"/>
      <c r="AG168" s="23"/>
      <c r="AH168" s="23"/>
      <c r="AI168" s="23"/>
      <c r="AJ168" s="23">
        <v>1</v>
      </c>
      <c r="AK168" s="23"/>
      <c r="AL168" s="662">
        <f t="shared" si="2"/>
        <v>5</v>
      </c>
    </row>
    <row r="169" spans="1:38" x14ac:dyDescent="0.3">
      <c r="A169" s="22">
        <v>42522</v>
      </c>
      <c r="B169" s="23"/>
      <c r="C169" s="23"/>
      <c r="D169" s="23"/>
      <c r="E169" s="23"/>
      <c r="F169" s="23"/>
      <c r="G169" s="23"/>
      <c r="H169" s="23">
        <v>1</v>
      </c>
      <c r="I169" s="23"/>
      <c r="J169" s="23"/>
      <c r="K169" s="23"/>
      <c r="L169" s="23"/>
      <c r="M169" s="23"/>
      <c r="N169" s="23"/>
      <c r="O169" s="23"/>
      <c r="P169" s="23"/>
      <c r="Q169" s="23"/>
      <c r="R169" s="23"/>
      <c r="S169" s="23">
        <v>1</v>
      </c>
      <c r="T169" s="23">
        <v>1</v>
      </c>
      <c r="U169" s="23"/>
      <c r="V169" s="23"/>
      <c r="W169" s="23"/>
      <c r="X169" s="23"/>
      <c r="Y169" s="23"/>
      <c r="Z169" s="23"/>
      <c r="AA169" s="23">
        <v>1</v>
      </c>
      <c r="AB169" s="23"/>
      <c r="AC169" s="23"/>
      <c r="AD169" s="23"/>
      <c r="AE169" s="23"/>
      <c r="AF169" s="23"/>
      <c r="AG169" s="23"/>
      <c r="AH169" s="23"/>
      <c r="AI169" s="23"/>
      <c r="AJ169" s="23"/>
      <c r="AK169" s="23"/>
      <c r="AL169" s="662">
        <f t="shared" si="2"/>
        <v>4</v>
      </c>
    </row>
    <row r="170" spans="1:38" x14ac:dyDescent="0.3">
      <c r="A170" s="22">
        <v>42887</v>
      </c>
      <c r="B170" s="23"/>
      <c r="C170" s="23">
        <v>1</v>
      </c>
      <c r="D170" s="23"/>
      <c r="E170" s="23"/>
      <c r="F170" s="23"/>
      <c r="G170" s="23"/>
      <c r="H170" s="23">
        <v>1</v>
      </c>
      <c r="I170" s="23"/>
      <c r="J170" s="23"/>
      <c r="K170" s="23"/>
      <c r="L170" s="23"/>
      <c r="M170" s="23"/>
      <c r="N170" s="23"/>
      <c r="O170" s="23"/>
      <c r="P170" s="23"/>
      <c r="Q170" s="23"/>
      <c r="R170" s="23"/>
      <c r="S170" s="23"/>
      <c r="T170" s="23">
        <v>1</v>
      </c>
      <c r="U170" s="23"/>
      <c r="V170" s="23"/>
      <c r="W170" s="23"/>
      <c r="X170" s="23"/>
      <c r="Y170" s="23">
        <v>1</v>
      </c>
      <c r="Z170" s="23"/>
      <c r="AA170" s="23">
        <v>1</v>
      </c>
      <c r="AB170" s="23"/>
      <c r="AC170" s="23"/>
      <c r="AD170" s="23"/>
      <c r="AE170" s="23"/>
      <c r="AF170" s="23"/>
      <c r="AG170" s="23"/>
      <c r="AH170" s="23"/>
      <c r="AI170" s="23"/>
      <c r="AJ170" s="23"/>
      <c r="AK170" s="23"/>
      <c r="AL170" s="662">
        <f t="shared" si="2"/>
        <v>5</v>
      </c>
    </row>
    <row r="171" spans="1:38" x14ac:dyDescent="0.3">
      <c r="A171" s="22">
        <v>43252</v>
      </c>
      <c r="B171" s="23"/>
      <c r="C171" s="23"/>
      <c r="D171" s="23"/>
      <c r="E171" s="23"/>
      <c r="F171" s="23"/>
      <c r="G171" s="23"/>
      <c r="H171" s="23">
        <v>1</v>
      </c>
      <c r="I171" s="23"/>
      <c r="J171" s="23"/>
      <c r="K171" s="23"/>
      <c r="L171" s="23"/>
      <c r="M171" s="23">
        <v>1</v>
      </c>
      <c r="N171" s="23"/>
      <c r="O171" s="23"/>
      <c r="P171" s="23"/>
      <c r="Q171" s="23"/>
      <c r="R171" s="23"/>
      <c r="S171" s="23"/>
      <c r="T171" s="23"/>
      <c r="U171" s="23">
        <v>1</v>
      </c>
      <c r="V171" s="23"/>
      <c r="W171" s="23"/>
      <c r="X171" s="23"/>
      <c r="Y171" s="23"/>
      <c r="Z171" s="23"/>
      <c r="AA171" s="23"/>
      <c r="AB171" s="23"/>
      <c r="AC171" s="23"/>
      <c r="AD171" s="23"/>
      <c r="AE171" s="23"/>
      <c r="AF171" s="23"/>
      <c r="AG171" s="23"/>
      <c r="AH171" s="23"/>
      <c r="AI171" s="23"/>
      <c r="AJ171" s="23"/>
      <c r="AK171" s="23"/>
      <c r="AL171" s="662">
        <f t="shared" si="2"/>
        <v>3</v>
      </c>
    </row>
    <row r="172" spans="1:38" x14ac:dyDescent="0.3">
      <c r="A172" s="22">
        <v>43617</v>
      </c>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662">
        <f t="shared" si="2"/>
        <v>0</v>
      </c>
    </row>
    <row r="173" spans="1:38" x14ac:dyDescent="0.3">
      <c r="A173" s="22">
        <v>43983</v>
      </c>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v>1</v>
      </c>
      <c r="AA173" s="23"/>
      <c r="AB173" s="23"/>
      <c r="AC173" s="23"/>
      <c r="AD173" s="23"/>
      <c r="AE173" s="23">
        <v>1</v>
      </c>
      <c r="AF173" s="23"/>
      <c r="AG173" s="23"/>
      <c r="AH173" s="23"/>
      <c r="AI173" s="23"/>
      <c r="AJ173" s="23"/>
      <c r="AK173" s="23"/>
      <c r="AL173" s="662">
        <f t="shared" si="2"/>
        <v>2</v>
      </c>
    </row>
    <row r="174" spans="1:38" x14ac:dyDescent="0.3">
      <c r="A174" s="22">
        <v>44348</v>
      </c>
      <c r="B174" s="23"/>
      <c r="C174" s="23"/>
      <c r="D174" s="23"/>
      <c r="E174" s="23"/>
      <c r="F174" s="23"/>
      <c r="G174" s="23"/>
      <c r="H174" s="23"/>
      <c r="I174" s="23"/>
      <c r="J174" s="23"/>
      <c r="K174" s="23"/>
      <c r="L174" s="23"/>
      <c r="M174" s="23"/>
      <c r="N174" s="23"/>
      <c r="O174" s="23"/>
      <c r="P174" s="23">
        <v>1</v>
      </c>
      <c r="Q174" s="23"/>
      <c r="R174" s="23"/>
      <c r="S174" s="23"/>
      <c r="T174" s="23"/>
      <c r="U174" s="23">
        <v>1</v>
      </c>
      <c r="V174" s="23"/>
      <c r="W174" s="23"/>
      <c r="X174" s="23"/>
      <c r="Y174" s="23"/>
      <c r="Z174" s="23"/>
      <c r="AA174" s="23">
        <v>1</v>
      </c>
      <c r="AB174" s="23"/>
      <c r="AC174" s="23"/>
      <c r="AD174" s="23"/>
      <c r="AE174" s="23"/>
      <c r="AF174" s="23"/>
      <c r="AG174" s="23"/>
      <c r="AH174" s="23">
        <v>1</v>
      </c>
      <c r="AI174" s="23"/>
      <c r="AJ174" s="23"/>
      <c r="AK174" s="23"/>
      <c r="AL174" s="662">
        <f t="shared" si="2"/>
        <v>4</v>
      </c>
    </row>
    <row r="175" spans="1:38" x14ac:dyDescent="0.3">
      <c r="A175" s="22">
        <v>44713</v>
      </c>
      <c r="B175" s="23"/>
      <c r="C175" s="23"/>
      <c r="D175" s="23"/>
      <c r="E175" s="23"/>
      <c r="F175" s="23"/>
      <c r="G175" s="23"/>
      <c r="H175" s="23"/>
      <c r="I175" s="23">
        <v>1</v>
      </c>
      <c r="J175" s="23"/>
      <c r="K175" s="23"/>
      <c r="L175" s="23"/>
      <c r="M175" s="23"/>
      <c r="N175" s="23"/>
      <c r="O175" s="23"/>
      <c r="P175" s="23">
        <v>1</v>
      </c>
      <c r="Q175" s="23"/>
      <c r="R175" s="23"/>
      <c r="S175" s="23"/>
      <c r="T175" s="23"/>
      <c r="U175" s="23">
        <v>1</v>
      </c>
      <c r="V175" s="23"/>
      <c r="W175" s="23"/>
      <c r="X175" s="23">
        <v>1</v>
      </c>
      <c r="Y175" s="23"/>
      <c r="Z175" s="23"/>
      <c r="AA175" s="23">
        <v>1</v>
      </c>
      <c r="AB175" s="23"/>
      <c r="AC175" s="23"/>
      <c r="AD175" s="23"/>
      <c r="AE175" s="23"/>
      <c r="AF175" s="23"/>
      <c r="AG175" s="23"/>
      <c r="AH175" s="23"/>
      <c r="AI175" s="23"/>
      <c r="AJ175" s="23"/>
      <c r="AK175" s="23"/>
      <c r="AL175" s="662">
        <f t="shared" si="2"/>
        <v>5</v>
      </c>
    </row>
    <row r="176" spans="1:38" x14ac:dyDescent="0.3">
      <c r="A176" s="22">
        <v>45078</v>
      </c>
      <c r="B176" s="23"/>
      <c r="C176" s="23"/>
      <c r="D176" s="23"/>
      <c r="E176" s="23"/>
      <c r="F176" s="23"/>
      <c r="G176" s="23"/>
      <c r="H176" s="23"/>
      <c r="I176" s="23">
        <v>1</v>
      </c>
      <c r="J176" s="23"/>
      <c r="K176" s="23"/>
      <c r="L176" s="23"/>
      <c r="M176" s="23"/>
      <c r="N176" s="23">
        <v>1</v>
      </c>
      <c r="O176" s="23"/>
      <c r="P176" s="23"/>
      <c r="Q176" s="23"/>
      <c r="R176" s="23"/>
      <c r="S176" s="23"/>
      <c r="T176" s="23"/>
      <c r="U176" s="23"/>
      <c r="V176" s="23"/>
      <c r="W176" s="23"/>
      <c r="X176" s="23">
        <v>1</v>
      </c>
      <c r="Y176" s="23"/>
      <c r="Z176" s="23"/>
      <c r="AA176" s="23"/>
      <c r="AB176" s="23"/>
      <c r="AC176" s="23">
        <v>1</v>
      </c>
      <c r="AD176" s="23"/>
      <c r="AE176" s="23"/>
      <c r="AF176" s="23">
        <v>1</v>
      </c>
      <c r="AG176" s="23"/>
      <c r="AH176" s="23">
        <v>1</v>
      </c>
      <c r="AI176" s="23"/>
      <c r="AJ176" s="23"/>
      <c r="AK176" s="23"/>
      <c r="AL176" s="662">
        <f t="shared" si="2"/>
        <v>6</v>
      </c>
    </row>
    <row r="177" spans="1:38" x14ac:dyDescent="0.3">
      <c r="A177" s="22">
        <v>45444</v>
      </c>
      <c r="B177" s="23"/>
      <c r="C177" s="23"/>
      <c r="D177" s="23"/>
      <c r="E177" s="23"/>
      <c r="F177" s="23"/>
      <c r="G177" s="23"/>
      <c r="H177" s="23"/>
      <c r="I177" s="23">
        <v>1</v>
      </c>
      <c r="J177" s="23"/>
      <c r="K177" s="23"/>
      <c r="L177" s="23"/>
      <c r="M177" s="23"/>
      <c r="N177" s="23">
        <v>1</v>
      </c>
      <c r="O177" s="23"/>
      <c r="P177" s="23"/>
      <c r="Q177" s="23"/>
      <c r="R177" s="23"/>
      <c r="S177" s="23">
        <v>1</v>
      </c>
      <c r="T177" s="23"/>
      <c r="U177" s="23"/>
      <c r="V177" s="23"/>
      <c r="W177" s="23"/>
      <c r="X177" s="23"/>
      <c r="Y177" s="23"/>
      <c r="Z177" s="23"/>
      <c r="AA177" s="23"/>
      <c r="AB177" s="23"/>
      <c r="AC177" s="23"/>
      <c r="AD177" s="23"/>
      <c r="AE177" s="23"/>
      <c r="AF177" s="23"/>
      <c r="AG177" s="23">
        <v>1</v>
      </c>
      <c r="AH177" s="23">
        <v>1</v>
      </c>
      <c r="AI177" s="23"/>
      <c r="AJ177" s="23"/>
      <c r="AK177" s="23"/>
      <c r="AL177" s="662">
        <f t="shared" si="2"/>
        <v>5</v>
      </c>
    </row>
    <row r="178" spans="1:38" x14ac:dyDescent="0.3">
      <c r="A178" s="22">
        <v>45809</v>
      </c>
      <c r="B178" s="23"/>
      <c r="C178" s="23"/>
      <c r="D178" s="23"/>
      <c r="E178" s="23"/>
      <c r="F178" s="23"/>
      <c r="G178" s="23">
        <v>1</v>
      </c>
      <c r="H178" s="23"/>
      <c r="I178" s="23">
        <v>1</v>
      </c>
      <c r="J178" s="23"/>
      <c r="K178" s="23"/>
      <c r="L178" s="23"/>
      <c r="M178" s="23"/>
      <c r="N178" s="23"/>
      <c r="O178" s="23"/>
      <c r="P178" s="23"/>
      <c r="Q178" s="23"/>
      <c r="R178" s="23">
        <v>1</v>
      </c>
      <c r="S178" s="23"/>
      <c r="T178" s="23"/>
      <c r="U178" s="23"/>
      <c r="V178" s="23"/>
      <c r="W178" s="23"/>
      <c r="X178" s="23"/>
      <c r="Y178" s="23"/>
      <c r="Z178" s="23"/>
      <c r="AA178" s="23"/>
      <c r="AB178" s="23"/>
      <c r="AC178" s="23"/>
      <c r="AD178" s="23"/>
      <c r="AE178" s="23"/>
      <c r="AF178" s="23">
        <v>1</v>
      </c>
      <c r="AG178" s="23"/>
      <c r="AH178" s="23"/>
      <c r="AI178" s="23"/>
      <c r="AJ178" s="23"/>
      <c r="AK178" s="23"/>
      <c r="AL178" s="662">
        <f t="shared" si="2"/>
        <v>4</v>
      </c>
    </row>
    <row r="179" spans="1:38" x14ac:dyDescent="0.3">
      <c r="A179" s="22">
        <v>46174</v>
      </c>
      <c r="B179" s="23"/>
      <c r="C179" s="23"/>
      <c r="D179" s="23"/>
      <c r="E179" s="23"/>
      <c r="F179" s="23"/>
      <c r="G179" s="23"/>
      <c r="H179" s="23"/>
      <c r="I179" s="23"/>
      <c r="J179" s="23"/>
      <c r="K179" s="23"/>
      <c r="L179" s="23">
        <v>1</v>
      </c>
      <c r="M179" s="23"/>
      <c r="N179" s="23"/>
      <c r="O179" s="23"/>
      <c r="P179" s="23"/>
      <c r="Q179" s="23">
        <v>1</v>
      </c>
      <c r="R179" s="23"/>
      <c r="S179" s="23"/>
      <c r="T179" s="23"/>
      <c r="U179" s="23"/>
      <c r="V179" s="23"/>
      <c r="W179" s="23">
        <v>1</v>
      </c>
      <c r="X179" s="23"/>
      <c r="Y179" s="23"/>
      <c r="Z179" s="23"/>
      <c r="AA179" s="23"/>
      <c r="AB179" s="23"/>
      <c r="AC179" s="23"/>
      <c r="AD179" s="23">
        <v>1</v>
      </c>
      <c r="AE179" s="23"/>
      <c r="AF179" s="23"/>
      <c r="AG179" s="23"/>
      <c r="AH179" s="23"/>
      <c r="AI179" s="23">
        <v>1</v>
      </c>
      <c r="AJ179" s="23"/>
      <c r="AK179" s="23"/>
      <c r="AL179" s="662">
        <f t="shared" si="2"/>
        <v>5</v>
      </c>
    </row>
    <row r="180" spans="1:38" x14ac:dyDescent="0.3">
      <c r="A180" s="22">
        <v>46539</v>
      </c>
      <c r="B180" s="23"/>
      <c r="C180" s="23"/>
      <c r="D180" s="23"/>
      <c r="E180" s="23"/>
      <c r="F180" s="23"/>
      <c r="G180" s="23"/>
      <c r="H180" s="23"/>
      <c r="I180" s="23">
        <v>1</v>
      </c>
      <c r="J180" s="23"/>
      <c r="K180" s="23"/>
      <c r="L180" s="23"/>
      <c r="M180" s="23"/>
      <c r="N180" s="23"/>
      <c r="O180" s="23"/>
      <c r="P180" s="23"/>
      <c r="Q180" s="23">
        <v>1</v>
      </c>
      <c r="R180" s="23"/>
      <c r="S180" s="23"/>
      <c r="T180" s="23"/>
      <c r="U180" s="23"/>
      <c r="V180" s="23"/>
      <c r="W180" s="23">
        <v>1</v>
      </c>
      <c r="X180" s="23"/>
      <c r="Y180" s="23"/>
      <c r="Z180" s="23"/>
      <c r="AA180" s="23"/>
      <c r="AB180" s="23"/>
      <c r="AC180" s="23"/>
      <c r="AD180" s="23"/>
      <c r="AE180" s="23"/>
      <c r="AF180" s="23"/>
      <c r="AG180" s="23">
        <v>1</v>
      </c>
      <c r="AH180" s="23"/>
      <c r="AI180" s="23"/>
      <c r="AJ180" s="23">
        <v>1</v>
      </c>
      <c r="AK180" s="23"/>
      <c r="AL180" s="662">
        <f t="shared" si="2"/>
        <v>5</v>
      </c>
    </row>
    <row r="181" spans="1:38" x14ac:dyDescent="0.3">
      <c r="A181" s="22">
        <v>46905</v>
      </c>
      <c r="B181" s="23"/>
      <c r="C181" s="23"/>
      <c r="D181" s="23"/>
      <c r="E181" s="23"/>
      <c r="F181" s="23"/>
      <c r="G181" s="23"/>
      <c r="H181" s="23"/>
      <c r="I181" s="23"/>
      <c r="J181" s="23">
        <v>1</v>
      </c>
      <c r="K181" s="23"/>
      <c r="L181" s="23"/>
      <c r="M181" s="23"/>
      <c r="N181" s="23"/>
      <c r="O181" s="23"/>
      <c r="P181" s="23"/>
      <c r="Q181" s="23"/>
      <c r="R181" s="23"/>
      <c r="S181" s="23"/>
      <c r="T181" s="23"/>
      <c r="U181" s="23"/>
      <c r="V181" s="23"/>
      <c r="W181" s="23"/>
      <c r="X181" s="23"/>
      <c r="Y181" s="23"/>
      <c r="Z181" s="23"/>
      <c r="AA181" s="23"/>
      <c r="AB181" s="23"/>
      <c r="AC181" s="23">
        <v>1</v>
      </c>
      <c r="AD181" s="23"/>
      <c r="AE181" s="23"/>
      <c r="AF181" s="23"/>
      <c r="AG181" s="23"/>
      <c r="AH181" s="23"/>
      <c r="AI181" s="23"/>
      <c r="AJ181" s="23"/>
      <c r="AK181" s="23"/>
      <c r="AL181" s="662">
        <f t="shared" si="2"/>
        <v>2</v>
      </c>
    </row>
    <row r="182" spans="1:38" x14ac:dyDescent="0.3">
      <c r="A182" s="22">
        <v>47270</v>
      </c>
      <c r="B182" s="23"/>
      <c r="C182" s="23"/>
      <c r="D182" s="23"/>
      <c r="E182" s="23"/>
      <c r="F182" s="23"/>
      <c r="G182" s="23"/>
      <c r="H182" s="23"/>
      <c r="I182" s="23">
        <v>1</v>
      </c>
      <c r="J182" s="23">
        <v>1</v>
      </c>
      <c r="K182" s="23"/>
      <c r="L182" s="23"/>
      <c r="M182" s="23"/>
      <c r="N182" s="23"/>
      <c r="O182" s="23">
        <v>1</v>
      </c>
      <c r="P182" s="23"/>
      <c r="Q182" s="23"/>
      <c r="R182" s="23"/>
      <c r="S182" s="23"/>
      <c r="T182" s="23"/>
      <c r="U182" s="23">
        <v>1</v>
      </c>
      <c r="V182" s="23"/>
      <c r="W182" s="23"/>
      <c r="X182" s="23"/>
      <c r="Y182" s="23"/>
      <c r="Z182" s="23"/>
      <c r="AA182" s="23"/>
      <c r="AB182" s="23"/>
      <c r="AC182" s="23"/>
      <c r="AD182" s="23"/>
      <c r="AE182" s="23"/>
      <c r="AF182" s="23"/>
      <c r="AG182" s="23"/>
      <c r="AH182" s="23"/>
      <c r="AI182" s="23"/>
      <c r="AJ182" s="23"/>
      <c r="AK182" s="23"/>
      <c r="AL182" s="662">
        <f t="shared" si="2"/>
        <v>4</v>
      </c>
    </row>
    <row r="183" spans="1:38" s="26" customFormat="1" ht="13.5" thickBot="1" x14ac:dyDescent="0.35">
      <c r="A183" s="24">
        <v>47635</v>
      </c>
      <c r="B183" s="25">
        <v>1</v>
      </c>
      <c r="C183" s="25"/>
      <c r="D183" s="25"/>
      <c r="E183" s="25"/>
      <c r="F183" s="25"/>
      <c r="G183" s="25"/>
      <c r="H183" s="25"/>
      <c r="I183" s="25">
        <v>1</v>
      </c>
      <c r="J183" s="25"/>
      <c r="K183" s="25"/>
      <c r="L183" s="25"/>
      <c r="M183" s="25"/>
      <c r="N183" s="25"/>
      <c r="O183" s="25">
        <v>1</v>
      </c>
      <c r="P183" s="25"/>
      <c r="Q183" s="25"/>
      <c r="R183" s="25"/>
      <c r="S183" s="25"/>
      <c r="T183" s="25"/>
      <c r="U183" s="25"/>
      <c r="V183" s="25"/>
      <c r="W183" s="25"/>
      <c r="X183" s="25"/>
      <c r="Y183" s="25"/>
      <c r="Z183" s="25"/>
      <c r="AA183" s="25"/>
      <c r="AB183" s="420"/>
      <c r="AC183" s="420"/>
      <c r="AD183" s="420"/>
      <c r="AE183" s="25">
        <v>1</v>
      </c>
      <c r="AF183" s="420"/>
      <c r="AG183" s="420"/>
      <c r="AH183" s="420"/>
      <c r="AI183" s="420">
        <v>1</v>
      </c>
      <c r="AJ183" s="420"/>
      <c r="AK183" s="420"/>
      <c r="AL183" s="662">
        <f t="shared" si="2"/>
        <v>5</v>
      </c>
    </row>
    <row r="184" spans="1:38" s="29" customFormat="1" x14ac:dyDescent="0.3">
      <c r="A184" s="27">
        <v>37073</v>
      </c>
      <c r="B184" s="28"/>
      <c r="C184" s="28"/>
      <c r="D184" s="28"/>
      <c r="E184" s="28"/>
      <c r="F184" s="28"/>
      <c r="G184" s="28"/>
      <c r="H184" s="28">
        <v>1</v>
      </c>
      <c r="I184" s="28"/>
      <c r="J184" s="28"/>
      <c r="K184" s="28"/>
      <c r="L184" s="28"/>
      <c r="M184" s="28">
        <v>1</v>
      </c>
      <c r="N184" s="28"/>
      <c r="O184" s="28"/>
      <c r="P184" s="28"/>
      <c r="Q184" s="28"/>
      <c r="R184" s="28"/>
      <c r="S184" s="28"/>
      <c r="T184" s="28"/>
      <c r="U184" s="28"/>
      <c r="V184" s="28"/>
      <c r="W184" s="28"/>
      <c r="X184" s="23"/>
      <c r="Y184" s="28">
        <v>1</v>
      </c>
      <c r="Z184" s="28"/>
      <c r="AA184" s="28"/>
      <c r="AB184" s="28"/>
      <c r="AC184" s="28"/>
      <c r="AD184" s="28"/>
      <c r="AE184" s="28"/>
      <c r="AF184" s="28">
        <v>1</v>
      </c>
      <c r="AG184" s="28"/>
      <c r="AH184" s="28"/>
      <c r="AI184" s="28"/>
      <c r="AJ184" s="28">
        <v>1</v>
      </c>
      <c r="AK184" s="28"/>
      <c r="AL184" s="662">
        <f t="shared" si="2"/>
        <v>5</v>
      </c>
    </row>
    <row r="185" spans="1:38" x14ac:dyDescent="0.3">
      <c r="A185" s="22">
        <v>37438</v>
      </c>
      <c r="B185" s="23"/>
      <c r="C185" s="23"/>
      <c r="D185" s="23"/>
      <c r="E185" s="23"/>
      <c r="F185" s="23"/>
      <c r="G185" s="23"/>
      <c r="H185" s="23">
        <v>1</v>
      </c>
      <c r="I185" s="23"/>
      <c r="J185" s="23"/>
      <c r="K185" s="23"/>
      <c r="L185" s="23"/>
      <c r="M185" s="23">
        <v>1</v>
      </c>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662">
        <f t="shared" si="2"/>
        <v>2</v>
      </c>
    </row>
    <row r="186" spans="1:38" x14ac:dyDescent="0.3">
      <c r="A186" s="22">
        <v>37803</v>
      </c>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v>1</v>
      </c>
      <c r="AK186" s="23"/>
      <c r="AL186" s="662">
        <f t="shared" si="2"/>
        <v>1</v>
      </c>
    </row>
    <row r="187" spans="1:38" x14ac:dyDescent="0.3">
      <c r="A187" s="22">
        <v>38169</v>
      </c>
      <c r="B187" s="23"/>
      <c r="C187" s="23"/>
      <c r="D187" s="23"/>
      <c r="E187" s="23"/>
      <c r="F187" s="23">
        <v>1</v>
      </c>
      <c r="G187" s="23"/>
      <c r="H187" s="23"/>
      <c r="I187" s="23"/>
      <c r="J187" s="23"/>
      <c r="K187" s="23"/>
      <c r="L187" s="23"/>
      <c r="M187" s="23"/>
      <c r="N187" s="23"/>
      <c r="O187" s="23"/>
      <c r="P187" s="23"/>
      <c r="Q187" s="23">
        <v>1</v>
      </c>
      <c r="R187" s="23"/>
      <c r="S187" s="23"/>
      <c r="T187" s="23"/>
      <c r="U187" s="23">
        <v>1</v>
      </c>
      <c r="V187" s="23"/>
      <c r="W187" s="23"/>
      <c r="X187" s="23"/>
      <c r="Y187" s="23"/>
      <c r="Z187" s="23"/>
      <c r="AA187" s="23"/>
      <c r="AB187" s="23"/>
      <c r="AC187" s="23">
        <v>1</v>
      </c>
      <c r="AD187" s="23">
        <v>1</v>
      </c>
      <c r="AE187" s="23"/>
      <c r="AF187" s="23"/>
      <c r="AG187" s="23"/>
      <c r="AH187" s="23"/>
      <c r="AI187" s="23"/>
      <c r="AJ187" s="23"/>
      <c r="AK187" s="23"/>
      <c r="AL187" s="662">
        <f t="shared" si="2"/>
        <v>5</v>
      </c>
    </row>
    <row r="188" spans="1:38" x14ac:dyDescent="0.3">
      <c r="A188" s="22">
        <v>38534</v>
      </c>
      <c r="B188" s="23"/>
      <c r="C188" s="23"/>
      <c r="D188" s="23"/>
      <c r="E188" s="23"/>
      <c r="F188" s="23"/>
      <c r="G188" s="23"/>
      <c r="H188" s="23"/>
      <c r="I188" s="23"/>
      <c r="J188" s="23"/>
      <c r="K188" s="23"/>
      <c r="L188" s="23"/>
      <c r="M188" s="23"/>
      <c r="N188" s="23"/>
      <c r="O188" s="23"/>
      <c r="P188" s="23"/>
      <c r="Q188" s="23">
        <v>1</v>
      </c>
      <c r="R188" s="23"/>
      <c r="S188" s="23"/>
      <c r="T188" s="23"/>
      <c r="U188" s="23">
        <v>1</v>
      </c>
      <c r="V188" s="23"/>
      <c r="W188" s="23"/>
      <c r="X188" s="23"/>
      <c r="Y188" s="23"/>
      <c r="Z188" s="23"/>
      <c r="AA188" s="23"/>
      <c r="AB188" s="23"/>
      <c r="AC188" s="23"/>
      <c r="AD188" s="23"/>
      <c r="AE188" s="23"/>
      <c r="AF188" s="23"/>
      <c r="AG188" s="23"/>
      <c r="AH188" s="23"/>
      <c r="AI188" s="23"/>
      <c r="AJ188" s="23"/>
      <c r="AK188" s="23"/>
      <c r="AL188" s="662">
        <f t="shared" si="2"/>
        <v>2</v>
      </c>
    </row>
    <row r="189" spans="1:38" x14ac:dyDescent="0.3">
      <c r="A189" s="22">
        <v>38899</v>
      </c>
      <c r="B189" s="23"/>
      <c r="C189" s="23"/>
      <c r="D189" s="23">
        <v>1</v>
      </c>
      <c r="E189" s="23"/>
      <c r="F189" s="23"/>
      <c r="G189" s="23"/>
      <c r="H189" s="23"/>
      <c r="I189" s="23"/>
      <c r="J189" s="23"/>
      <c r="K189" s="23"/>
      <c r="L189" s="23"/>
      <c r="M189" s="23"/>
      <c r="N189" s="23"/>
      <c r="O189" s="23"/>
      <c r="P189" s="23">
        <v>1</v>
      </c>
      <c r="Q189" s="23">
        <v>1</v>
      </c>
      <c r="R189" s="23"/>
      <c r="S189" s="23"/>
      <c r="T189" s="23"/>
      <c r="U189" s="23">
        <v>1</v>
      </c>
      <c r="V189" s="23"/>
      <c r="W189" s="23"/>
      <c r="X189" s="23"/>
      <c r="Y189" s="23"/>
      <c r="Z189" s="23">
        <v>1</v>
      </c>
      <c r="AA189" s="23">
        <v>1</v>
      </c>
      <c r="AB189" s="23"/>
      <c r="AC189" s="23"/>
      <c r="AD189" s="23"/>
      <c r="AE189" s="23"/>
      <c r="AF189" s="23"/>
      <c r="AG189" s="23">
        <v>1</v>
      </c>
      <c r="AH189" s="23">
        <v>1</v>
      </c>
      <c r="AI189" s="23"/>
      <c r="AJ189" s="23"/>
      <c r="AK189" s="23"/>
      <c r="AL189" s="662">
        <f t="shared" si="2"/>
        <v>8</v>
      </c>
    </row>
    <row r="190" spans="1:38" x14ac:dyDescent="0.3">
      <c r="A190" s="22">
        <v>39264</v>
      </c>
      <c r="B190" s="23"/>
      <c r="C190" s="23"/>
      <c r="D190" s="23">
        <v>1</v>
      </c>
      <c r="E190" s="23"/>
      <c r="F190" s="23"/>
      <c r="G190" s="23"/>
      <c r="H190" s="23"/>
      <c r="I190" s="23"/>
      <c r="J190" s="23"/>
      <c r="K190" s="23"/>
      <c r="L190" s="23"/>
      <c r="M190" s="23"/>
      <c r="N190" s="23"/>
      <c r="O190" s="23"/>
      <c r="P190" s="23">
        <v>1</v>
      </c>
      <c r="Q190" s="23"/>
      <c r="R190" s="23"/>
      <c r="S190" s="23"/>
      <c r="T190" s="23">
        <v>1</v>
      </c>
      <c r="U190" s="23"/>
      <c r="V190" s="23"/>
      <c r="W190" s="23"/>
      <c r="X190" s="23"/>
      <c r="Y190" s="23"/>
      <c r="Z190" s="23">
        <v>1</v>
      </c>
      <c r="AA190" s="23"/>
      <c r="AB190" s="23"/>
      <c r="AC190" s="23"/>
      <c r="AD190" s="23"/>
      <c r="AE190" s="23">
        <v>1</v>
      </c>
      <c r="AF190" s="23"/>
      <c r="AG190" s="23"/>
      <c r="AH190" s="23"/>
      <c r="AI190" s="23"/>
      <c r="AJ190" s="23"/>
      <c r="AK190" s="23"/>
      <c r="AL190" s="662">
        <f t="shared" si="2"/>
        <v>5</v>
      </c>
    </row>
    <row r="191" spans="1:38" x14ac:dyDescent="0.3">
      <c r="A191" s="22">
        <v>39630</v>
      </c>
      <c r="B191" s="23"/>
      <c r="C191" s="23"/>
      <c r="D191" s="23"/>
      <c r="E191" s="23"/>
      <c r="F191" s="23"/>
      <c r="G191" s="23"/>
      <c r="H191" s="23"/>
      <c r="I191" s="23"/>
      <c r="J191" s="23"/>
      <c r="K191" s="23"/>
      <c r="L191" s="23"/>
      <c r="M191" s="23"/>
      <c r="N191" s="23"/>
      <c r="O191" s="23"/>
      <c r="P191" s="23">
        <v>1</v>
      </c>
      <c r="Q191" s="23"/>
      <c r="R191" s="23"/>
      <c r="S191" s="23"/>
      <c r="T191" s="23">
        <v>1</v>
      </c>
      <c r="U191" s="23"/>
      <c r="V191" s="23"/>
      <c r="W191" s="23"/>
      <c r="X191" s="23"/>
      <c r="Y191" s="23"/>
      <c r="Z191" s="23">
        <v>1</v>
      </c>
      <c r="AA191" s="23"/>
      <c r="AB191" s="23"/>
      <c r="AC191" s="23"/>
      <c r="AD191" s="23"/>
      <c r="AE191" s="23"/>
      <c r="AF191" s="23"/>
      <c r="AG191" s="23"/>
      <c r="AH191" s="23"/>
      <c r="AI191" s="23"/>
      <c r="AJ191" s="23"/>
      <c r="AK191" s="23"/>
      <c r="AL191" s="662">
        <f t="shared" si="2"/>
        <v>3</v>
      </c>
    </row>
    <row r="192" spans="1:38" x14ac:dyDescent="0.3">
      <c r="A192" s="22">
        <v>39995</v>
      </c>
      <c r="B192" s="23"/>
      <c r="C192" s="23"/>
      <c r="D192" s="23"/>
      <c r="E192" s="23"/>
      <c r="F192" s="23"/>
      <c r="G192" s="23"/>
      <c r="H192" s="23"/>
      <c r="I192" s="23"/>
      <c r="J192" s="23"/>
      <c r="K192" s="23"/>
      <c r="L192" s="23">
        <v>1</v>
      </c>
      <c r="M192" s="23"/>
      <c r="N192" s="23"/>
      <c r="O192" s="23"/>
      <c r="P192" s="23">
        <v>1</v>
      </c>
      <c r="Q192" s="23"/>
      <c r="R192" s="23"/>
      <c r="S192" s="23">
        <v>1</v>
      </c>
      <c r="T192" s="23"/>
      <c r="U192" s="23"/>
      <c r="V192" s="23"/>
      <c r="W192" s="23"/>
      <c r="X192" s="23"/>
      <c r="Y192" s="23"/>
      <c r="Z192" s="23"/>
      <c r="AA192" s="23"/>
      <c r="AB192" s="23"/>
      <c r="AC192" s="23"/>
      <c r="AD192" s="23"/>
      <c r="AE192" s="23">
        <v>1</v>
      </c>
      <c r="AF192" s="23"/>
      <c r="AG192" s="23"/>
      <c r="AH192" s="23"/>
      <c r="AI192" s="23"/>
      <c r="AJ192" s="23"/>
      <c r="AK192" s="23"/>
      <c r="AL192" s="662">
        <f t="shared" si="2"/>
        <v>4</v>
      </c>
    </row>
    <row r="193" spans="1:38" x14ac:dyDescent="0.3">
      <c r="A193" s="22">
        <v>40360</v>
      </c>
      <c r="B193" s="23"/>
      <c r="C193" s="23"/>
      <c r="D193" s="23"/>
      <c r="E193" s="23"/>
      <c r="F193" s="23"/>
      <c r="G193" s="23"/>
      <c r="H193" s="23"/>
      <c r="I193" s="23"/>
      <c r="J193" s="23"/>
      <c r="K193" s="23"/>
      <c r="L193" s="23">
        <v>1</v>
      </c>
      <c r="M193" s="23"/>
      <c r="N193" s="23"/>
      <c r="O193" s="23"/>
      <c r="P193" s="23"/>
      <c r="Q193" s="23"/>
      <c r="R193" s="23"/>
      <c r="S193" s="23"/>
      <c r="T193" s="23"/>
      <c r="U193" s="23"/>
      <c r="V193" s="23"/>
      <c r="W193" s="23"/>
      <c r="X193" s="23"/>
      <c r="Y193" s="23"/>
      <c r="Z193" s="23"/>
      <c r="AA193" s="23"/>
      <c r="AB193" s="23">
        <v>1</v>
      </c>
      <c r="AC193" s="23"/>
      <c r="AD193" s="23"/>
      <c r="AE193" s="23"/>
      <c r="AF193" s="23"/>
      <c r="AG193" s="23"/>
      <c r="AH193" s="23"/>
      <c r="AI193" s="23">
        <v>1</v>
      </c>
      <c r="AJ193" s="23"/>
      <c r="AK193" s="23"/>
      <c r="AL193" s="662">
        <f t="shared" si="2"/>
        <v>3</v>
      </c>
    </row>
    <row r="194" spans="1:38" x14ac:dyDescent="0.3">
      <c r="A194" s="22">
        <v>40725</v>
      </c>
      <c r="B194" s="23"/>
      <c r="C194" s="23"/>
      <c r="D194" s="23"/>
      <c r="E194" s="23"/>
      <c r="F194" s="23"/>
      <c r="G194" s="23"/>
      <c r="H194" s="23"/>
      <c r="I194" s="23"/>
      <c r="J194" s="23"/>
      <c r="K194" s="23"/>
      <c r="L194" s="23">
        <v>1</v>
      </c>
      <c r="M194" s="23"/>
      <c r="N194" s="23"/>
      <c r="O194" s="23"/>
      <c r="P194" s="23"/>
      <c r="Q194" s="23"/>
      <c r="R194" s="23"/>
      <c r="S194" s="23"/>
      <c r="T194" s="23"/>
      <c r="U194" s="23"/>
      <c r="V194" s="23"/>
      <c r="W194" s="23">
        <v>1</v>
      </c>
      <c r="X194" s="23"/>
      <c r="Y194" s="23"/>
      <c r="Z194" s="23"/>
      <c r="AA194" s="23"/>
      <c r="AB194" s="23">
        <v>1</v>
      </c>
      <c r="AC194" s="23"/>
      <c r="AD194" s="23"/>
      <c r="AE194" s="23"/>
      <c r="AF194" s="23"/>
      <c r="AG194" s="23"/>
      <c r="AH194" s="23"/>
      <c r="AI194" s="23"/>
      <c r="AJ194" s="23"/>
      <c r="AK194" s="23"/>
      <c r="AL194" s="662">
        <f t="shared" si="2"/>
        <v>3</v>
      </c>
    </row>
    <row r="195" spans="1:38" x14ac:dyDescent="0.3">
      <c r="A195" s="22">
        <v>41091</v>
      </c>
      <c r="B195" s="23"/>
      <c r="C195" s="23"/>
      <c r="D195" s="23"/>
      <c r="E195" s="23">
        <v>1</v>
      </c>
      <c r="F195" s="23"/>
      <c r="G195" s="23"/>
      <c r="H195" s="23"/>
      <c r="I195" s="23"/>
      <c r="J195" s="23"/>
      <c r="K195" s="23">
        <v>1</v>
      </c>
      <c r="L195" s="23"/>
      <c r="M195" s="23"/>
      <c r="N195" s="23"/>
      <c r="O195" s="23"/>
      <c r="P195" s="23"/>
      <c r="Q195" s="23"/>
      <c r="R195" s="23"/>
      <c r="S195" s="23"/>
      <c r="T195" s="23"/>
      <c r="U195" s="23"/>
      <c r="V195" s="23"/>
      <c r="W195" s="23"/>
      <c r="X195" s="23"/>
      <c r="Y195" s="23"/>
      <c r="Z195" s="23"/>
      <c r="AA195" s="23"/>
      <c r="AB195" s="23">
        <v>1</v>
      </c>
      <c r="AC195" s="23"/>
      <c r="AD195" s="23"/>
      <c r="AE195" s="23"/>
      <c r="AF195" s="23"/>
      <c r="AG195" s="23">
        <v>1</v>
      </c>
      <c r="AH195" s="23"/>
      <c r="AI195" s="23"/>
      <c r="AJ195" s="23"/>
      <c r="AK195" s="23"/>
      <c r="AL195" s="662">
        <f t="shared" ref="AL195:AL258" si="3">SUM(B195:AJ195)</f>
        <v>4</v>
      </c>
    </row>
    <row r="196" spans="1:38" x14ac:dyDescent="0.3">
      <c r="A196" s="22">
        <v>41456</v>
      </c>
      <c r="B196" s="23"/>
      <c r="C196" s="23"/>
      <c r="D196" s="23"/>
      <c r="E196" s="23"/>
      <c r="F196" s="23"/>
      <c r="G196" s="23"/>
      <c r="H196" s="23"/>
      <c r="I196" s="23"/>
      <c r="J196" s="23"/>
      <c r="K196" s="23"/>
      <c r="L196" s="23"/>
      <c r="M196" s="23"/>
      <c r="N196" s="23"/>
      <c r="O196" s="23"/>
      <c r="P196" s="23">
        <v>1</v>
      </c>
      <c r="Q196" s="23"/>
      <c r="R196" s="23"/>
      <c r="S196" s="23"/>
      <c r="T196" s="23"/>
      <c r="U196" s="23"/>
      <c r="V196" s="23"/>
      <c r="W196" s="23"/>
      <c r="X196" s="23"/>
      <c r="Y196" s="23"/>
      <c r="Z196" s="23"/>
      <c r="AA196" s="23"/>
      <c r="AB196" s="23"/>
      <c r="AC196" s="23"/>
      <c r="AD196" s="23"/>
      <c r="AE196" s="23"/>
      <c r="AF196" s="23"/>
      <c r="AG196" s="23"/>
      <c r="AH196" s="23"/>
      <c r="AI196" s="23"/>
      <c r="AJ196" s="23"/>
      <c r="AK196" s="23"/>
      <c r="AL196" s="662">
        <f t="shared" si="3"/>
        <v>1</v>
      </c>
    </row>
    <row r="197" spans="1:38" x14ac:dyDescent="0.3">
      <c r="A197" s="22">
        <v>41821</v>
      </c>
      <c r="B197" s="23"/>
      <c r="C197" s="23"/>
      <c r="D197" s="23"/>
      <c r="E197" s="23"/>
      <c r="F197" s="23"/>
      <c r="G197" s="23"/>
      <c r="H197" s="23"/>
      <c r="I197" s="23"/>
      <c r="J197" s="23"/>
      <c r="K197" s="23"/>
      <c r="L197" s="23"/>
      <c r="M197" s="23"/>
      <c r="N197" s="23">
        <v>1</v>
      </c>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662">
        <f t="shared" si="3"/>
        <v>1</v>
      </c>
    </row>
    <row r="198" spans="1:38" x14ac:dyDescent="0.3">
      <c r="A198" s="22">
        <v>42186</v>
      </c>
      <c r="B198" s="23"/>
      <c r="C198" s="23"/>
      <c r="D198" s="23"/>
      <c r="E198" s="23"/>
      <c r="F198" s="23"/>
      <c r="G198" s="23"/>
      <c r="H198" s="23"/>
      <c r="I198" s="23"/>
      <c r="J198" s="23"/>
      <c r="K198" s="23"/>
      <c r="L198" s="23"/>
      <c r="M198" s="23"/>
      <c r="N198" s="23">
        <v>1</v>
      </c>
      <c r="O198" s="23"/>
      <c r="P198" s="23"/>
      <c r="Q198" s="23"/>
      <c r="R198" s="23"/>
      <c r="S198" s="23"/>
      <c r="T198" s="23"/>
      <c r="U198" s="23"/>
      <c r="V198" s="23"/>
      <c r="W198" s="23"/>
      <c r="X198" s="23"/>
      <c r="Y198" s="23"/>
      <c r="Z198" s="23"/>
      <c r="AA198" s="23"/>
      <c r="AB198" s="23"/>
      <c r="AC198" s="23">
        <v>1</v>
      </c>
      <c r="AD198" s="23"/>
      <c r="AE198" s="23"/>
      <c r="AF198" s="23">
        <v>1</v>
      </c>
      <c r="AG198" s="23"/>
      <c r="AH198" s="23"/>
      <c r="AI198" s="23"/>
      <c r="AJ198" s="23"/>
      <c r="AK198" s="23"/>
      <c r="AL198" s="662">
        <f t="shared" si="3"/>
        <v>3</v>
      </c>
    </row>
    <row r="199" spans="1:38" x14ac:dyDescent="0.3">
      <c r="A199" s="22">
        <v>42552</v>
      </c>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v>1</v>
      </c>
      <c r="AD199" s="23"/>
      <c r="AE199" s="23"/>
      <c r="AF199" s="23"/>
      <c r="AG199" s="23"/>
      <c r="AH199" s="23"/>
      <c r="AI199" s="23"/>
      <c r="AJ199" s="23">
        <v>1</v>
      </c>
      <c r="AK199" s="23"/>
      <c r="AL199" s="662">
        <f t="shared" si="3"/>
        <v>2</v>
      </c>
    </row>
    <row r="200" spans="1:38" x14ac:dyDescent="0.3">
      <c r="A200" s="22">
        <v>42917</v>
      </c>
      <c r="B200" s="23">
        <v>1</v>
      </c>
      <c r="C200" s="23"/>
      <c r="D200" s="23"/>
      <c r="E200" s="23"/>
      <c r="F200" s="23"/>
      <c r="G200" s="23"/>
      <c r="H200" s="23"/>
      <c r="I200" s="23"/>
      <c r="J200" s="23"/>
      <c r="K200" s="23"/>
      <c r="L200" s="23">
        <v>1</v>
      </c>
      <c r="M200" s="23"/>
      <c r="N200" s="23"/>
      <c r="O200" s="23"/>
      <c r="P200" s="23"/>
      <c r="Q200" s="23">
        <v>1</v>
      </c>
      <c r="R200" s="23"/>
      <c r="S200" s="23"/>
      <c r="T200" s="23"/>
      <c r="U200" s="23"/>
      <c r="V200" s="23"/>
      <c r="W200" s="23"/>
      <c r="X200" s="23"/>
      <c r="Y200" s="23"/>
      <c r="Z200" s="23"/>
      <c r="AA200" s="23"/>
      <c r="AB200" s="23"/>
      <c r="AC200" s="23">
        <v>1</v>
      </c>
      <c r="AD200" s="23"/>
      <c r="AE200" s="23"/>
      <c r="AF200" s="23"/>
      <c r="AG200" s="23"/>
      <c r="AH200" s="23"/>
      <c r="AI200" s="23"/>
      <c r="AJ200" s="23"/>
      <c r="AK200" s="23"/>
      <c r="AL200" s="662">
        <f t="shared" si="3"/>
        <v>4</v>
      </c>
    </row>
    <row r="201" spans="1:38" x14ac:dyDescent="0.3">
      <c r="A201" s="22">
        <v>43282</v>
      </c>
      <c r="B201" s="23"/>
      <c r="C201" s="23"/>
      <c r="D201" s="23"/>
      <c r="E201" s="23"/>
      <c r="F201" s="23"/>
      <c r="G201" s="23"/>
      <c r="H201" s="23"/>
      <c r="I201" s="23"/>
      <c r="J201" s="23"/>
      <c r="K201" s="23">
        <v>1</v>
      </c>
      <c r="L201" s="23">
        <v>1</v>
      </c>
      <c r="M201" s="23"/>
      <c r="N201" s="23"/>
      <c r="O201" s="23"/>
      <c r="P201" s="23"/>
      <c r="Q201" s="23"/>
      <c r="R201" s="23"/>
      <c r="S201" s="23"/>
      <c r="T201" s="23"/>
      <c r="U201" s="23"/>
      <c r="V201" s="23"/>
      <c r="W201" s="23"/>
      <c r="X201" s="23"/>
      <c r="Y201" s="23"/>
      <c r="Z201" s="23"/>
      <c r="AA201" s="23"/>
      <c r="AB201" s="23">
        <v>1</v>
      </c>
      <c r="AC201" s="23"/>
      <c r="AD201" s="23">
        <v>1</v>
      </c>
      <c r="AE201" s="23"/>
      <c r="AF201" s="23"/>
      <c r="AG201" s="23"/>
      <c r="AH201" s="23"/>
      <c r="AI201" s="23"/>
      <c r="AJ201" s="23"/>
      <c r="AK201" s="23"/>
      <c r="AL201" s="662">
        <f t="shared" si="3"/>
        <v>4</v>
      </c>
    </row>
    <row r="202" spans="1:38" x14ac:dyDescent="0.3">
      <c r="A202" s="22">
        <v>43647</v>
      </c>
      <c r="B202" s="23"/>
      <c r="C202" s="23"/>
      <c r="D202" s="23"/>
      <c r="E202" s="23"/>
      <c r="F202" s="23"/>
      <c r="G202" s="23"/>
      <c r="H202" s="23"/>
      <c r="I202" s="23"/>
      <c r="J202" s="23"/>
      <c r="K202" s="23">
        <v>1</v>
      </c>
      <c r="L202" s="23"/>
      <c r="M202" s="23"/>
      <c r="N202" s="23"/>
      <c r="O202" s="23"/>
      <c r="P202" s="23">
        <v>1</v>
      </c>
      <c r="Q202" s="23"/>
      <c r="R202" s="23"/>
      <c r="S202" s="23"/>
      <c r="T202" s="23"/>
      <c r="U202" s="23"/>
      <c r="V202" s="23"/>
      <c r="W202" s="23"/>
      <c r="X202" s="23"/>
      <c r="Y202" s="23"/>
      <c r="Z202" s="23"/>
      <c r="AA202" s="23"/>
      <c r="AB202" s="23"/>
      <c r="AC202" s="23"/>
      <c r="AD202" s="23"/>
      <c r="AE202" s="23"/>
      <c r="AF202" s="23"/>
      <c r="AG202" s="23">
        <v>1</v>
      </c>
      <c r="AH202" s="23"/>
      <c r="AI202" s="23"/>
      <c r="AJ202" s="23"/>
      <c r="AK202" s="23"/>
      <c r="AL202" s="662">
        <f t="shared" si="3"/>
        <v>3</v>
      </c>
    </row>
    <row r="203" spans="1:38" x14ac:dyDescent="0.3">
      <c r="A203" s="22">
        <v>44013</v>
      </c>
      <c r="B203" s="23"/>
      <c r="C203" s="23"/>
      <c r="D203" s="23"/>
      <c r="E203" s="23"/>
      <c r="F203" s="23"/>
      <c r="G203" s="23"/>
      <c r="H203" s="23"/>
      <c r="I203" s="23">
        <v>1</v>
      </c>
      <c r="J203" s="23"/>
      <c r="K203" s="23"/>
      <c r="L203" s="23"/>
      <c r="M203" s="23"/>
      <c r="N203" s="23">
        <v>1</v>
      </c>
      <c r="O203" s="23">
        <v>1</v>
      </c>
      <c r="P203" s="23">
        <v>1</v>
      </c>
      <c r="Q203" s="23"/>
      <c r="R203" s="23"/>
      <c r="S203" s="23"/>
      <c r="T203" s="23"/>
      <c r="U203" s="23"/>
      <c r="V203" s="23"/>
      <c r="W203" s="23"/>
      <c r="X203" s="23"/>
      <c r="Y203" s="23"/>
      <c r="Z203" s="23"/>
      <c r="AA203" s="23">
        <v>1</v>
      </c>
      <c r="AB203" s="23"/>
      <c r="AC203" s="23"/>
      <c r="AD203" s="23"/>
      <c r="AE203" s="23"/>
      <c r="AF203" s="23"/>
      <c r="AG203" s="23"/>
      <c r="AH203" s="23">
        <v>1</v>
      </c>
      <c r="AI203" s="23"/>
      <c r="AJ203" s="23"/>
      <c r="AK203" s="23"/>
      <c r="AL203" s="662">
        <f t="shared" si="3"/>
        <v>6</v>
      </c>
    </row>
    <row r="204" spans="1:38" x14ac:dyDescent="0.3">
      <c r="A204" s="22">
        <v>44378</v>
      </c>
      <c r="B204" s="23"/>
      <c r="C204" s="23"/>
      <c r="D204" s="23">
        <v>1</v>
      </c>
      <c r="E204" s="23"/>
      <c r="F204" s="23"/>
      <c r="G204" s="23"/>
      <c r="H204" s="23"/>
      <c r="I204" s="23"/>
      <c r="J204" s="23"/>
      <c r="K204" s="23"/>
      <c r="L204" s="23"/>
      <c r="M204" s="23">
        <v>1</v>
      </c>
      <c r="N204" s="23">
        <v>1</v>
      </c>
      <c r="O204" s="23"/>
      <c r="P204" s="23"/>
      <c r="Q204" s="23"/>
      <c r="R204" s="23"/>
      <c r="S204" s="23"/>
      <c r="T204" s="23">
        <v>1</v>
      </c>
      <c r="U204" s="23"/>
      <c r="V204" s="23"/>
      <c r="W204" s="23"/>
      <c r="X204" s="23"/>
      <c r="Y204" s="23"/>
      <c r="Z204" s="23"/>
      <c r="AA204" s="23"/>
      <c r="AB204" s="23"/>
      <c r="AC204" s="23"/>
      <c r="AD204" s="23"/>
      <c r="AE204" s="23"/>
      <c r="AF204" s="23"/>
      <c r="AG204" s="23"/>
      <c r="AH204" s="23"/>
      <c r="AI204" s="23"/>
      <c r="AJ204" s="23"/>
      <c r="AK204" s="23"/>
      <c r="AL204" s="662">
        <f t="shared" si="3"/>
        <v>4</v>
      </c>
    </row>
    <row r="205" spans="1:38" x14ac:dyDescent="0.3">
      <c r="A205" s="22">
        <v>44743</v>
      </c>
      <c r="B205" s="23"/>
      <c r="C205" s="23"/>
      <c r="D205" s="23"/>
      <c r="E205" s="23"/>
      <c r="F205" s="23"/>
      <c r="G205" s="23"/>
      <c r="H205" s="23"/>
      <c r="I205" s="23"/>
      <c r="J205" s="23"/>
      <c r="K205" s="23"/>
      <c r="L205" s="23"/>
      <c r="M205" s="23">
        <v>1</v>
      </c>
      <c r="N205" s="23">
        <v>1</v>
      </c>
      <c r="O205" s="23"/>
      <c r="P205" s="23"/>
      <c r="Q205" s="23"/>
      <c r="R205" s="23">
        <v>1</v>
      </c>
      <c r="S205" s="23"/>
      <c r="T205" s="23"/>
      <c r="U205" s="23"/>
      <c r="V205" s="23"/>
      <c r="W205" s="23"/>
      <c r="X205" s="23"/>
      <c r="Y205" s="23"/>
      <c r="Z205" s="23"/>
      <c r="AA205" s="23"/>
      <c r="AB205" s="23"/>
      <c r="AC205" s="23"/>
      <c r="AD205" s="23">
        <v>1</v>
      </c>
      <c r="AE205" s="23"/>
      <c r="AF205" s="23">
        <v>1</v>
      </c>
      <c r="AG205" s="23"/>
      <c r="AH205" s="23"/>
      <c r="AI205" s="23"/>
      <c r="AJ205" s="23"/>
      <c r="AK205" s="23"/>
      <c r="AL205" s="662">
        <f t="shared" si="3"/>
        <v>5</v>
      </c>
    </row>
    <row r="206" spans="1:38" x14ac:dyDescent="0.3">
      <c r="A206" s="22">
        <v>45108</v>
      </c>
      <c r="B206" s="23"/>
      <c r="C206" s="23"/>
      <c r="D206" s="23"/>
      <c r="E206" s="23"/>
      <c r="F206" s="23"/>
      <c r="G206" s="23">
        <v>1</v>
      </c>
      <c r="H206" s="23"/>
      <c r="I206" s="23"/>
      <c r="J206" s="23"/>
      <c r="K206" s="23"/>
      <c r="L206" s="23"/>
      <c r="M206" s="23">
        <v>1</v>
      </c>
      <c r="N206" s="23"/>
      <c r="O206" s="23"/>
      <c r="P206" s="23"/>
      <c r="Q206" s="23">
        <v>1</v>
      </c>
      <c r="R206" s="23">
        <v>1</v>
      </c>
      <c r="S206" s="23"/>
      <c r="T206" s="23"/>
      <c r="U206" s="23"/>
      <c r="V206" s="23"/>
      <c r="W206" s="23"/>
      <c r="X206" s="23"/>
      <c r="Y206" s="23"/>
      <c r="Z206" s="23"/>
      <c r="AA206" s="23"/>
      <c r="AB206" s="23"/>
      <c r="AC206" s="23"/>
      <c r="AD206" s="23"/>
      <c r="AE206" s="23"/>
      <c r="AF206" s="23"/>
      <c r="AG206" s="23"/>
      <c r="AH206" s="23"/>
      <c r="AI206" s="23"/>
      <c r="AJ206" s="23"/>
      <c r="AK206" s="23"/>
      <c r="AL206" s="662">
        <f t="shared" si="3"/>
        <v>4</v>
      </c>
    </row>
    <row r="207" spans="1:38" x14ac:dyDescent="0.3">
      <c r="A207" s="22">
        <v>45474</v>
      </c>
      <c r="B207" s="23"/>
      <c r="C207" s="23"/>
      <c r="D207" s="23"/>
      <c r="E207" s="23"/>
      <c r="F207" s="23"/>
      <c r="G207" s="23">
        <v>1</v>
      </c>
      <c r="H207" s="23"/>
      <c r="I207" s="23"/>
      <c r="J207" s="23"/>
      <c r="K207" s="23"/>
      <c r="L207" s="23">
        <v>1</v>
      </c>
      <c r="M207" s="23"/>
      <c r="N207" s="23"/>
      <c r="O207" s="23"/>
      <c r="P207" s="23"/>
      <c r="Q207" s="23">
        <v>1</v>
      </c>
      <c r="R207" s="23">
        <v>1</v>
      </c>
      <c r="S207" s="23"/>
      <c r="T207" s="23"/>
      <c r="U207" s="23"/>
      <c r="V207" s="23"/>
      <c r="W207" s="23"/>
      <c r="X207" s="23"/>
      <c r="Y207" s="23"/>
      <c r="Z207" s="23"/>
      <c r="AA207" s="23"/>
      <c r="AB207" s="23"/>
      <c r="AC207" s="23"/>
      <c r="AD207" s="23"/>
      <c r="AE207" s="23"/>
      <c r="AF207" s="23"/>
      <c r="AG207" s="23"/>
      <c r="AH207" s="23">
        <v>1</v>
      </c>
      <c r="AI207" s="23"/>
      <c r="AJ207" s="23"/>
      <c r="AK207" s="23"/>
      <c r="AL207" s="662">
        <f t="shared" si="3"/>
        <v>5</v>
      </c>
    </row>
    <row r="208" spans="1:38" x14ac:dyDescent="0.3">
      <c r="A208" s="22">
        <v>45839</v>
      </c>
      <c r="B208" s="23">
        <v>1</v>
      </c>
      <c r="C208" s="23"/>
      <c r="D208" s="23"/>
      <c r="E208" s="23">
        <v>1</v>
      </c>
      <c r="F208" s="23"/>
      <c r="G208" s="23"/>
      <c r="H208" s="23"/>
      <c r="I208" s="23"/>
      <c r="J208" s="23"/>
      <c r="K208" s="23"/>
      <c r="L208" s="23">
        <v>1</v>
      </c>
      <c r="M208" s="23"/>
      <c r="N208" s="23"/>
      <c r="O208" s="23"/>
      <c r="P208" s="23"/>
      <c r="Q208" s="23">
        <v>1</v>
      </c>
      <c r="R208" s="23"/>
      <c r="S208" s="23"/>
      <c r="T208" s="23"/>
      <c r="U208" s="23"/>
      <c r="V208" s="23"/>
      <c r="W208" s="23">
        <v>1</v>
      </c>
      <c r="X208" s="23"/>
      <c r="Y208" s="23"/>
      <c r="Z208" s="23"/>
      <c r="AA208" s="23"/>
      <c r="AB208" s="23"/>
      <c r="AC208" s="23"/>
      <c r="AD208" s="23"/>
      <c r="AE208" s="23"/>
      <c r="AF208" s="23"/>
      <c r="AG208" s="23"/>
      <c r="AH208" s="23"/>
      <c r="AI208" s="23"/>
      <c r="AJ208" s="23"/>
      <c r="AK208" s="23"/>
      <c r="AL208" s="662">
        <f t="shared" si="3"/>
        <v>5</v>
      </c>
    </row>
    <row r="209" spans="1:38" x14ac:dyDescent="0.3">
      <c r="A209" s="22">
        <v>46204</v>
      </c>
      <c r="B209" s="23"/>
      <c r="C209" s="23"/>
      <c r="D209" s="23"/>
      <c r="E209" s="23">
        <v>1</v>
      </c>
      <c r="F209" s="23"/>
      <c r="G209" s="23"/>
      <c r="H209" s="23"/>
      <c r="I209" s="23"/>
      <c r="J209" s="23"/>
      <c r="K209" s="23"/>
      <c r="L209" s="23"/>
      <c r="M209" s="23"/>
      <c r="N209" s="23"/>
      <c r="O209" s="23"/>
      <c r="P209" s="23">
        <v>1</v>
      </c>
      <c r="Q209" s="23"/>
      <c r="R209" s="23"/>
      <c r="S209" s="23"/>
      <c r="T209" s="23"/>
      <c r="U209" s="23"/>
      <c r="V209" s="23">
        <v>1</v>
      </c>
      <c r="W209" s="23"/>
      <c r="X209" s="23"/>
      <c r="Y209" s="23"/>
      <c r="Z209" s="23"/>
      <c r="AA209" s="23"/>
      <c r="AB209" s="23">
        <v>1</v>
      </c>
      <c r="AC209" s="23"/>
      <c r="AD209" s="23"/>
      <c r="AE209" s="23"/>
      <c r="AF209" s="23"/>
      <c r="AG209" s="23"/>
      <c r="AH209" s="23"/>
      <c r="AI209" s="23"/>
      <c r="AJ209" s="23"/>
      <c r="AK209" s="23"/>
      <c r="AL209" s="662">
        <f t="shared" si="3"/>
        <v>4</v>
      </c>
    </row>
    <row r="210" spans="1:38" x14ac:dyDescent="0.3">
      <c r="A210" s="22">
        <v>46569</v>
      </c>
      <c r="B210" s="23"/>
      <c r="C210" s="23">
        <v>1</v>
      </c>
      <c r="D210" s="23"/>
      <c r="E210" s="23"/>
      <c r="F210" s="23"/>
      <c r="G210" s="23"/>
      <c r="H210" s="23"/>
      <c r="I210" s="23">
        <v>1</v>
      </c>
      <c r="J210" s="23">
        <v>1</v>
      </c>
      <c r="K210" s="23"/>
      <c r="L210" s="23"/>
      <c r="M210" s="23"/>
      <c r="N210" s="23"/>
      <c r="O210" s="23"/>
      <c r="P210" s="23">
        <v>1</v>
      </c>
      <c r="Q210" s="23"/>
      <c r="R210" s="23"/>
      <c r="S210" s="23"/>
      <c r="T210" s="23"/>
      <c r="U210" s="23"/>
      <c r="V210" s="23"/>
      <c r="W210" s="23"/>
      <c r="X210" s="23"/>
      <c r="Y210" s="23"/>
      <c r="Z210" s="23"/>
      <c r="AA210" s="23"/>
      <c r="AB210" s="23"/>
      <c r="AC210" s="23"/>
      <c r="AD210" s="23"/>
      <c r="AE210" s="23"/>
      <c r="AF210" s="23"/>
      <c r="AG210" s="23"/>
      <c r="AH210" s="23"/>
      <c r="AI210" s="23"/>
      <c r="AJ210" s="23"/>
      <c r="AK210" s="23"/>
      <c r="AL210" s="662">
        <f t="shared" si="3"/>
        <v>4</v>
      </c>
    </row>
    <row r="211" spans="1:38" x14ac:dyDescent="0.3">
      <c r="A211" s="22">
        <v>46935</v>
      </c>
      <c r="B211" s="23"/>
      <c r="C211" s="23">
        <v>1</v>
      </c>
      <c r="D211" s="23"/>
      <c r="E211" s="23"/>
      <c r="F211" s="23"/>
      <c r="G211" s="23"/>
      <c r="H211" s="23"/>
      <c r="I211" s="23">
        <v>1</v>
      </c>
      <c r="J211" s="23"/>
      <c r="K211" s="23"/>
      <c r="L211" s="23"/>
      <c r="M211" s="23"/>
      <c r="N211" s="23">
        <v>1</v>
      </c>
      <c r="O211" s="23"/>
      <c r="P211" s="23"/>
      <c r="Q211" s="23"/>
      <c r="R211" s="23"/>
      <c r="S211" s="23"/>
      <c r="T211" s="23"/>
      <c r="U211" s="23"/>
      <c r="V211" s="23"/>
      <c r="W211" s="23"/>
      <c r="X211" s="23"/>
      <c r="Y211" s="23"/>
      <c r="Z211" s="23">
        <v>1</v>
      </c>
      <c r="AA211" s="23"/>
      <c r="AB211" s="23"/>
      <c r="AC211" s="23"/>
      <c r="AD211" s="23"/>
      <c r="AE211" s="23">
        <v>1</v>
      </c>
      <c r="AF211" s="23"/>
      <c r="AG211" s="23"/>
      <c r="AH211" s="23"/>
      <c r="AI211" s="23"/>
      <c r="AJ211" s="23"/>
      <c r="AK211" s="23"/>
      <c r="AL211" s="662">
        <f t="shared" si="3"/>
        <v>5</v>
      </c>
    </row>
    <row r="212" spans="1:38" x14ac:dyDescent="0.3">
      <c r="A212" s="22">
        <v>47300</v>
      </c>
      <c r="B212" s="23"/>
      <c r="C212" s="23"/>
      <c r="D212" s="23"/>
      <c r="E212" s="23"/>
      <c r="F212" s="23"/>
      <c r="G212" s="23"/>
      <c r="H212" s="23">
        <v>1</v>
      </c>
      <c r="I212" s="23"/>
      <c r="J212" s="23"/>
      <c r="K212" s="23"/>
      <c r="L212" s="23"/>
      <c r="M212" s="23">
        <v>1</v>
      </c>
      <c r="N212" s="23">
        <v>1</v>
      </c>
      <c r="O212" s="23"/>
      <c r="P212" s="23"/>
      <c r="Q212" s="23"/>
      <c r="R212" s="23"/>
      <c r="S212" s="23">
        <v>1</v>
      </c>
      <c r="T212" s="23"/>
      <c r="U212" s="23"/>
      <c r="V212" s="23"/>
      <c r="W212" s="23"/>
      <c r="X212" s="23"/>
      <c r="Y212" s="23"/>
      <c r="Z212" s="23"/>
      <c r="AA212" s="23"/>
      <c r="AB212" s="23"/>
      <c r="AC212" s="23"/>
      <c r="AD212" s="23"/>
      <c r="AE212" s="23">
        <v>1</v>
      </c>
      <c r="AF212" s="23"/>
      <c r="AG212" s="23"/>
      <c r="AH212" s="23"/>
      <c r="AI212" s="23"/>
      <c r="AJ212" s="23"/>
      <c r="AK212" s="23"/>
      <c r="AL212" s="662">
        <f t="shared" si="3"/>
        <v>5</v>
      </c>
    </row>
    <row r="213" spans="1:38" x14ac:dyDescent="0.3">
      <c r="A213" s="22">
        <v>47665</v>
      </c>
      <c r="B213" s="23"/>
      <c r="C213" s="23"/>
      <c r="D213" s="23"/>
      <c r="E213" s="23"/>
      <c r="F213" s="23"/>
      <c r="G213" s="23"/>
      <c r="H213" s="23">
        <v>1</v>
      </c>
      <c r="I213" s="23"/>
      <c r="J213" s="23"/>
      <c r="K213" s="23"/>
      <c r="L213" s="23"/>
      <c r="M213" s="23">
        <v>1</v>
      </c>
      <c r="N213" s="23"/>
      <c r="O213" s="23"/>
      <c r="P213" s="23"/>
      <c r="Q213" s="23"/>
      <c r="R213" s="23"/>
      <c r="S213" s="23">
        <v>1</v>
      </c>
      <c r="T213" s="23"/>
      <c r="U213" s="23"/>
      <c r="V213" s="23"/>
      <c r="W213" s="23"/>
      <c r="X213" s="23"/>
      <c r="Y213" s="23"/>
      <c r="Z213" s="23"/>
      <c r="AA213" s="23"/>
      <c r="AB213" s="23"/>
      <c r="AC213" s="23"/>
      <c r="AD213" s="23"/>
      <c r="AE213" s="23">
        <v>1</v>
      </c>
      <c r="AF213" s="23">
        <v>1</v>
      </c>
      <c r="AG213" s="23"/>
      <c r="AH213" s="23"/>
      <c r="AI213" s="23"/>
      <c r="AJ213" s="23"/>
      <c r="AK213" s="23"/>
      <c r="AL213" s="662">
        <f t="shared" si="3"/>
        <v>5</v>
      </c>
    </row>
    <row r="214" spans="1:38" s="26" customFormat="1" ht="13.5" thickBot="1" x14ac:dyDescent="0.35">
      <c r="A214" s="24">
        <v>48030</v>
      </c>
      <c r="B214" s="25"/>
      <c r="C214" s="25"/>
      <c r="D214" s="25"/>
      <c r="E214" s="25"/>
      <c r="F214" s="25">
        <v>1</v>
      </c>
      <c r="G214" s="25"/>
      <c r="H214" s="25"/>
      <c r="I214" s="25"/>
      <c r="J214" s="25"/>
      <c r="K214" s="25"/>
      <c r="L214" s="25"/>
      <c r="M214" s="25"/>
      <c r="N214" s="25"/>
      <c r="O214" s="25"/>
      <c r="P214" s="25"/>
      <c r="Q214" s="25"/>
      <c r="R214" s="25"/>
      <c r="S214" s="25">
        <v>1</v>
      </c>
      <c r="T214" s="25"/>
      <c r="U214" s="25"/>
      <c r="V214" s="25"/>
      <c r="W214" s="25"/>
      <c r="X214" s="25"/>
      <c r="Y214" s="25"/>
      <c r="Z214" s="25"/>
      <c r="AA214" s="25"/>
      <c r="AB214" s="420"/>
      <c r="AC214" s="420"/>
      <c r="AD214" s="420">
        <v>1</v>
      </c>
      <c r="AE214" s="25"/>
      <c r="AF214" s="420"/>
      <c r="AG214" s="420"/>
      <c r="AH214" s="420"/>
      <c r="AI214" s="420"/>
      <c r="AJ214" s="420">
        <v>1</v>
      </c>
      <c r="AK214" s="420"/>
      <c r="AL214" s="662">
        <f t="shared" si="3"/>
        <v>4</v>
      </c>
    </row>
    <row r="215" spans="1:38" s="29" customFormat="1" x14ac:dyDescent="0.3">
      <c r="A215" s="27">
        <v>37104</v>
      </c>
      <c r="B215" s="219">
        <v>2</v>
      </c>
      <c r="C215" s="28"/>
      <c r="D215" s="28"/>
      <c r="E215" s="28"/>
      <c r="F215" s="28">
        <v>1</v>
      </c>
      <c r="G215" s="28"/>
      <c r="H215" s="28"/>
      <c r="I215" s="28"/>
      <c r="J215" s="28"/>
      <c r="K215" s="28"/>
      <c r="L215" s="28"/>
      <c r="M215" s="28"/>
      <c r="N215" s="28"/>
      <c r="O215" s="28"/>
      <c r="P215" s="28">
        <v>1</v>
      </c>
      <c r="Q215" s="28">
        <v>1</v>
      </c>
      <c r="R215" s="28">
        <v>1</v>
      </c>
      <c r="S215" s="28"/>
      <c r="T215" s="28"/>
      <c r="U215" s="28"/>
      <c r="V215" s="28"/>
      <c r="W215" s="28"/>
      <c r="X215" s="23"/>
      <c r="Y215" s="28"/>
      <c r="Z215" s="28"/>
      <c r="AA215" s="28"/>
      <c r="AB215" s="28"/>
      <c r="AC215" s="28"/>
      <c r="AD215" s="28">
        <v>1</v>
      </c>
      <c r="AE215" s="28"/>
      <c r="AF215" s="28"/>
      <c r="AG215" s="28"/>
      <c r="AH215" s="28"/>
      <c r="AI215" s="28"/>
      <c r="AJ215" s="28"/>
      <c r="AK215" s="28"/>
      <c r="AL215" s="662">
        <f t="shared" si="3"/>
        <v>7</v>
      </c>
    </row>
    <row r="216" spans="1:38" x14ac:dyDescent="0.3">
      <c r="A216" s="22">
        <v>37469</v>
      </c>
      <c r="B216" s="23"/>
      <c r="C216" s="23"/>
      <c r="D216" s="23"/>
      <c r="E216" s="23"/>
      <c r="F216" s="23"/>
      <c r="G216" s="23"/>
      <c r="H216" s="23"/>
      <c r="I216" s="23"/>
      <c r="J216" s="23"/>
      <c r="K216" s="23"/>
      <c r="L216" s="23">
        <v>1</v>
      </c>
      <c r="M216" s="23">
        <v>1</v>
      </c>
      <c r="N216" s="23"/>
      <c r="O216" s="23"/>
      <c r="P216" s="23">
        <v>1</v>
      </c>
      <c r="Q216" s="23">
        <v>1</v>
      </c>
      <c r="R216" s="23"/>
      <c r="S216" s="23"/>
      <c r="T216" s="23">
        <v>1</v>
      </c>
      <c r="U216" s="23">
        <v>1</v>
      </c>
      <c r="V216" s="23">
        <v>1</v>
      </c>
      <c r="W216" s="23"/>
      <c r="X216" s="23"/>
      <c r="Y216" s="23"/>
      <c r="Z216" s="23"/>
      <c r="AA216" s="23"/>
      <c r="AB216" s="23">
        <v>1</v>
      </c>
      <c r="AC216" s="23"/>
      <c r="AD216" s="23">
        <v>1</v>
      </c>
      <c r="AE216" s="23"/>
      <c r="AF216" s="23"/>
      <c r="AG216" s="23"/>
      <c r="AH216" s="23">
        <v>1</v>
      </c>
      <c r="AI216" s="23">
        <v>1</v>
      </c>
      <c r="AJ216" s="23"/>
      <c r="AK216" s="23"/>
      <c r="AL216" s="662">
        <f t="shared" si="3"/>
        <v>11</v>
      </c>
    </row>
    <row r="217" spans="1:38" x14ac:dyDescent="0.3">
      <c r="A217" s="22">
        <v>37834</v>
      </c>
      <c r="B217" s="23"/>
      <c r="C217" s="23"/>
      <c r="D217" s="23"/>
      <c r="E217" s="23"/>
      <c r="F217" s="23"/>
      <c r="G217" s="23"/>
      <c r="H217" s="23"/>
      <c r="I217" s="23"/>
      <c r="J217" s="23"/>
      <c r="K217" s="23"/>
      <c r="L217" s="23">
        <v>1</v>
      </c>
      <c r="M217" s="23">
        <v>1</v>
      </c>
      <c r="N217" s="23"/>
      <c r="O217" s="23"/>
      <c r="P217" s="23">
        <v>1</v>
      </c>
      <c r="Q217" s="23"/>
      <c r="R217" s="23"/>
      <c r="S217" s="23"/>
      <c r="T217" s="23">
        <v>1</v>
      </c>
      <c r="U217" s="23">
        <v>1</v>
      </c>
      <c r="V217" s="23"/>
      <c r="W217" s="23"/>
      <c r="X217" s="23"/>
      <c r="Y217" s="23"/>
      <c r="Z217" s="23">
        <v>1</v>
      </c>
      <c r="AA217" s="23"/>
      <c r="AB217" s="23">
        <v>1</v>
      </c>
      <c r="AC217" s="23">
        <v>1</v>
      </c>
      <c r="AD217" s="23">
        <v>1</v>
      </c>
      <c r="AE217" s="23"/>
      <c r="AF217" s="23"/>
      <c r="AG217" s="23"/>
      <c r="AH217" s="23"/>
      <c r="AI217" s="23"/>
      <c r="AJ217" s="23"/>
      <c r="AK217" s="23"/>
      <c r="AL217" s="662">
        <f t="shared" si="3"/>
        <v>9</v>
      </c>
    </row>
    <row r="218" spans="1:38" x14ac:dyDescent="0.3">
      <c r="A218" s="22">
        <v>38200</v>
      </c>
      <c r="B218" s="23"/>
      <c r="C218" s="23"/>
      <c r="D218" s="23"/>
      <c r="E218" s="23"/>
      <c r="F218" s="23"/>
      <c r="G218" s="23"/>
      <c r="H218" s="23"/>
      <c r="I218" s="23">
        <v>1</v>
      </c>
      <c r="J218" s="23">
        <v>1</v>
      </c>
      <c r="K218" s="23"/>
      <c r="L218" s="23">
        <v>1</v>
      </c>
      <c r="M218" s="23"/>
      <c r="N218" s="23"/>
      <c r="O218" s="23">
        <v>1</v>
      </c>
      <c r="P218" s="23"/>
      <c r="Q218" s="23"/>
      <c r="R218" s="23">
        <v>1</v>
      </c>
      <c r="S218" s="23"/>
      <c r="T218" s="23">
        <v>1</v>
      </c>
      <c r="U218" s="23"/>
      <c r="V218" s="23"/>
      <c r="W218" s="23"/>
      <c r="X218" s="23"/>
      <c r="Y218" s="23"/>
      <c r="Z218" s="23">
        <v>1</v>
      </c>
      <c r="AA218" s="23"/>
      <c r="AB218" s="23">
        <v>1</v>
      </c>
      <c r="AC218" s="23"/>
      <c r="AD218" s="23"/>
      <c r="AE218" s="23">
        <v>1</v>
      </c>
      <c r="AF218" s="23"/>
      <c r="AG218" s="23"/>
      <c r="AH218" s="23"/>
      <c r="AI218" s="23"/>
      <c r="AJ218" s="23"/>
      <c r="AK218" s="23"/>
      <c r="AL218" s="662">
        <f t="shared" si="3"/>
        <v>9</v>
      </c>
    </row>
    <row r="219" spans="1:38" x14ac:dyDescent="0.3">
      <c r="A219" s="22">
        <v>38565</v>
      </c>
      <c r="B219" s="23"/>
      <c r="C219" s="23"/>
      <c r="D219" s="23"/>
      <c r="E219" s="23"/>
      <c r="F219" s="23"/>
      <c r="G219" s="23"/>
      <c r="H219" s="23"/>
      <c r="I219" s="23">
        <v>1</v>
      </c>
      <c r="J219" s="23">
        <v>1</v>
      </c>
      <c r="K219" s="23"/>
      <c r="L219" s="23">
        <v>1</v>
      </c>
      <c r="M219" s="23"/>
      <c r="N219" s="23">
        <v>1</v>
      </c>
      <c r="O219" s="23">
        <v>1</v>
      </c>
      <c r="P219" s="23"/>
      <c r="Q219" s="23"/>
      <c r="R219" s="23">
        <v>1</v>
      </c>
      <c r="S219" s="23"/>
      <c r="T219" s="23">
        <v>1</v>
      </c>
      <c r="U219" s="23"/>
      <c r="V219" s="23"/>
      <c r="W219" s="23"/>
      <c r="X219" s="23"/>
      <c r="Y219" s="23"/>
      <c r="Z219" s="23">
        <v>1</v>
      </c>
      <c r="AA219" s="23"/>
      <c r="AB219" s="23"/>
      <c r="AC219" s="23"/>
      <c r="AD219" s="23"/>
      <c r="AE219" s="23">
        <v>1</v>
      </c>
      <c r="AF219" s="23">
        <v>1</v>
      </c>
      <c r="AG219" s="23"/>
      <c r="AH219" s="23"/>
      <c r="AI219" s="23"/>
      <c r="AJ219" s="23"/>
      <c r="AK219" s="23"/>
      <c r="AL219" s="662">
        <f t="shared" si="3"/>
        <v>10</v>
      </c>
    </row>
    <row r="220" spans="1:38" x14ac:dyDescent="0.3">
      <c r="A220" s="22">
        <v>38930</v>
      </c>
      <c r="B220" s="23"/>
      <c r="C220" s="23"/>
      <c r="D220" s="23"/>
      <c r="E220" s="23"/>
      <c r="F220" s="23"/>
      <c r="G220" s="23"/>
      <c r="H220" s="23"/>
      <c r="I220" s="23">
        <v>1</v>
      </c>
      <c r="J220" s="23">
        <v>1</v>
      </c>
      <c r="K220" s="23"/>
      <c r="L220" s="23"/>
      <c r="M220" s="23"/>
      <c r="N220" s="23">
        <v>1</v>
      </c>
      <c r="O220" s="23">
        <v>1</v>
      </c>
      <c r="P220" s="23"/>
      <c r="Q220" s="23"/>
      <c r="R220" s="23"/>
      <c r="S220" s="23"/>
      <c r="T220" s="23">
        <v>1</v>
      </c>
      <c r="U220" s="23"/>
      <c r="V220" s="23"/>
      <c r="W220" s="23"/>
      <c r="X220" s="23"/>
      <c r="Y220" s="23"/>
      <c r="Z220" s="23">
        <v>1</v>
      </c>
      <c r="AA220" s="23"/>
      <c r="AB220" s="23"/>
      <c r="AC220" s="23"/>
      <c r="AD220" s="23"/>
      <c r="AE220" s="23">
        <v>1</v>
      </c>
      <c r="AF220" s="23">
        <v>1</v>
      </c>
      <c r="AG220" s="23"/>
      <c r="AH220" s="23"/>
      <c r="AI220" s="23"/>
      <c r="AJ220" s="23"/>
      <c r="AK220" s="23"/>
      <c r="AL220" s="662">
        <f t="shared" si="3"/>
        <v>8</v>
      </c>
    </row>
    <row r="221" spans="1:38" x14ac:dyDescent="0.3">
      <c r="A221" s="22">
        <v>39295</v>
      </c>
      <c r="B221" s="23"/>
      <c r="C221" s="23"/>
      <c r="D221" s="23"/>
      <c r="E221" s="23"/>
      <c r="F221" s="23"/>
      <c r="G221" s="23"/>
      <c r="H221" s="23">
        <v>1</v>
      </c>
      <c r="I221" s="23">
        <v>1</v>
      </c>
      <c r="J221" s="23">
        <v>1</v>
      </c>
      <c r="K221" s="23"/>
      <c r="L221" s="23"/>
      <c r="M221" s="23"/>
      <c r="N221" s="23">
        <v>1</v>
      </c>
      <c r="O221" s="23"/>
      <c r="P221" s="23"/>
      <c r="Q221" s="23"/>
      <c r="R221" s="23">
        <v>1</v>
      </c>
      <c r="S221" s="23">
        <v>1</v>
      </c>
      <c r="T221" s="23"/>
      <c r="U221" s="23"/>
      <c r="V221" s="23"/>
      <c r="W221" s="23"/>
      <c r="X221" s="23"/>
      <c r="Y221" s="23"/>
      <c r="Z221" s="23">
        <v>1</v>
      </c>
      <c r="AA221" s="23"/>
      <c r="AB221" s="23"/>
      <c r="AC221" s="23">
        <v>1</v>
      </c>
      <c r="AD221" s="23">
        <v>1</v>
      </c>
      <c r="AE221" s="23">
        <v>1</v>
      </c>
      <c r="AF221" s="23"/>
      <c r="AG221" s="23"/>
      <c r="AH221" s="23"/>
      <c r="AI221" s="23"/>
      <c r="AJ221" s="23"/>
      <c r="AK221" s="23"/>
      <c r="AL221" s="662">
        <f t="shared" si="3"/>
        <v>10</v>
      </c>
    </row>
    <row r="222" spans="1:38" x14ac:dyDescent="0.3">
      <c r="A222" s="22">
        <v>39661</v>
      </c>
      <c r="B222" s="23"/>
      <c r="C222" s="23"/>
      <c r="D222" s="23"/>
      <c r="E222" s="23"/>
      <c r="F222" s="23"/>
      <c r="G222" s="23"/>
      <c r="H222" s="23">
        <v>1</v>
      </c>
      <c r="I222" s="23">
        <v>1</v>
      </c>
      <c r="J222" s="23"/>
      <c r="K222" s="23"/>
      <c r="L222" s="23"/>
      <c r="M222" s="23"/>
      <c r="N222" s="23"/>
      <c r="O222" s="23">
        <v>1</v>
      </c>
      <c r="P222" s="23"/>
      <c r="Q222" s="23"/>
      <c r="R222" s="23"/>
      <c r="S222" s="23">
        <v>1</v>
      </c>
      <c r="T222" s="23"/>
      <c r="U222" s="23"/>
      <c r="V222" s="23"/>
      <c r="W222" s="23"/>
      <c r="X222" s="23"/>
      <c r="Y222" s="23"/>
      <c r="Z222" s="23">
        <v>1</v>
      </c>
      <c r="AA222" s="23"/>
      <c r="AB222" s="23"/>
      <c r="AC222" s="23">
        <v>1</v>
      </c>
      <c r="AD222" s="23"/>
      <c r="AE222" s="23">
        <v>1</v>
      </c>
      <c r="AF222" s="23"/>
      <c r="AG222" s="23"/>
      <c r="AH222" s="23"/>
      <c r="AI222" s="23">
        <v>1</v>
      </c>
      <c r="AJ222" s="23"/>
      <c r="AK222" s="23"/>
      <c r="AL222" s="662">
        <f t="shared" si="3"/>
        <v>8</v>
      </c>
    </row>
    <row r="223" spans="1:38" x14ac:dyDescent="0.3">
      <c r="A223" s="22">
        <v>40026</v>
      </c>
      <c r="B223" s="23"/>
      <c r="C223" s="23"/>
      <c r="D223" s="23"/>
      <c r="E223" s="23"/>
      <c r="F223" s="23"/>
      <c r="G223" s="23">
        <v>1</v>
      </c>
      <c r="H223" s="23">
        <v>1</v>
      </c>
      <c r="I223" s="23"/>
      <c r="J223" s="23"/>
      <c r="K223" s="23"/>
      <c r="L223" s="23"/>
      <c r="M223" s="23"/>
      <c r="N223" s="23"/>
      <c r="O223" s="23"/>
      <c r="P223" s="23"/>
      <c r="Q223" s="23">
        <v>1</v>
      </c>
      <c r="R223" s="23"/>
      <c r="S223" s="23">
        <v>1</v>
      </c>
      <c r="T223" s="23"/>
      <c r="U223" s="23"/>
      <c r="V223" s="23"/>
      <c r="W223" s="23"/>
      <c r="X223" s="23"/>
      <c r="Y223" s="23"/>
      <c r="Z223" s="23"/>
      <c r="AA223" s="23"/>
      <c r="AB223" s="23">
        <v>1</v>
      </c>
      <c r="AC223" s="23">
        <v>1</v>
      </c>
      <c r="AD223" s="23"/>
      <c r="AE223" s="23">
        <v>1</v>
      </c>
      <c r="AF223" s="23">
        <v>1</v>
      </c>
      <c r="AG223" s="23"/>
      <c r="AH223" s="23"/>
      <c r="AI223" s="23"/>
      <c r="AJ223" s="23"/>
      <c r="AK223" s="23"/>
      <c r="AL223" s="662">
        <f t="shared" si="3"/>
        <v>8</v>
      </c>
    </row>
    <row r="224" spans="1:38" x14ac:dyDescent="0.3">
      <c r="A224" s="22">
        <v>40391</v>
      </c>
      <c r="B224" s="23"/>
      <c r="C224" s="23"/>
      <c r="D224" s="23"/>
      <c r="E224" s="23"/>
      <c r="F224" s="23"/>
      <c r="G224" s="23">
        <v>1</v>
      </c>
      <c r="H224" s="23">
        <v>1</v>
      </c>
      <c r="I224" s="23"/>
      <c r="J224" s="23"/>
      <c r="K224" s="23">
        <v>1</v>
      </c>
      <c r="L224" s="23"/>
      <c r="M224" s="23"/>
      <c r="N224" s="23"/>
      <c r="O224" s="23"/>
      <c r="P224" s="23">
        <v>1</v>
      </c>
      <c r="Q224" s="23"/>
      <c r="R224" s="23"/>
      <c r="S224" s="23">
        <v>1</v>
      </c>
      <c r="T224" s="23"/>
      <c r="U224" s="23"/>
      <c r="V224" s="23"/>
      <c r="W224" s="23"/>
      <c r="X224" s="23"/>
      <c r="Y224" s="23"/>
      <c r="Z224" s="23"/>
      <c r="AA224" s="23"/>
      <c r="AB224" s="23"/>
      <c r="AC224" s="23">
        <v>1</v>
      </c>
      <c r="AD224" s="23"/>
      <c r="AE224" s="23"/>
      <c r="AF224" s="23">
        <v>1</v>
      </c>
      <c r="AG224" s="23"/>
      <c r="AH224" s="23"/>
      <c r="AI224" s="23"/>
      <c r="AJ224" s="23">
        <v>1</v>
      </c>
      <c r="AK224" s="23"/>
      <c r="AL224" s="662">
        <f t="shared" si="3"/>
        <v>8</v>
      </c>
    </row>
    <row r="225" spans="1:38" x14ac:dyDescent="0.3">
      <c r="A225" s="22">
        <v>40756</v>
      </c>
      <c r="B225" s="23"/>
      <c r="C225" s="23"/>
      <c r="D225" s="23"/>
      <c r="E225" s="23"/>
      <c r="F225" s="23"/>
      <c r="G225" s="23">
        <v>1</v>
      </c>
      <c r="H225" s="23">
        <v>1</v>
      </c>
      <c r="I225" s="23"/>
      <c r="J225" s="23"/>
      <c r="K225" s="23"/>
      <c r="L225" s="23"/>
      <c r="M225" s="23">
        <v>1</v>
      </c>
      <c r="N225" s="23"/>
      <c r="O225" s="23"/>
      <c r="P225" s="23">
        <v>1</v>
      </c>
      <c r="Q225" s="23">
        <v>1</v>
      </c>
      <c r="R225" s="23">
        <v>1</v>
      </c>
      <c r="S225" s="23"/>
      <c r="T225" s="23"/>
      <c r="U225" s="23"/>
      <c r="V225" s="23"/>
      <c r="W225" s="23"/>
      <c r="X225" s="23"/>
      <c r="Y225" s="23">
        <v>1</v>
      </c>
      <c r="Z225" s="23"/>
      <c r="AA225" s="23"/>
      <c r="AB225" s="23">
        <v>1</v>
      </c>
      <c r="AC225" s="23">
        <v>1</v>
      </c>
      <c r="AD225" s="23"/>
      <c r="AE225" s="23"/>
      <c r="AF225" s="23">
        <v>1</v>
      </c>
      <c r="AG225" s="23"/>
      <c r="AH225" s="23"/>
      <c r="AI225" s="23"/>
      <c r="AJ225" s="23"/>
      <c r="AK225" s="23"/>
      <c r="AL225" s="662">
        <f t="shared" si="3"/>
        <v>10</v>
      </c>
    </row>
    <row r="226" spans="1:38" x14ac:dyDescent="0.3">
      <c r="A226" s="22">
        <v>41122</v>
      </c>
      <c r="B226" s="23"/>
      <c r="C226" s="23"/>
      <c r="D226" s="23"/>
      <c r="E226" s="23"/>
      <c r="F226" s="23"/>
      <c r="G226" s="23">
        <v>1</v>
      </c>
      <c r="H226" s="23">
        <v>1</v>
      </c>
      <c r="I226" s="23"/>
      <c r="J226" s="23"/>
      <c r="K226" s="23"/>
      <c r="L226" s="23"/>
      <c r="M226" s="23">
        <v>1</v>
      </c>
      <c r="N226" s="23">
        <v>1</v>
      </c>
      <c r="O226" s="23"/>
      <c r="P226" s="23">
        <v>1</v>
      </c>
      <c r="Q226" s="23"/>
      <c r="R226" s="23">
        <v>1</v>
      </c>
      <c r="S226" s="23"/>
      <c r="T226" s="23">
        <v>1</v>
      </c>
      <c r="U226" s="23"/>
      <c r="V226" s="23"/>
      <c r="W226" s="23"/>
      <c r="X226" s="23"/>
      <c r="Y226" s="23">
        <v>1</v>
      </c>
      <c r="Z226" s="23"/>
      <c r="AA226" s="23">
        <v>1</v>
      </c>
      <c r="AB226" s="23"/>
      <c r="AC226" s="23">
        <v>1</v>
      </c>
      <c r="AD226" s="23"/>
      <c r="AE226" s="23"/>
      <c r="AF226" s="23">
        <v>1</v>
      </c>
      <c r="AG226" s="23"/>
      <c r="AH226" s="23"/>
      <c r="AI226" s="23"/>
      <c r="AJ226" s="23"/>
      <c r="AK226" s="23"/>
      <c r="AL226" s="662">
        <f t="shared" si="3"/>
        <v>11</v>
      </c>
    </row>
    <row r="227" spans="1:38" x14ac:dyDescent="0.3">
      <c r="A227" s="22">
        <v>41487</v>
      </c>
      <c r="B227" s="23"/>
      <c r="C227" s="23"/>
      <c r="D227" s="23"/>
      <c r="E227" s="23"/>
      <c r="F227" s="23"/>
      <c r="G227" s="23"/>
      <c r="H227" s="23">
        <v>1</v>
      </c>
      <c r="I227" s="23"/>
      <c r="J227" s="23"/>
      <c r="K227" s="23"/>
      <c r="L227" s="23"/>
      <c r="M227" s="23">
        <v>1</v>
      </c>
      <c r="N227" s="23"/>
      <c r="O227" s="23"/>
      <c r="P227" s="23"/>
      <c r="Q227" s="23">
        <v>1</v>
      </c>
      <c r="R227" s="23">
        <v>1</v>
      </c>
      <c r="S227" s="23"/>
      <c r="T227" s="23">
        <v>1</v>
      </c>
      <c r="U227" s="23"/>
      <c r="V227" s="23"/>
      <c r="W227" s="23"/>
      <c r="X227" s="23"/>
      <c r="Y227" s="23">
        <v>1</v>
      </c>
      <c r="Z227" s="23"/>
      <c r="AA227" s="23"/>
      <c r="AB227" s="23"/>
      <c r="AC227" s="23">
        <v>1</v>
      </c>
      <c r="AD227" s="23"/>
      <c r="AE227" s="23"/>
      <c r="AF227" s="23"/>
      <c r="AG227" s="23"/>
      <c r="AH227" s="23"/>
      <c r="AI227" s="23">
        <v>1</v>
      </c>
      <c r="AJ227" s="23"/>
      <c r="AK227" s="23"/>
      <c r="AL227" s="662">
        <f t="shared" si="3"/>
        <v>8</v>
      </c>
    </row>
    <row r="228" spans="1:38" x14ac:dyDescent="0.3">
      <c r="A228" s="22">
        <v>41852</v>
      </c>
      <c r="B228" s="23"/>
      <c r="C228" s="23"/>
      <c r="D228" s="23"/>
      <c r="E228" s="23">
        <v>1</v>
      </c>
      <c r="F228" s="23">
        <v>1</v>
      </c>
      <c r="G228" s="23"/>
      <c r="H228" s="23"/>
      <c r="I228" s="23"/>
      <c r="J228" s="23"/>
      <c r="K228" s="23"/>
      <c r="L228" s="23">
        <v>1</v>
      </c>
      <c r="M228" s="23"/>
      <c r="N228" s="23"/>
      <c r="O228" s="23"/>
      <c r="P228" s="23"/>
      <c r="Q228" s="23"/>
      <c r="R228" s="23"/>
      <c r="S228" s="23"/>
      <c r="T228" s="23"/>
      <c r="U228" s="23"/>
      <c r="V228" s="23">
        <v>1</v>
      </c>
      <c r="W228" s="23"/>
      <c r="X228" s="23"/>
      <c r="Y228" s="23">
        <v>1</v>
      </c>
      <c r="Z228" s="23"/>
      <c r="AA228" s="23">
        <v>1</v>
      </c>
      <c r="AB228" s="23"/>
      <c r="AC228" s="23">
        <v>1</v>
      </c>
      <c r="AD228" s="23">
        <v>1</v>
      </c>
      <c r="AE228" s="23"/>
      <c r="AF228" s="23"/>
      <c r="AG228" s="23"/>
      <c r="AH228" s="23"/>
      <c r="AI228" s="23"/>
      <c r="AJ228" s="23"/>
      <c r="AK228" s="23"/>
      <c r="AL228" s="662">
        <f t="shared" si="3"/>
        <v>8</v>
      </c>
    </row>
    <row r="229" spans="1:38" x14ac:dyDescent="0.3">
      <c r="A229" s="22">
        <v>42217</v>
      </c>
      <c r="B229" s="23"/>
      <c r="C229" s="23"/>
      <c r="D229" s="23"/>
      <c r="E229" s="23">
        <v>1</v>
      </c>
      <c r="F229" s="23"/>
      <c r="G229" s="23"/>
      <c r="H229" s="23"/>
      <c r="I229" s="23"/>
      <c r="J229" s="23">
        <v>1</v>
      </c>
      <c r="K229" s="23"/>
      <c r="L229" s="23"/>
      <c r="M229" s="23"/>
      <c r="N229" s="23">
        <v>1</v>
      </c>
      <c r="O229" s="23"/>
      <c r="P229" s="23">
        <v>1</v>
      </c>
      <c r="Q229" s="23"/>
      <c r="R229" s="23">
        <v>1</v>
      </c>
      <c r="S229" s="23"/>
      <c r="T229" s="23"/>
      <c r="U229" s="23"/>
      <c r="V229" s="23">
        <v>1</v>
      </c>
      <c r="W229" s="23"/>
      <c r="X229" s="23"/>
      <c r="Y229" s="23">
        <v>1</v>
      </c>
      <c r="Z229" s="23"/>
      <c r="AA229" s="23"/>
      <c r="AB229" s="23"/>
      <c r="AC229" s="23">
        <v>1</v>
      </c>
      <c r="AD229" s="23"/>
      <c r="AE229" s="23"/>
      <c r="AF229" s="23"/>
      <c r="AG229" s="23"/>
      <c r="AH229" s="23"/>
      <c r="AI229" s="23"/>
      <c r="AJ229" s="23"/>
      <c r="AK229" s="23"/>
      <c r="AL229" s="662">
        <f t="shared" si="3"/>
        <v>8</v>
      </c>
    </row>
    <row r="230" spans="1:38" x14ac:dyDescent="0.3">
      <c r="A230" s="22">
        <v>42583</v>
      </c>
      <c r="B230" s="23"/>
      <c r="C230" s="23"/>
      <c r="D230" s="23">
        <v>1</v>
      </c>
      <c r="E230" s="23">
        <v>1</v>
      </c>
      <c r="F230" s="23"/>
      <c r="G230" s="23"/>
      <c r="H230" s="23"/>
      <c r="I230" s="23">
        <v>1</v>
      </c>
      <c r="J230" s="23">
        <v>1</v>
      </c>
      <c r="K230" s="23"/>
      <c r="L230" s="23"/>
      <c r="M230" s="23"/>
      <c r="N230" s="23">
        <v>1</v>
      </c>
      <c r="O230" s="23">
        <v>1</v>
      </c>
      <c r="P230" s="23">
        <v>1</v>
      </c>
      <c r="Q230" s="23"/>
      <c r="R230" s="23"/>
      <c r="S230" s="23"/>
      <c r="T230" s="23"/>
      <c r="U230" s="23"/>
      <c r="V230" s="23">
        <v>1</v>
      </c>
      <c r="W230" s="23"/>
      <c r="X230" s="23"/>
      <c r="Y230" s="23"/>
      <c r="Z230" s="23">
        <v>1</v>
      </c>
      <c r="AA230" s="23"/>
      <c r="AB230" s="23"/>
      <c r="AC230" s="23">
        <v>1</v>
      </c>
      <c r="AD230" s="23"/>
      <c r="AE230" s="23">
        <v>1</v>
      </c>
      <c r="AF230" s="23"/>
      <c r="AG230" s="23"/>
      <c r="AH230" s="23">
        <v>1</v>
      </c>
      <c r="AI230" s="23"/>
      <c r="AJ230" s="23"/>
      <c r="AK230" s="23"/>
      <c r="AL230" s="662">
        <f t="shared" si="3"/>
        <v>12</v>
      </c>
    </row>
    <row r="231" spans="1:38" x14ac:dyDescent="0.3">
      <c r="A231" s="22">
        <v>42948</v>
      </c>
      <c r="B231" s="23"/>
      <c r="C231" s="23"/>
      <c r="D231" s="23">
        <v>1</v>
      </c>
      <c r="E231" s="23">
        <v>1</v>
      </c>
      <c r="F231" s="23"/>
      <c r="G231" s="23"/>
      <c r="H231" s="23"/>
      <c r="I231" s="23">
        <v>1</v>
      </c>
      <c r="J231" s="23"/>
      <c r="K231" s="23"/>
      <c r="L231" s="23"/>
      <c r="M231" s="23"/>
      <c r="N231" s="23">
        <v>1</v>
      </c>
      <c r="O231" s="23">
        <v>1</v>
      </c>
      <c r="P231" s="23">
        <v>1</v>
      </c>
      <c r="Q231" s="23"/>
      <c r="R231" s="23"/>
      <c r="S231" s="23"/>
      <c r="T231" s="23"/>
      <c r="U231" s="23">
        <v>1</v>
      </c>
      <c r="V231" s="23"/>
      <c r="W231" s="23"/>
      <c r="X231" s="23"/>
      <c r="Y231" s="23"/>
      <c r="Z231" s="23"/>
      <c r="AA231" s="23"/>
      <c r="AB231" s="23"/>
      <c r="AC231" s="23"/>
      <c r="AD231" s="23">
        <v>1</v>
      </c>
      <c r="AE231" s="23">
        <v>1</v>
      </c>
      <c r="AF231" s="23"/>
      <c r="AG231" s="23"/>
      <c r="AH231" s="23">
        <v>1</v>
      </c>
      <c r="AI231" s="23"/>
      <c r="AJ231" s="23"/>
      <c r="AK231" s="23"/>
      <c r="AL231" s="662">
        <f t="shared" si="3"/>
        <v>10</v>
      </c>
    </row>
    <row r="232" spans="1:38" x14ac:dyDescent="0.3">
      <c r="A232" s="22">
        <v>43313</v>
      </c>
      <c r="B232" s="23"/>
      <c r="C232" s="23"/>
      <c r="D232" s="23"/>
      <c r="E232" s="23"/>
      <c r="F232" s="23"/>
      <c r="G232" s="23"/>
      <c r="H232" s="23"/>
      <c r="I232" s="23">
        <v>1</v>
      </c>
      <c r="J232" s="23"/>
      <c r="K232" s="23"/>
      <c r="L232" s="23"/>
      <c r="M232" s="23"/>
      <c r="N232" s="23"/>
      <c r="O232" s="23">
        <v>1</v>
      </c>
      <c r="P232" s="23"/>
      <c r="Q232" s="23"/>
      <c r="R232" s="23"/>
      <c r="S232" s="23"/>
      <c r="T232" s="23">
        <v>1</v>
      </c>
      <c r="U232" s="23"/>
      <c r="V232" s="23"/>
      <c r="W232" s="23"/>
      <c r="X232" s="23"/>
      <c r="Y232" s="23">
        <v>1</v>
      </c>
      <c r="Z232" s="23"/>
      <c r="AA232" s="23">
        <v>1</v>
      </c>
      <c r="AB232" s="23"/>
      <c r="AC232" s="23"/>
      <c r="AD232" s="23"/>
      <c r="AE232" s="23"/>
      <c r="AF232" s="23"/>
      <c r="AG232" s="23"/>
      <c r="AH232" s="23"/>
      <c r="AI232" s="23"/>
      <c r="AJ232" s="23"/>
      <c r="AK232" s="23"/>
      <c r="AL232" s="662">
        <f t="shared" si="3"/>
        <v>5</v>
      </c>
    </row>
    <row r="233" spans="1:38" x14ac:dyDescent="0.3">
      <c r="A233" s="22">
        <v>43678</v>
      </c>
      <c r="B233" s="23"/>
      <c r="C233" s="23"/>
      <c r="D233" s="23"/>
      <c r="E233" s="23"/>
      <c r="F233" s="23"/>
      <c r="G233" s="23"/>
      <c r="H233" s="23"/>
      <c r="I233" s="23"/>
      <c r="J233" s="23"/>
      <c r="K233" s="23"/>
      <c r="L233" s="23"/>
      <c r="M233" s="23">
        <v>1</v>
      </c>
      <c r="N233" s="23"/>
      <c r="O233" s="23"/>
      <c r="P233" s="23"/>
      <c r="Q233" s="23"/>
      <c r="R233" s="23"/>
      <c r="S233" s="23"/>
      <c r="T233" s="23"/>
      <c r="U233" s="23"/>
      <c r="V233" s="23"/>
      <c r="W233" s="23"/>
      <c r="X233" s="23"/>
      <c r="Y233" s="23"/>
      <c r="Z233" s="23"/>
      <c r="AA233" s="23"/>
      <c r="AB233" s="23"/>
      <c r="AC233" s="23"/>
      <c r="AD233" s="23"/>
      <c r="AE233" s="23"/>
      <c r="AF233" s="23"/>
      <c r="AG233" s="23"/>
      <c r="AH233" s="23">
        <v>1</v>
      </c>
      <c r="AI233" s="23"/>
      <c r="AJ233" s="23"/>
      <c r="AK233" s="23"/>
      <c r="AL233" s="662">
        <f t="shared" si="3"/>
        <v>2</v>
      </c>
    </row>
    <row r="234" spans="1:38" x14ac:dyDescent="0.3">
      <c r="A234" s="22">
        <v>44044</v>
      </c>
      <c r="B234" s="23"/>
      <c r="C234" s="23"/>
      <c r="D234" s="23"/>
      <c r="E234" s="23"/>
      <c r="F234" s="23"/>
      <c r="G234" s="23"/>
      <c r="H234" s="23"/>
      <c r="I234" s="23"/>
      <c r="J234" s="23"/>
      <c r="K234" s="23"/>
      <c r="L234" s="23"/>
      <c r="M234" s="23">
        <v>1</v>
      </c>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662">
        <f t="shared" si="3"/>
        <v>1</v>
      </c>
    </row>
    <row r="235" spans="1:38" x14ac:dyDescent="0.3">
      <c r="A235" s="22">
        <v>44409</v>
      </c>
      <c r="B235" s="23"/>
      <c r="C235" s="23"/>
      <c r="D235" s="23"/>
      <c r="E235" s="23"/>
      <c r="F235" s="23"/>
      <c r="G235" s="23">
        <v>1</v>
      </c>
      <c r="H235" s="23"/>
      <c r="I235" s="23"/>
      <c r="J235" s="23"/>
      <c r="K235" s="23"/>
      <c r="L235" s="23"/>
      <c r="M235" s="23"/>
      <c r="N235" s="23"/>
      <c r="O235" s="23"/>
      <c r="P235" s="23"/>
      <c r="Q235" s="23"/>
      <c r="R235" s="23"/>
      <c r="S235" s="23"/>
      <c r="T235" s="23"/>
      <c r="U235" s="23"/>
      <c r="V235" s="23"/>
      <c r="W235" s="23">
        <v>1</v>
      </c>
      <c r="X235" s="23"/>
      <c r="Y235" s="23"/>
      <c r="Z235" s="23"/>
      <c r="AA235" s="23">
        <v>1</v>
      </c>
      <c r="AB235" s="23"/>
      <c r="AC235" s="23"/>
      <c r="AD235" s="23"/>
      <c r="AE235" s="23"/>
      <c r="AF235" s="23"/>
      <c r="AG235" s="23"/>
      <c r="AH235" s="23"/>
      <c r="AI235" s="23"/>
      <c r="AJ235" s="23">
        <v>1</v>
      </c>
      <c r="AK235" s="23"/>
      <c r="AL235" s="662">
        <f t="shared" si="3"/>
        <v>4</v>
      </c>
    </row>
    <row r="236" spans="1:38" x14ac:dyDescent="0.3">
      <c r="A236" s="22">
        <v>44774</v>
      </c>
      <c r="B236" s="23">
        <v>1</v>
      </c>
      <c r="C236" s="23"/>
      <c r="D236" s="23"/>
      <c r="E236" s="23">
        <v>1</v>
      </c>
      <c r="F236" s="23"/>
      <c r="G236" s="23">
        <v>1</v>
      </c>
      <c r="H236" s="23">
        <v>1</v>
      </c>
      <c r="I236" s="23"/>
      <c r="J236" s="23"/>
      <c r="K236" s="23"/>
      <c r="L236" s="23">
        <v>1</v>
      </c>
      <c r="M236" s="23"/>
      <c r="N236" s="23"/>
      <c r="O236" s="23"/>
      <c r="P236" s="23"/>
      <c r="Q236" s="23"/>
      <c r="R236" s="23"/>
      <c r="S236" s="23"/>
      <c r="T236" s="23"/>
      <c r="U236" s="23"/>
      <c r="V236" s="23">
        <v>1</v>
      </c>
      <c r="W236" s="23">
        <v>1</v>
      </c>
      <c r="X236" s="23"/>
      <c r="Y236" s="23"/>
      <c r="Z236" s="23"/>
      <c r="AA236" s="23"/>
      <c r="AB236" s="23"/>
      <c r="AC236" s="23">
        <v>1</v>
      </c>
      <c r="AD236" s="23">
        <v>1</v>
      </c>
      <c r="AE236" s="23">
        <v>1</v>
      </c>
      <c r="AF236" s="23"/>
      <c r="AG236" s="23"/>
      <c r="AH236" s="23"/>
      <c r="AI236" s="23"/>
      <c r="AJ236" s="23"/>
      <c r="AK236" s="23"/>
      <c r="AL236" s="662">
        <f t="shared" si="3"/>
        <v>10</v>
      </c>
    </row>
    <row r="237" spans="1:38" x14ac:dyDescent="0.3">
      <c r="A237" s="22">
        <v>45139</v>
      </c>
      <c r="B237" s="23">
        <v>1</v>
      </c>
      <c r="C237" s="23"/>
      <c r="D237" s="23"/>
      <c r="E237" s="23">
        <v>1</v>
      </c>
      <c r="F237" s="23"/>
      <c r="G237" s="23"/>
      <c r="H237" s="23">
        <v>1</v>
      </c>
      <c r="I237" s="23"/>
      <c r="J237" s="23"/>
      <c r="K237" s="23"/>
      <c r="L237" s="23"/>
      <c r="M237" s="23"/>
      <c r="N237" s="23"/>
      <c r="O237" s="23"/>
      <c r="P237" s="23"/>
      <c r="Q237" s="23"/>
      <c r="R237" s="23"/>
      <c r="S237" s="23"/>
      <c r="T237" s="23"/>
      <c r="U237" s="23"/>
      <c r="V237" s="23"/>
      <c r="W237" s="23">
        <v>1</v>
      </c>
      <c r="X237" s="23"/>
      <c r="Y237" s="23"/>
      <c r="Z237" s="23"/>
      <c r="AA237" s="23"/>
      <c r="AB237" s="23">
        <v>1</v>
      </c>
      <c r="AC237" s="23"/>
      <c r="AD237" s="23">
        <v>1</v>
      </c>
      <c r="AE237" s="23">
        <v>1</v>
      </c>
      <c r="AF237" s="23"/>
      <c r="AG237" s="23"/>
      <c r="AH237" s="23"/>
      <c r="AI237" s="23">
        <v>1</v>
      </c>
      <c r="AJ237" s="23"/>
      <c r="AK237" s="23"/>
      <c r="AL237" s="662">
        <f t="shared" si="3"/>
        <v>8</v>
      </c>
    </row>
    <row r="238" spans="1:38" x14ac:dyDescent="0.3">
      <c r="A238" s="22">
        <v>45505</v>
      </c>
      <c r="B238" s="23">
        <v>1</v>
      </c>
      <c r="C238" s="23"/>
      <c r="D238" s="23"/>
      <c r="E238" s="23">
        <v>1</v>
      </c>
      <c r="F238" s="23"/>
      <c r="G238" s="23"/>
      <c r="H238" s="23"/>
      <c r="I238" s="23"/>
      <c r="J238" s="23"/>
      <c r="K238" s="23"/>
      <c r="L238" s="23"/>
      <c r="M238" s="23"/>
      <c r="N238" s="23"/>
      <c r="O238" s="23"/>
      <c r="P238" s="23"/>
      <c r="Q238" s="23"/>
      <c r="R238" s="23"/>
      <c r="S238" s="23"/>
      <c r="T238" s="23">
        <v>1</v>
      </c>
      <c r="U238" s="23">
        <v>1</v>
      </c>
      <c r="V238" s="23"/>
      <c r="W238" s="23"/>
      <c r="X238" s="23"/>
      <c r="Y238" s="23"/>
      <c r="Z238" s="23">
        <v>1</v>
      </c>
      <c r="AA238" s="23"/>
      <c r="AB238" s="23"/>
      <c r="AC238" s="23"/>
      <c r="AD238" s="23">
        <v>1</v>
      </c>
      <c r="AE238" s="23"/>
      <c r="AF238" s="23"/>
      <c r="AG238" s="23"/>
      <c r="AH238" s="23"/>
      <c r="AI238" s="23"/>
      <c r="AJ238" s="23"/>
      <c r="AK238" s="23"/>
      <c r="AL238" s="662">
        <f t="shared" si="3"/>
        <v>6</v>
      </c>
    </row>
    <row r="239" spans="1:38" x14ac:dyDescent="0.3">
      <c r="A239" s="22">
        <v>45870</v>
      </c>
      <c r="B239" s="23">
        <v>1</v>
      </c>
      <c r="C239" s="23"/>
      <c r="D239" s="23">
        <v>1</v>
      </c>
      <c r="E239" s="23">
        <v>1</v>
      </c>
      <c r="F239" s="23"/>
      <c r="G239" s="23"/>
      <c r="H239" s="23"/>
      <c r="I239" s="23"/>
      <c r="J239" s="23"/>
      <c r="K239" s="23"/>
      <c r="L239" s="23"/>
      <c r="M239" s="23"/>
      <c r="N239" s="23">
        <v>1</v>
      </c>
      <c r="O239" s="23"/>
      <c r="P239" s="23"/>
      <c r="Q239" s="23"/>
      <c r="R239" s="23"/>
      <c r="S239" s="23"/>
      <c r="T239" s="23">
        <v>1</v>
      </c>
      <c r="U239" s="23"/>
      <c r="V239" s="23"/>
      <c r="W239" s="23">
        <v>1</v>
      </c>
      <c r="X239" s="23"/>
      <c r="Y239" s="23"/>
      <c r="Z239" s="23"/>
      <c r="AA239" s="23"/>
      <c r="AB239" s="23"/>
      <c r="AC239" s="23"/>
      <c r="AD239" s="23">
        <v>1</v>
      </c>
      <c r="AE239" s="23"/>
      <c r="AF239" s="23">
        <v>1</v>
      </c>
      <c r="AG239" s="23"/>
      <c r="AH239" s="23"/>
      <c r="AI239" s="23"/>
      <c r="AJ239" s="23"/>
      <c r="AK239" s="23"/>
      <c r="AL239" s="662">
        <f t="shared" si="3"/>
        <v>8</v>
      </c>
    </row>
    <row r="240" spans="1:38" x14ac:dyDescent="0.3">
      <c r="A240" s="22">
        <v>46235</v>
      </c>
      <c r="B240" s="23"/>
      <c r="C240" s="23"/>
      <c r="D240" s="23">
        <v>1</v>
      </c>
      <c r="E240" s="23">
        <v>1</v>
      </c>
      <c r="F240" s="23">
        <v>1</v>
      </c>
      <c r="G240" s="23"/>
      <c r="H240" s="23"/>
      <c r="I240" s="23"/>
      <c r="J240" s="23"/>
      <c r="K240" s="23"/>
      <c r="L240" s="23"/>
      <c r="M240" s="23"/>
      <c r="N240" s="23">
        <v>1</v>
      </c>
      <c r="O240" s="23"/>
      <c r="P240" s="23"/>
      <c r="Q240" s="23"/>
      <c r="R240" s="23"/>
      <c r="S240" s="23"/>
      <c r="T240" s="23"/>
      <c r="U240" s="23">
        <v>1</v>
      </c>
      <c r="V240" s="23"/>
      <c r="W240" s="23"/>
      <c r="X240" s="23"/>
      <c r="Y240" s="23"/>
      <c r="Z240" s="23"/>
      <c r="AA240" s="23"/>
      <c r="AB240" s="23"/>
      <c r="AC240" s="23"/>
      <c r="AD240" s="23"/>
      <c r="AE240" s="23"/>
      <c r="AF240" s="23"/>
      <c r="AG240" s="23"/>
      <c r="AH240" s="23"/>
      <c r="AI240" s="23"/>
      <c r="AJ240" s="23"/>
      <c r="AK240" s="23"/>
      <c r="AL240" s="662">
        <f t="shared" si="3"/>
        <v>5</v>
      </c>
    </row>
    <row r="241" spans="1:38" x14ac:dyDescent="0.3">
      <c r="A241" s="22">
        <v>46600</v>
      </c>
      <c r="B241" s="23"/>
      <c r="C241" s="23">
        <v>1</v>
      </c>
      <c r="D241" s="23">
        <v>1</v>
      </c>
      <c r="E241" s="23">
        <v>1</v>
      </c>
      <c r="F241" s="23">
        <v>1</v>
      </c>
      <c r="G241" s="23">
        <v>1</v>
      </c>
      <c r="H241" s="23"/>
      <c r="I241" s="23"/>
      <c r="J241" s="23"/>
      <c r="K241" s="23"/>
      <c r="L241" s="23"/>
      <c r="M241" s="23"/>
      <c r="N241" s="23"/>
      <c r="O241" s="23"/>
      <c r="P241" s="23"/>
      <c r="Q241" s="23">
        <v>1</v>
      </c>
      <c r="R241" s="23">
        <v>1</v>
      </c>
      <c r="S241" s="23"/>
      <c r="T241" s="23"/>
      <c r="U241" s="23"/>
      <c r="V241" s="23"/>
      <c r="W241" s="23"/>
      <c r="X241" s="23"/>
      <c r="Y241" s="23"/>
      <c r="Z241" s="23"/>
      <c r="AA241" s="23"/>
      <c r="AB241" s="23"/>
      <c r="AC241" s="23"/>
      <c r="AD241" s="23"/>
      <c r="AE241" s="23"/>
      <c r="AF241" s="23"/>
      <c r="AG241" s="23"/>
      <c r="AH241" s="23"/>
      <c r="AI241" s="23">
        <v>1</v>
      </c>
      <c r="AJ241" s="23"/>
      <c r="AK241" s="23"/>
      <c r="AL241" s="662">
        <f t="shared" si="3"/>
        <v>8</v>
      </c>
    </row>
    <row r="242" spans="1:38" x14ac:dyDescent="0.3">
      <c r="A242" s="22">
        <v>46966</v>
      </c>
      <c r="B242" s="23">
        <v>1</v>
      </c>
      <c r="C242" s="23">
        <v>1</v>
      </c>
      <c r="D242" s="23">
        <v>1</v>
      </c>
      <c r="E242" s="23">
        <v>1</v>
      </c>
      <c r="F242" s="23"/>
      <c r="G242" s="23">
        <v>1</v>
      </c>
      <c r="H242" s="23"/>
      <c r="I242" s="23"/>
      <c r="J242" s="23"/>
      <c r="K242" s="23"/>
      <c r="L242" s="23"/>
      <c r="M242" s="23"/>
      <c r="N242" s="23"/>
      <c r="O242" s="23"/>
      <c r="P242" s="23"/>
      <c r="Q242" s="23">
        <v>1</v>
      </c>
      <c r="R242" s="23">
        <v>1</v>
      </c>
      <c r="S242" s="23"/>
      <c r="T242" s="23"/>
      <c r="U242" s="23"/>
      <c r="V242" s="23"/>
      <c r="W242" s="23"/>
      <c r="X242" s="23"/>
      <c r="Y242" s="23"/>
      <c r="Z242" s="23"/>
      <c r="AA242" s="23"/>
      <c r="AB242" s="23"/>
      <c r="AC242" s="23">
        <v>1</v>
      </c>
      <c r="AD242" s="23"/>
      <c r="AE242" s="23">
        <v>1</v>
      </c>
      <c r="AF242" s="23"/>
      <c r="AG242" s="23"/>
      <c r="AH242" s="23"/>
      <c r="AI242" s="23"/>
      <c r="AJ242" s="23"/>
      <c r="AK242" s="23"/>
      <c r="AL242" s="662">
        <f t="shared" si="3"/>
        <v>9</v>
      </c>
    </row>
    <row r="243" spans="1:38" x14ac:dyDescent="0.3">
      <c r="A243" s="22">
        <v>47331</v>
      </c>
      <c r="B243" s="23"/>
      <c r="C243" s="23"/>
      <c r="D243" s="23">
        <v>1</v>
      </c>
      <c r="E243" s="23"/>
      <c r="F243" s="23"/>
      <c r="G243" s="23"/>
      <c r="H243" s="23"/>
      <c r="I243" s="23"/>
      <c r="J243" s="23"/>
      <c r="K243" s="23"/>
      <c r="L243" s="23"/>
      <c r="M243" s="23"/>
      <c r="N243" s="23"/>
      <c r="O243" s="23"/>
      <c r="P243" s="23"/>
      <c r="Q243" s="23">
        <v>1</v>
      </c>
      <c r="R243" s="23"/>
      <c r="S243" s="23"/>
      <c r="T243" s="23"/>
      <c r="U243" s="23"/>
      <c r="V243" s="23"/>
      <c r="W243" s="23"/>
      <c r="X243" s="23"/>
      <c r="Y243" s="23">
        <v>1</v>
      </c>
      <c r="Z243" s="23"/>
      <c r="AA243" s="23"/>
      <c r="AB243" s="23"/>
      <c r="AC243" s="23"/>
      <c r="AD243" s="23"/>
      <c r="AE243" s="23"/>
      <c r="AF243" s="23"/>
      <c r="AG243" s="23"/>
      <c r="AH243" s="23"/>
      <c r="AI243" s="23"/>
      <c r="AJ243" s="23"/>
      <c r="AK243" s="23"/>
      <c r="AL243" s="662">
        <f t="shared" si="3"/>
        <v>3</v>
      </c>
    </row>
    <row r="244" spans="1:38" x14ac:dyDescent="0.3">
      <c r="A244" s="22">
        <v>47696</v>
      </c>
      <c r="B244" s="23"/>
      <c r="C244" s="23"/>
      <c r="D244" s="23">
        <v>1</v>
      </c>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662">
        <f t="shared" si="3"/>
        <v>1</v>
      </c>
    </row>
    <row r="245" spans="1:38" s="26" customFormat="1" ht="13.5" thickBot="1" x14ac:dyDescent="0.35">
      <c r="A245" s="24">
        <v>48061</v>
      </c>
      <c r="B245" s="220">
        <v>2</v>
      </c>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20">
        <v>1</v>
      </c>
      <c r="AC245" s="512">
        <v>1</v>
      </c>
      <c r="AD245" s="25"/>
      <c r="AE245" s="25"/>
      <c r="AF245" s="420"/>
      <c r="AG245" s="420"/>
      <c r="AH245" s="420"/>
      <c r="AI245" s="420"/>
      <c r="AJ245" s="420"/>
      <c r="AK245" s="420"/>
      <c r="AL245" s="662">
        <f t="shared" si="3"/>
        <v>4</v>
      </c>
    </row>
    <row r="246" spans="1:38" s="29" customFormat="1" x14ac:dyDescent="0.3">
      <c r="A246" s="27">
        <v>37135</v>
      </c>
      <c r="B246" s="28">
        <v>1</v>
      </c>
      <c r="C246" s="28"/>
      <c r="D246" s="28"/>
      <c r="E246" s="28"/>
      <c r="F246" s="28"/>
      <c r="G246" s="28"/>
      <c r="H246" s="28"/>
      <c r="I246" s="28"/>
      <c r="J246" s="28"/>
      <c r="K246" s="28"/>
      <c r="L246" s="28"/>
      <c r="M246" s="28"/>
      <c r="N246" s="28"/>
      <c r="O246" s="28"/>
      <c r="P246" s="28"/>
      <c r="Q246" s="28"/>
      <c r="R246" s="28"/>
      <c r="S246" s="28"/>
      <c r="T246" s="28"/>
      <c r="U246" s="28"/>
      <c r="V246" s="28"/>
      <c r="W246" s="28"/>
      <c r="X246" s="23"/>
      <c r="Y246" s="28"/>
      <c r="Z246" s="28"/>
      <c r="AA246" s="28"/>
      <c r="AB246" s="28"/>
      <c r="AC246" s="28"/>
      <c r="AD246" s="28"/>
      <c r="AE246" s="28"/>
      <c r="AF246" s="28">
        <v>1</v>
      </c>
      <c r="AG246" s="28"/>
      <c r="AH246" s="28"/>
      <c r="AI246" s="28"/>
      <c r="AJ246" s="28">
        <v>1</v>
      </c>
      <c r="AK246" s="28"/>
      <c r="AL246" s="662">
        <f t="shared" si="3"/>
        <v>3</v>
      </c>
    </row>
    <row r="247" spans="1:38" x14ac:dyDescent="0.3">
      <c r="A247" s="22">
        <v>37500</v>
      </c>
      <c r="B247" s="23">
        <v>1</v>
      </c>
      <c r="C247" s="23"/>
      <c r="D247" s="23"/>
      <c r="E247" s="23"/>
      <c r="F247" s="23"/>
      <c r="G247" s="23"/>
      <c r="H247" s="23"/>
      <c r="I247" s="23"/>
      <c r="J247" s="23"/>
      <c r="K247" s="23"/>
      <c r="L247" s="23"/>
      <c r="M247" s="23"/>
      <c r="N247" s="23"/>
      <c r="O247" s="23"/>
      <c r="P247" s="23"/>
      <c r="Q247" s="23"/>
      <c r="R247" s="23"/>
      <c r="S247" s="23"/>
      <c r="T247" s="23">
        <v>1</v>
      </c>
      <c r="U247" s="23"/>
      <c r="V247" s="23"/>
      <c r="W247" s="23"/>
      <c r="X247" s="23"/>
      <c r="Y247" s="23"/>
      <c r="Z247" s="23"/>
      <c r="AA247" s="23"/>
      <c r="AB247" s="23"/>
      <c r="AC247" s="23"/>
      <c r="AD247" s="23"/>
      <c r="AE247" s="23"/>
      <c r="AF247" s="23"/>
      <c r="AG247" s="23"/>
      <c r="AH247" s="23"/>
      <c r="AI247" s="23"/>
      <c r="AJ247" s="23"/>
      <c r="AK247" s="23"/>
      <c r="AL247" s="662">
        <f t="shared" si="3"/>
        <v>2</v>
      </c>
    </row>
    <row r="248" spans="1:38" x14ac:dyDescent="0.3">
      <c r="A248" s="22">
        <v>37865</v>
      </c>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v>1</v>
      </c>
      <c r="AD248" s="23"/>
      <c r="AE248" s="23"/>
      <c r="AF248" s="23"/>
      <c r="AG248" s="23"/>
      <c r="AH248" s="23"/>
      <c r="AI248" s="23"/>
      <c r="AJ248" s="23">
        <v>1</v>
      </c>
      <c r="AK248" s="23"/>
      <c r="AL248" s="662">
        <f t="shared" si="3"/>
        <v>2</v>
      </c>
    </row>
    <row r="249" spans="1:38" x14ac:dyDescent="0.3">
      <c r="A249" s="22">
        <v>38231</v>
      </c>
      <c r="B249" s="23"/>
      <c r="C249" s="23"/>
      <c r="D249" s="23"/>
      <c r="E249" s="23"/>
      <c r="F249" s="23"/>
      <c r="G249" s="23">
        <v>1</v>
      </c>
      <c r="H249" s="23"/>
      <c r="I249" s="23"/>
      <c r="J249" s="23"/>
      <c r="K249" s="23"/>
      <c r="L249" s="23"/>
      <c r="M249" s="23"/>
      <c r="N249" s="23"/>
      <c r="O249" s="23"/>
      <c r="P249" s="23"/>
      <c r="Q249" s="23"/>
      <c r="R249" s="23">
        <v>1</v>
      </c>
      <c r="S249" s="23">
        <v>1</v>
      </c>
      <c r="T249" s="23"/>
      <c r="U249" s="23">
        <v>1</v>
      </c>
      <c r="V249" s="23"/>
      <c r="W249" s="23"/>
      <c r="X249" s="23"/>
      <c r="Y249" s="23"/>
      <c r="Z249" s="23"/>
      <c r="AA249" s="23"/>
      <c r="AB249" s="23"/>
      <c r="AC249" s="23"/>
      <c r="AD249" s="23">
        <v>1</v>
      </c>
      <c r="AE249" s="23"/>
      <c r="AF249" s="23">
        <v>1</v>
      </c>
      <c r="AG249" s="23"/>
      <c r="AH249" s="23"/>
      <c r="AI249" s="23">
        <v>1</v>
      </c>
      <c r="AJ249" s="23"/>
      <c r="AK249" s="23"/>
      <c r="AL249" s="662">
        <f t="shared" si="3"/>
        <v>7</v>
      </c>
    </row>
    <row r="250" spans="1:38" x14ac:dyDescent="0.3">
      <c r="A250" s="22">
        <v>38596</v>
      </c>
      <c r="B250" s="23"/>
      <c r="C250" s="23"/>
      <c r="D250" s="23"/>
      <c r="E250" s="23"/>
      <c r="F250" s="23"/>
      <c r="G250" s="23"/>
      <c r="H250" s="23"/>
      <c r="I250" s="23"/>
      <c r="J250" s="23">
        <v>1</v>
      </c>
      <c r="K250" s="23"/>
      <c r="L250" s="23"/>
      <c r="M250" s="23"/>
      <c r="N250" s="23"/>
      <c r="O250" s="23"/>
      <c r="P250" s="23">
        <v>1</v>
      </c>
      <c r="Q250" s="23"/>
      <c r="R250" s="23"/>
      <c r="S250" s="23"/>
      <c r="T250" s="23"/>
      <c r="U250" s="23"/>
      <c r="V250" s="23"/>
      <c r="W250" s="23"/>
      <c r="X250" s="23"/>
      <c r="Y250" s="23"/>
      <c r="Z250" s="23"/>
      <c r="AA250" s="23"/>
      <c r="AB250" s="23"/>
      <c r="AC250" s="23"/>
      <c r="AD250" s="23"/>
      <c r="AE250" s="23">
        <v>1</v>
      </c>
      <c r="AF250" s="23"/>
      <c r="AG250" s="23">
        <v>1</v>
      </c>
      <c r="AH250" s="23"/>
      <c r="AI250" s="23">
        <v>1</v>
      </c>
      <c r="AJ250" s="23"/>
      <c r="AK250" s="23"/>
      <c r="AL250" s="662">
        <f t="shared" si="3"/>
        <v>5</v>
      </c>
    </row>
    <row r="251" spans="1:38" x14ac:dyDescent="0.3">
      <c r="A251" s="22">
        <v>38961</v>
      </c>
      <c r="B251" s="23"/>
      <c r="C251" s="23"/>
      <c r="D251" s="23"/>
      <c r="E251" s="23"/>
      <c r="F251" s="23"/>
      <c r="G251" s="23"/>
      <c r="H251" s="23"/>
      <c r="I251" s="23"/>
      <c r="J251" s="23"/>
      <c r="K251" s="23"/>
      <c r="L251" s="23"/>
      <c r="M251" s="23"/>
      <c r="N251" s="23"/>
      <c r="O251" s="23"/>
      <c r="P251" s="23">
        <v>1</v>
      </c>
      <c r="Q251" s="23"/>
      <c r="R251" s="23"/>
      <c r="S251" s="23"/>
      <c r="T251" s="23"/>
      <c r="U251" s="23">
        <v>1</v>
      </c>
      <c r="V251" s="23">
        <v>1</v>
      </c>
      <c r="W251" s="23"/>
      <c r="X251" s="23"/>
      <c r="Y251" s="23"/>
      <c r="Z251" s="23"/>
      <c r="AA251" s="23"/>
      <c r="AB251" s="23"/>
      <c r="AC251" s="23"/>
      <c r="AD251" s="23"/>
      <c r="AE251" s="23">
        <v>1</v>
      </c>
      <c r="AF251" s="23"/>
      <c r="AG251" s="23"/>
      <c r="AH251" s="23"/>
      <c r="AI251" s="23">
        <v>1</v>
      </c>
      <c r="AJ251" s="23">
        <v>1</v>
      </c>
      <c r="AK251" s="23"/>
      <c r="AL251" s="662">
        <f t="shared" si="3"/>
        <v>6</v>
      </c>
    </row>
    <row r="252" spans="1:38" x14ac:dyDescent="0.3">
      <c r="A252" s="22">
        <v>39326</v>
      </c>
      <c r="B252" s="23"/>
      <c r="C252" s="23"/>
      <c r="D252" s="23">
        <v>1</v>
      </c>
      <c r="E252" s="23"/>
      <c r="F252" s="23"/>
      <c r="G252" s="23"/>
      <c r="H252" s="23"/>
      <c r="I252" s="23"/>
      <c r="J252" s="23"/>
      <c r="K252" s="23"/>
      <c r="L252" s="23"/>
      <c r="M252" s="23"/>
      <c r="N252" s="23"/>
      <c r="O252" s="23"/>
      <c r="P252" s="23"/>
      <c r="Q252" s="23"/>
      <c r="R252" s="23"/>
      <c r="S252" s="23"/>
      <c r="T252" s="23"/>
      <c r="U252" s="23"/>
      <c r="V252" s="23">
        <v>1</v>
      </c>
      <c r="W252" s="23"/>
      <c r="X252" s="23"/>
      <c r="Y252" s="23"/>
      <c r="Z252" s="23">
        <v>1</v>
      </c>
      <c r="AA252" s="23">
        <v>1</v>
      </c>
      <c r="AB252" s="23"/>
      <c r="AC252" s="23">
        <v>1</v>
      </c>
      <c r="AD252" s="23">
        <v>1</v>
      </c>
      <c r="AE252" s="23"/>
      <c r="AF252" s="23"/>
      <c r="AG252" s="23">
        <v>1</v>
      </c>
      <c r="AH252" s="23"/>
      <c r="AI252" s="23"/>
      <c r="AJ252" s="23"/>
      <c r="AK252" s="23"/>
      <c r="AL252" s="662">
        <f t="shared" si="3"/>
        <v>7</v>
      </c>
    </row>
    <row r="253" spans="1:38" x14ac:dyDescent="0.3">
      <c r="A253" s="22">
        <v>39692</v>
      </c>
      <c r="B253" s="23"/>
      <c r="C253" s="23"/>
      <c r="D253" s="23"/>
      <c r="E253" s="23"/>
      <c r="F253" s="23"/>
      <c r="G253" s="23"/>
      <c r="H253" s="23"/>
      <c r="I253" s="23"/>
      <c r="J253" s="23"/>
      <c r="K253" s="23"/>
      <c r="L253" s="23"/>
      <c r="M253" s="23"/>
      <c r="N253" s="23"/>
      <c r="O253" s="23"/>
      <c r="P253" s="23"/>
      <c r="Q253" s="23"/>
      <c r="R253" s="23"/>
      <c r="S253" s="23"/>
      <c r="T253" s="23"/>
      <c r="U253" s="23">
        <v>1</v>
      </c>
      <c r="V253" s="23"/>
      <c r="W253" s="23"/>
      <c r="X253" s="23"/>
      <c r="Y253" s="23">
        <v>1</v>
      </c>
      <c r="Z253" s="23">
        <v>1</v>
      </c>
      <c r="AA253" s="23"/>
      <c r="AB253" s="23"/>
      <c r="AC253" s="23"/>
      <c r="AD253" s="23">
        <v>1</v>
      </c>
      <c r="AE253" s="23"/>
      <c r="AF253" s="23"/>
      <c r="AG253" s="23"/>
      <c r="AH253" s="23"/>
      <c r="AI253" s="23"/>
      <c r="AJ253" s="23"/>
      <c r="AK253" s="23"/>
      <c r="AL253" s="662">
        <f t="shared" si="3"/>
        <v>4</v>
      </c>
    </row>
    <row r="254" spans="1:38" x14ac:dyDescent="0.3">
      <c r="A254" s="22">
        <v>40057</v>
      </c>
      <c r="B254" s="23"/>
      <c r="C254" s="23"/>
      <c r="D254" s="23"/>
      <c r="E254" s="23"/>
      <c r="F254" s="23"/>
      <c r="G254" s="23"/>
      <c r="H254" s="23"/>
      <c r="I254" s="23"/>
      <c r="J254" s="23"/>
      <c r="K254" s="23"/>
      <c r="L254" s="23"/>
      <c r="M254" s="23">
        <v>1</v>
      </c>
      <c r="N254" s="23"/>
      <c r="O254" s="23"/>
      <c r="P254" s="23"/>
      <c r="Q254" s="23"/>
      <c r="R254" s="23"/>
      <c r="S254" s="23">
        <v>1</v>
      </c>
      <c r="T254" s="23">
        <v>1</v>
      </c>
      <c r="U254" s="23"/>
      <c r="V254" s="23"/>
      <c r="W254" s="23"/>
      <c r="X254" s="23"/>
      <c r="Y254" s="23"/>
      <c r="Z254" s="23"/>
      <c r="AA254" s="23"/>
      <c r="AB254" s="23">
        <v>1</v>
      </c>
      <c r="AC254" s="23"/>
      <c r="AD254" s="23">
        <v>1</v>
      </c>
      <c r="AE254" s="23"/>
      <c r="AF254" s="23"/>
      <c r="AG254" s="23"/>
      <c r="AH254" s="23"/>
      <c r="AI254" s="23"/>
      <c r="AJ254" s="23"/>
      <c r="AK254" s="23"/>
      <c r="AL254" s="662">
        <f t="shared" si="3"/>
        <v>5</v>
      </c>
    </row>
    <row r="255" spans="1:38" x14ac:dyDescent="0.3">
      <c r="A255" s="22">
        <v>40422</v>
      </c>
      <c r="B255" s="23"/>
      <c r="C255" s="23"/>
      <c r="D255" s="23"/>
      <c r="E255" s="23"/>
      <c r="F255" s="23"/>
      <c r="G255" s="23">
        <v>1</v>
      </c>
      <c r="H255" s="23">
        <v>1</v>
      </c>
      <c r="I255" s="23"/>
      <c r="J255" s="23"/>
      <c r="K255" s="23"/>
      <c r="L255" s="23"/>
      <c r="M255" s="23">
        <v>1</v>
      </c>
      <c r="N255" s="23"/>
      <c r="O255" s="23"/>
      <c r="P255" s="23"/>
      <c r="Q255" s="23"/>
      <c r="R255" s="23"/>
      <c r="S255" s="23"/>
      <c r="T255" s="23"/>
      <c r="U255" s="23"/>
      <c r="V255" s="23"/>
      <c r="W255" s="23">
        <v>1</v>
      </c>
      <c r="X255" s="23"/>
      <c r="Y255" s="23"/>
      <c r="Z255" s="23"/>
      <c r="AA255" s="23"/>
      <c r="AB255" s="23"/>
      <c r="AC255" s="23"/>
      <c r="AD255" s="23"/>
      <c r="AE255" s="23">
        <v>1</v>
      </c>
      <c r="AF255" s="23"/>
      <c r="AG255" s="23"/>
      <c r="AH255" s="23"/>
      <c r="AI255" s="23"/>
      <c r="AJ255" s="23"/>
      <c r="AK255" s="23"/>
      <c r="AL255" s="662">
        <f t="shared" si="3"/>
        <v>5</v>
      </c>
    </row>
    <row r="256" spans="1:38" x14ac:dyDescent="0.3">
      <c r="A256" s="22">
        <v>40787</v>
      </c>
      <c r="B256" s="23"/>
      <c r="C256" s="23"/>
      <c r="D256" s="23"/>
      <c r="E256" s="23"/>
      <c r="F256" s="23"/>
      <c r="G256" s="23">
        <v>1</v>
      </c>
      <c r="H256" s="23"/>
      <c r="I256" s="23"/>
      <c r="J256" s="23"/>
      <c r="K256" s="23"/>
      <c r="L256" s="23"/>
      <c r="M256" s="23"/>
      <c r="N256" s="23"/>
      <c r="O256" s="23"/>
      <c r="P256" s="23"/>
      <c r="Q256" s="23">
        <v>1</v>
      </c>
      <c r="R256" s="23"/>
      <c r="S256" s="23"/>
      <c r="T256" s="23"/>
      <c r="U256" s="23"/>
      <c r="V256" s="23"/>
      <c r="W256" s="23">
        <v>1</v>
      </c>
      <c r="X256" s="23"/>
      <c r="Y256" s="23"/>
      <c r="Z256" s="23"/>
      <c r="AA256" s="23"/>
      <c r="AB256" s="23"/>
      <c r="AC256" s="23"/>
      <c r="AD256" s="23"/>
      <c r="AE256" s="23"/>
      <c r="AF256" s="23"/>
      <c r="AG256" s="23"/>
      <c r="AH256" s="23"/>
      <c r="AI256" s="23"/>
      <c r="AJ256" s="23"/>
      <c r="AK256" s="23"/>
      <c r="AL256" s="662">
        <f t="shared" si="3"/>
        <v>3</v>
      </c>
    </row>
    <row r="257" spans="1:38" x14ac:dyDescent="0.3">
      <c r="A257" s="22">
        <v>41153</v>
      </c>
      <c r="B257" s="23">
        <v>1</v>
      </c>
      <c r="C257" s="23"/>
      <c r="D257" s="23"/>
      <c r="E257" s="23"/>
      <c r="F257" s="23"/>
      <c r="G257" s="23"/>
      <c r="H257" s="23"/>
      <c r="I257" s="23"/>
      <c r="J257" s="23"/>
      <c r="K257" s="23"/>
      <c r="L257" s="23">
        <v>1</v>
      </c>
      <c r="M257" s="23"/>
      <c r="N257" s="23"/>
      <c r="O257" s="23"/>
      <c r="P257" s="23"/>
      <c r="Q257" s="23"/>
      <c r="R257" s="23"/>
      <c r="S257" s="23"/>
      <c r="T257" s="23"/>
      <c r="U257" s="23"/>
      <c r="V257" s="23">
        <v>1</v>
      </c>
      <c r="W257" s="23">
        <v>1</v>
      </c>
      <c r="X257" s="23"/>
      <c r="Y257" s="23"/>
      <c r="Z257" s="23"/>
      <c r="AA257" s="23"/>
      <c r="AB257" s="23"/>
      <c r="AC257" s="23"/>
      <c r="AD257" s="23"/>
      <c r="AE257" s="23"/>
      <c r="AF257" s="23">
        <v>1</v>
      </c>
      <c r="AG257" s="23"/>
      <c r="AH257" s="23"/>
      <c r="AI257" s="23"/>
      <c r="AJ257" s="23"/>
      <c r="AK257" s="23"/>
      <c r="AL257" s="662">
        <f t="shared" si="3"/>
        <v>5</v>
      </c>
    </row>
    <row r="258" spans="1:38" x14ac:dyDescent="0.3">
      <c r="A258" s="22">
        <v>41518</v>
      </c>
      <c r="B258" s="23"/>
      <c r="C258" s="23"/>
      <c r="D258" s="23"/>
      <c r="E258" s="23"/>
      <c r="F258" s="23"/>
      <c r="G258" s="23"/>
      <c r="H258" s="23"/>
      <c r="I258" s="23"/>
      <c r="J258" s="23">
        <v>1</v>
      </c>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662">
        <f t="shared" si="3"/>
        <v>1</v>
      </c>
    </row>
    <row r="259" spans="1:38" x14ac:dyDescent="0.3">
      <c r="A259" s="22">
        <v>41883</v>
      </c>
      <c r="B259" s="23">
        <v>1</v>
      </c>
      <c r="C259" s="23"/>
      <c r="D259" s="23"/>
      <c r="E259" s="23"/>
      <c r="F259" s="23"/>
      <c r="G259" s="23"/>
      <c r="H259" s="23"/>
      <c r="I259" s="23"/>
      <c r="J259" s="23">
        <v>1</v>
      </c>
      <c r="K259" s="23"/>
      <c r="L259" s="23"/>
      <c r="M259" s="23"/>
      <c r="N259" s="23"/>
      <c r="O259" s="23"/>
      <c r="P259" s="23"/>
      <c r="Q259" s="23"/>
      <c r="R259" s="23"/>
      <c r="S259" s="23"/>
      <c r="T259" s="23"/>
      <c r="U259" s="23"/>
      <c r="V259" s="23"/>
      <c r="W259" s="23"/>
      <c r="X259" s="23"/>
      <c r="Y259" s="23"/>
      <c r="Z259" s="23"/>
      <c r="AA259" s="23"/>
      <c r="AB259" s="23"/>
      <c r="AC259" s="23">
        <v>1</v>
      </c>
      <c r="AD259" s="23"/>
      <c r="AE259" s="23"/>
      <c r="AF259" s="23"/>
      <c r="AG259" s="23"/>
      <c r="AH259" s="23"/>
      <c r="AI259" s="23"/>
      <c r="AJ259" s="23"/>
      <c r="AK259" s="23"/>
      <c r="AL259" s="662">
        <f t="shared" ref="AL259:AL322" si="4">SUM(B259:AJ259)</f>
        <v>3</v>
      </c>
    </row>
    <row r="260" spans="1:38" x14ac:dyDescent="0.3">
      <c r="A260" s="22">
        <v>42248</v>
      </c>
      <c r="B260" s="23">
        <v>1</v>
      </c>
      <c r="C260" s="23"/>
      <c r="D260" s="23"/>
      <c r="E260" s="23"/>
      <c r="F260" s="23"/>
      <c r="G260" s="23"/>
      <c r="H260" s="23"/>
      <c r="I260" s="23"/>
      <c r="J260" s="23"/>
      <c r="K260" s="23"/>
      <c r="L260" s="23">
        <v>1</v>
      </c>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662">
        <f t="shared" si="4"/>
        <v>2</v>
      </c>
    </row>
    <row r="261" spans="1:38" x14ac:dyDescent="0.3">
      <c r="A261" s="22">
        <v>42614</v>
      </c>
      <c r="B261" s="23">
        <v>1</v>
      </c>
      <c r="C261" s="23"/>
      <c r="D261" s="23"/>
      <c r="E261" s="23"/>
      <c r="F261" s="23"/>
      <c r="G261" s="23"/>
      <c r="H261" s="23">
        <v>1</v>
      </c>
      <c r="I261" s="23"/>
      <c r="J261" s="23"/>
      <c r="K261" s="23"/>
      <c r="L261" s="23"/>
      <c r="M261" s="23"/>
      <c r="N261" s="23"/>
      <c r="O261" s="23"/>
      <c r="P261" s="23"/>
      <c r="Q261" s="23"/>
      <c r="R261" s="23"/>
      <c r="S261" s="23"/>
      <c r="T261" s="23"/>
      <c r="U261" s="23"/>
      <c r="V261" s="23"/>
      <c r="W261" s="23"/>
      <c r="X261" s="23"/>
      <c r="Y261" s="23"/>
      <c r="Z261" s="23"/>
      <c r="AA261" s="23"/>
      <c r="AB261" s="23">
        <v>1</v>
      </c>
      <c r="AC261" s="23"/>
      <c r="AD261" s="23"/>
      <c r="AE261" s="23"/>
      <c r="AF261" s="23">
        <v>1</v>
      </c>
      <c r="AG261" s="23">
        <v>1</v>
      </c>
      <c r="AH261" s="23"/>
      <c r="AI261" s="23"/>
      <c r="AJ261" s="23"/>
      <c r="AK261" s="23"/>
      <c r="AL261" s="662">
        <f t="shared" si="4"/>
        <v>5</v>
      </c>
    </row>
    <row r="262" spans="1:38" x14ac:dyDescent="0.3">
      <c r="A262" s="22">
        <v>42979</v>
      </c>
      <c r="B262" s="23">
        <v>1</v>
      </c>
      <c r="C262" s="23"/>
      <c r="D262" s="23"/>
      <c r="E262" s="23"/>
      <c r="F262" s="23"/>
      <c r="G262" s="23"/>
      <c r="H262" s="23">
        <v>1</v>
      </c>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662">
        <f t="shared" si="4"/>
        <v>2</v>
      </c>
    </row>
    <row r="263" spans="1:38" x14ac:dyDescent="0.3">
      <c r="A263" s="22">
        <v>43344</v>
      </c>
      <c r="B263" s="23"/>
      <c r="C263" s="23"/>
      <c r="D263" s="23"/>
      <c r="E263" s="23"/>
      <c r="F263" s="23">
        <v>1</v>
      </c>
      <c r="G263" s="23"/>
      <c r="H263" s="23"/>
      <c r="I263" s="23"/>
      <c r="J263" s="23"/>
      <c r="K263" s="23"/>
      <c r="L263" s="23">
        <v>1</v>
      </c>
      <c r="M263" s="23"/>
      <c r="N263" s="23"/>
      <c r="O263" s="23"/>
      <c r="P263" s="23"/>
      <c r="Q263" s="23">
        <v>1</v>
      </c>
      <c r="R263" s="23"/>
      <c r="S263" s="23"/>
      <c r="T263" s="23"/>
      <c r="U263" s="23"/>
      <c r="V263" s="23"/>
      <c r="W263" s="23"/>
      <c r="X263" s="23"/>
      <c r="Y263" s="23"/>
      <c r="Z263" s="23"/>
      <c r="AA263" s="23"/>
      <c r="AB263" s="23"/>
      <c r="AC263" s="23"/>
      <c r="AD263" s="23"/>
      <c r="AE263" s="23"/>
      <c r="AF263" s="23"/>
      <c r="AG263" s="23"/>
      <c r="AH263" s="23"/>
      <c r="AI263" s="23"/>
      <c r="AJ263" s="23">
        <v>1</v>
      </c>
      <c r="AK263" s="23"/>
      <c r="AL263" s="662">
        <f t="shared" si="4"/>
        <v>4</v>
      </c>
    </row>
    <row r="264" spans="1:38" x14ac:dyDescent="0.3">
      <c r="A264" s="22">
        <v>43709</v>
      </c>
      <c r="B264" s="23">
        <v>1</v>
      </c>
      <c r="C264" s="23"/>
      <c r="D264" s="23"/>
      <c r="E264" s="23">
        <v>1</v>
      </c>
      <c r="F264" s="23">
        <v>1</v>
      </c>
      <c r="G264" s="23"/>
      <c r="H264" s="23"/>
      <c r="I264" s="23"/>
      <c r="J264" s="23"/>
      <c r="K264" s="23"/>
      <c r="L264" s="23">
        <v>1</v>
      </c>
      <c r="M264" s="23"/>
      <c r="N264" s="23"/>
      <c r="O264" s="23"/>
      <c r="P264" s="23">
        <v>1</v>
      </c>
      <c r="Q264" s="23"/>
      <c r="R264" s="23"/>
      <c r="S264" s="23"/>
      <c r="T264" s="23"/>
      <c r="U264" s="23"/>
      <c r="V264" s="23">
        <v>1</v>
      </c>
      <c r="W264" s="23"/>
      <c r="X264" s="23"/>
      <c r="Y264" s="23"/>
      <c r="Z264" s="23"/>
      <c r="AA264" s="23"/>
      <c r="AB264" s="23"/>
      <c r="AC264" s="23"/>
      <c r="AD264" s="23"/>
      <c r="AE264" s="23"/>
      <c r="AF264" s="23"/>
      <c r="AG264" s="23"/>
      <c r="AH264" s="23"/>
      <c r="AI264" s="23"/>
      <c r="AJ264" s="23"/>
      <c r="AK264" s="23"/>
      <c r="AL264" s="662">
        <f t="shared" si="4"/>
        <v>6</v>
      </c>
    </row>
    <row r="265" spans="1:38" x14ac:dyDescent="0.3">
      <c r="A265" s="22">
        <v>44075</v>
      </c>
      <c r="B265" s="23">
        <v>1</v>
      </c>
      <c r="C265" s="23"/>
      <c r="D265" s="23"/>
      <c r="E265" s="23">
        <v>1</v>
      </c>
      <c r="F265" s="23"/>
      <c r="G265" s="23"/>
      <c r="H265" s="23"/>
      <c r="I265" s="23"/>
      <c r="J265" s="23">
        <v>1</v>
      </c>
      <c r="K265" s="23"/>
      <c r="L265" s="23"/>
      <c r="M265" s="23"/>
      <c r="N265" s="23"/>
      <c r="O265" s="23"/>
      <c r="P265" s="23">
        <v>1</v>
      </c>
      <c r="Q265" s="23"/>
      <c r="R265" s="23"/>
      <c r="S265" s="23"/>
      <c r="T265" s="23"/>
      <c r="U265" s="23">
        <v>1</v>
      </c>
      <c r="V265" s="23"/>
      <c r="W265" s="23"/>
      <c r="X265" s="23"/>
      <c r="Y265" s="23"/>
      <c r="Z265" s="23"/>
      <c r="AA265" s="23">
        <v>1</v>
      </c>
      <c r="AB265" s="23"/>
      <c r="AC265" s="23"/>
      <c r="AD265" s="23"/>
      <c r="AE265" s="23"/>
      <c r="AF265" s="23"/>
      <c r="AG265" s="23"/>
      <c r="AH265" s="23"/>
      <c r="AI265" s="23"/>
      <c r="AJ265" s="23"/>
      <c r="AK265" s="23"/>
      <c r="AL265" s="662">
        <f t="shared" si="4"/>
        <v>6</v>
      </c>
    </row>
    <row r="266" spans="1:38" x14ac:dyDescent="0.3">
      <c r="A266" s="22">
        <v>44440</v>
      </c>
      <c r="B266" s="23"/>
      <c r="C266" s="23"/>
      <c r="D266" s="23"/>
      <c r="E266" s="23"/>
      <c r="F266" s="23"/>
      <c r="G266" s="23"/>
      <c r="H266" s="23"/>
      <c r="I266" s="23"/>
      <c r="J266" s="23">
        <v>1</v>
      </c>
      <c r="K266" s="23"/>
      <c r="L266" s="23"/>
      <c r="M266" s="23"/>
      <c r="N266" s="23"/>
      <c r="O266" s="23"/>
      <c r="P266" s="23">
        <v>1</v>
      </c>
      <c r="Q266" s="23"/>
      <c r="R266" s="23"/>
      <c r="S266" s="23"/>
      <c r="T266" s="23"/>
      <c r="U266" s="23"/>
      <c r="V266" s="23"/>
      <c r="W266" s="23"/>
      <c r="X266" s="23"/>
      <c r="Y266" s="23"/>
      <c r="Z266" s="23"/>
      <c r="AA266" s="23"/>
      <c r="AB266" s="23">
        <v>1</v>
      </c>
      <c r="AC266" s="23"/>
      <c r="AD266" s="23">
        <v>1</v>
      </c>
      <c r="AE266" s="23"/>
      <c r="AF266" s="23"/>
      <c r="AG266" s="23"/>
      <c r="AH266" s="23"/>
      <c r="AI266" s="23"/>
      <c r="AJ266" s="23"/>
      <c r="AK266" s="23"/>
      <c r="AL266" s="662">
        <f t="shared" si="4"/>
        <v>4</v>
      </c>
    </row>
    <row r="267" spans="1:38" x14ac:dyDescent="0.3">
      <c r="A267" s="22">
        <v>44805</v>
      </c>
      <c r="B267" s="23"/>
      <c r="C267" s="23"/>
      <c r="D267" s="23"/>
      <c r="E267" s="23"/>
      <c r="F267" s="23"/>
      <c r="G267" s="23"/>
      <c r="H267" s="23"/>
      <c r="I267" s="23">
        <v>1</v>
      </c>
      <c r="J267" s="23"/>
      <c r="K267" s="23"/>
      <c r="L267" s="23"/>
      <c r="M267" s="23"/>
      <c r="N267" s="23">
        <v>1</v>
      </c>
      <c r="O267" s="23"/>
      <c r="P267" s="23"/>
      <c r="Q267" s="23"/>
      <c r="R267" s="23"/>
      <c r="S267" s="23"/>
      <c r="T267" s="23">
        <v>1</v>
      </c>
      <c r="U267" s="23"/>
      <c r="V267" s="23"/>
      <c r="W267" s="23">
        <v>1</v>
      </c>
      <c r="X267" s="23"/>
      <c r="Y267" s="23"/>
      <c r="Z267" s="23"/>
      <c r="AA267" s="23"/>
      <c r="AB267" s="23"/>
      <c r="AC267" s="23"/>
      <c r="AD267" s="23"/>
      <c r="AE267" s="23"/>
      <c r="AF267" s="23"/>
      <c r="AG267" s="23"/>
      <c r="AH267" s="23"/>
      <c r="AI267" s="23">
        <v>1</v>
      </c>
      <c r="AJ267" s="23"/>
      <c r="AK267" s="23"/>
      <c r="AL267" s="662">
        <f t="shared" si="4"/>
        <v>5</v>
      </c>
    </row>
    <row r="268" spans="1:38" x14ac:dyDescent="0.3">
      <c r="A268" s="22">
        <v>45170</v>
      </c>
      <c r="B268" s="23"/>
      <c r="C268" s="23"/>
      <c r="D268" s="23"/>
      <c r="E268" s="23"/>
      <c r="F268" s="23"/>
      <c r="G268" s="23"/>
      <c r="H268" s="23"/>
      <c r="I268" s="23"/>
      <c r="J268" s="23"/>
      <c r="K268" s="23"/>
      <c r="L268" s="23"/>
      <c r="M268" s="23">
        <v>1</v>
      </c>
      <c r="N268" s="23">
        <v>1</v>
      </c>
      <c r="O268" s="23"/>
      <c r="P268" s="23"/>
      <c r="Q268" s="23"/>
      <c r="R268" s="23"/>
      <c r="S268" s="23">
        <v>1</v>
      </c>
      <c r="T268" s="23">
        <v>1</v>
      </c>
      <c r="U268" s="23"/>
      <c r="V268" s="23"/>
      <c r="W268" s="23"/>
      <c r="X268" s="23"/>
      <c r="Y268" s="23"/>
      <c r="Z268" s="23"/>
      <c r="AA268" s="23"/>
      <c r="AB268" s="23"/>
      <c r="AC268" s="23"/>
      <c r="AD268" s="23">
        <v>1</v>
      </c>
      <c r="AE268" s="23"/>
      <c r="AF268" s="23"/>
      <c r="AG268" s="23"/>
      <c r="AH268" s="23"/>
      <c r="AI268" s="23"/>
      <c r="AJ268" s="23"/>
      <c r="AK268" s="23"/>
      <c r="AL268" s="662">
        <f t="shared" si="4"/>
        <v>5</v>
      </c>
    </row>
    <row r="269" spans="1:38" x14ac:dyDescent="0.3">
      <c r="A269" s="22">
        <v>45536</v>
      </c>
      <c r="B269" s="23">
        <v>1</v>
      </c>
      <c r="C269" s="23"/>
      <c r="D269" s="23"/>
      <c r="E269" s="23"/>
      <c r="F269" s="23"/>
      <c r="G269" s="23">
        <v>1</v>
      </c>
      <c r="H269" s="23"/>
      <c r="I269" s="23"/>
      <c r="J269" s="23"/>
      <c r="K269" s="23"/>
      <c r="L269" s="23"/>
      <c r="M269" s="23">
        <v>1</v>
      </c>
      <c r="N269" s="23"/>
      <c r="O269" s="23"/>
      <c r="P269" s="23"/>
      <c r="Q269" s="23"/>
      <c r="R269" s="23">
        <v>1</v>
      </c>
      <c r="S269" s="23">
        <v>1</v>
      </c>
      <c r="T269" s="23"/>
      <c r="U269" s="23"/>
      <c r="V269" s="23"/>
      <c r="W269" s="23"/>
      <c r="X269" s="23"/>
      <c r="Y269" s="23"/>
      <c r="Z269" s="23"/>
      <c r="AA269" s="23"/>
      <c r="AB269" s="23"/>
      <c r="AC269" s="23">
        <v>1</v>
      </c>
      <c r="AD269" s="23"/>
      <c r="AE269" s="23"/>
      <c r="AF269" s="23">
        <v>1</v>
      </c>
      <c r="AG269" s="23"/>
      <c r="AH269" s="23"/>
      <c r="AI269" s="23"/>
      <c r="AJ269" s="23"/>
      <c r="AK269" s="23"/>
      <c r="AL269" s="662">
        <f t="shared" si="4"/>
        <v>7</v>
      </c>
    </row>
    <row r="270" spans="1:38" x14ac:dyDescent="0.3">
      <c r="A270" s="22">
        <v>45901</v>
      </c>
      <c r="B270" s="23"/>
      <c r="C270" s="23"/>
      <c r="D270" s="23"/>
      <c r="E270" s="23"/>
      <c r="F270" s="23"/>
      <c r="G270" s="23">
        <v>1</v>
      </c>
      <c r="H270" s="23"/>
      <c r="I270" s="23"/>
      <c r="J270" s="23"/>
      <c r="K270" s="23"/>
      <c r="L270" s="23"/>
      <c r="M270" s="23"/>
      <c r="N270" s="23"/>
      <c r="O270" s="23"/>
      <c r="P270" s="23"/>
      <c r="Q270" s="23"/>
      <c r="R270" s="23"/>
      <c r="S270" s="23"/>
      <c r="T270" s="23"/>
      <c r="U270" s="23"/>
      <c r="V270" s="23"/>
      <c r="W270" s="23"/>
      <c r="X270" s="23"/>
      <c r="Y270" s="23"/>
      <c r="Z270" s="23"/>
      <c r="AA270" s="23"/>
      <c r="AB270" s="23"/>
      <c r="AC270" s="23">
        <v>1</v>
      </c>
      <c r="AD270" s="23"/>
      <c r="AE270" s="23"/>
      <c r="AF270" s="23">
        <v>1</v>
      </c>
      <c r="AG270" s="23"/>
      <c r="AH270" s="23"/>
      <c r="AI270" s="23"/>
      <c r="AJ270" s="23"/>
      <c r="AK270" s="23"/>
      <c r="AL270" s="662">
        <f t="shared" si="4"/>
        <v>3</v>
      </c>
    </row>
    <row r="271" spans="1:38" x14ac:dyDescent="0.3">
      <c r="A271" s="22">
        <v>46266</v>
      </c>
      <c r="B271" s="23"/>
      <c r="C271" s="23"/>
      <c r="D271" s="23"/>
      <c r="E271" s="23"/>
      <c r="F271" s="23"/>
      <c r="G271" s="23"/>
      <c r="H271" s="23"/>
      <c r="I271" s="23"/>
      <c r="J271" s="23"/>
      <c r="K271" s="23">
        <v>1</v>
      </c>
      <c r="L271" s="23"/>
      <c r="M271" s="23"/>
      <c r="N271" s="23"/>
      <c r="O271" s="23"/>
      <c r="P271" s="23"/>
      <c r="Q271" s="23"/>
      <c r="R271" s="23"/>
      <c r="S271" s="23"/>
      <c r="T271" s="23"/>
      <c r="U271" s="23"/>
      <c r="V271" s="23">
        <v>1</v>
      </c>
      <c r="W271" s="23"/>
      <c r="X271" s="23"/>
      <c r="Y271" s="23"/>
      <c r="Z271" s="23"/>
      <c r="AA271" s="23"/>
      <c r="AB271" s="23"/>
      <c r="AC271" s="23"/>
      <c r="AD271" s="23"/>
      <c r="AE271" s="23"/>
      <c r="AF271" s="23">
        <v>1</v>
      </c>
      <c r="AG271" s="23"/>
      <c r="AH271" s="23"/>
      <c r="AI271" s="23"/>
      <c r="AJ271" s="23"/>
      <c r="AK271" s="23"/>
      <c r="AL271" s="662">
        <f t="shared" si="4"/>
        <v>3</v>
      </c>
    </row>
    <row r="272" spans="1:38" x14ac:dyDescent="0.3">
      <c r="A272" s="22">
        <v>46631</v>
      </c>
      <c r="B272" s="23"/>
      <c r="C272" s="23"/>
      <c r="D272" s="23"/>
      <c r="E272" s="23">
        <v>1</v>
      </c>
      <c r="F272" s="23"/>
      <c r="G272" s="23"/>
      <c r="H272" s="23"/>
      <c r="I272" s="23"/>
      <c r="J272" s="23"/>
      <c r="K272" s="23"/>
      <c r="L272" s="23"/>
      <c r="M272" s="23"/>
      <c r="N272" s="23"/>
      <c r="O272" s="23"/>
      <c r="P272" s="23"/>
      <c r="Q272" s="23"/>
      <c r="R272" s="23"/>
      <c r="S272" s="23"/>
      <c r="T272" s="23"/>
      <c r="U272" s="23"/>
      <c r="V272" s="23">
        <v>1</v>
      </c>
      <c r="W272" s="23"/>
      <c r="X272" s="23"/>
      <c r="Y272" s="23"/>
      <c r="Z272" s="23"/>
      <c r="AA272" s="23">
        <v>1</v>
      </c>
      <c r="AB272" s="23">
        <v>1</v>
      </c>
      <c r="AC272" s="23"/>
      <c r="AD272" s="23"/>
      <c r="AE272" s="23"/>
      <c r="AF272" s="23">
        <v>1</v>
      </c>
      <c r="AG272" s="23"/>
      <c r="AH272" s="23"/>
      <c r="AI272" s="23"/>
      <c r="AJ272" s="23"/>
      <c r="AK272" s="23"/>
      <c r="AL272" s="662">
        <f t="shared" si="4"/>
        <v>5</v>
      </c>
    </row>
    <row r="273" spans="1:38" x14ac:dyDescent="0.3">
      <c r="A273" s="22">
        <v>46997</v>
      </c>
      <c r="B273" s="23">
        <v>1</v>
      </c>
      <c r="C273" s="23"/>
      <c r="D273" s="23">
        <v>1</v>
      </c>
      <c r="E273" s="23">
        <v>1</v>
      </c>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662">
        <f t="shared" si="4"/>
        <v>3</v>
      </c>
    </row>
    <row r="274" spans="1:38" x14ac:dyDescent="0.3">
      <c r="A274" s="22">
        <v>47362</v>
      </c>
      <c r="B274" s="23"/>
      <c r="C274" s="23"/>
      <c r="D274" s="23"/>
      <c r="E274" s="23">
        <v>1</v>
      </c>
      <c r="F274" s="23"/>
      <c r="G274" s="23"/>
      <c r="H274" s="23"/>
      <c r="I274" s="23"/>
      <c r="J274" s="23"/>
      <c r="K274" s="23"/>
      <c r="L274" s="23"/>
      <c r="M274" s="23"/>
      <c r="N274" s="23"/>
      <c r="O274" s="23"/>
      <c r="P274" s="23"/>
      <c r="Q274" s="23"/>
      <c r="R274" s="23"/>
      <c r="S274" s="23"/>
      <c r="T274" s="23"/>
      <c r="U274" s="23"/>
      <c r="V274" s="23"/>
      <c r="W274" s="23"/>
      <c r="X274" s="23"/>
      <c r="Y274" s="23"/>
      <c r="Z274" s="23">
        <v>1</v>
      </c>
      <c r="AA274" s="23"/>
      <c r="AB274" s="23"/>
      <c r="AC274" s="23"/>
      <c r="AD274" s="23"/>
      <c r="AE274" s="23"/>
      <c r="AF274" s="23"/>
      <c r="AG274" s="23"/>
      <c r="AH274" s="23"/>
      <c r="AI274" s="23"/>
      <c r="AJ274" s="23"/>
      <c r="AK274" s="23"/>
      <c r="AL274" s="662">
        <f t="shared" si="4"/>
        <v>2</v>
      </c>
    </row>
    <row r="275" spans="1:38" s="26" customFormat="1" ht="13.5" thickBot="1" x14ac:dyDescent="0.35">
      <c r="A275" s="24">
        <v>47727</v>
      </c>
      <c r="B275" s="25"/>
      <c r="C275" s="25"/>
      <c r="D275" s="25"/>
      <c r="E275" s="25">
        <v>1</v>
      </c>
      <c r="F275" s="25"/>
      <c r="G275" s="25"/>
      <c r="H275" s="25">
        <v>1</v>
      </c>
      <c r="I275" s="25"/>
      <c r="J275" s="25"/>
      <c r="K275" s="25"/>
      <c r="L275" s="25"/>
      <c r="M275" s="25">
        <v>1</v>
      </c>
      <c r="N275" s="25"/>
      <c r="O275" s="25"/>
      <c r="P275" s="25"/>
      <c r="Q275" s="25"/>
      <c r="R275" s="25"/>
      <c r="S275" s="25">
        <v>1</v>
      </c>
      <c r="T275" s="25"/>
      <c r="U275" s="25"/>
      <c r="V275" s="25"/>
      <c r="W275" s="25"/>
      <c r="X275" s="25"/>
      <c r="Y275" s="25">
        <v>1</v>
      </c>
      <c r="Z275" s="25"/>
      <c r="AA275" s="25"/>
      <c r="AB275" s="420"/>
      <c r="AC275" s="420"/>
      <c r="AD275" s="420"/>
      <c r="AE275" s="25">
        <v>1</v>
      </c>
      <c r="AF275" s="420"/>
      <c r="AG275" s="420"/>
      <c r="AH275" s="420"/>
      <c r="AI275" s="420"/>
      <c r="AJ275" s="420"/>
      <c r="AK275" s="420"/>
      <c r="AL275" s="662">
        <f t="shared" si="4"/>
        <v>6</v>
      </c>
    </row>
    <row r="276" spans="1:38" s="29" customFormat="1" x14ac:dyDescent="0.3">
      <c r="A276" s="27">
        <v>37165</v>
      </c>
      <c r="B276" s="219">
        <v>3</v>
      </c>
      <c r="C276" s="28"/>
      <c r="D276" s="28"/>
      <c r="E276" s="28">
        <v>1</v>
      </c>
      <c r="F276" s="28"/>
      <c r="G276" s="28">
        <v>1</v>
      </c>
      <c r="H276" s="28">
        <v>1</v>
      </c>
      <c r="I276" s="28"/>
      <c r="J276" s="28"/>
      <c r="K276" s="28"/>
      <c r="L276" s="28"/>
      <c r="M276" s="28">
        <v>1</v>
      </c>
      <c r="N276" s="28"/>
      <c r="O276" s="28"/>
      <c r="P276" s="28"/>
      <c r="Q276" s="28"/>
      <c r="R276" s="28"/>
      <c r="S276" s="28">
        <v>1</v>
      </c>
      <c r="T276" s="28"/>
      <c r="U276" s="28"/>
      <c r="V276" s="28"/>
      <c r="W276" s="28"/>
      <c r="X276" s="23"/>
      <c r="Y276" s="28"/>
      <c r="Z276" s="28"/>
      <c r="AA276" s="28"/>
      <c r="AB276" s="28"/>
      <c r="AC276" s="28">
        <v>1</v>
      </c>
      <c r="AD276" s="28"/>
      <c r="AE276" s="28"/>
      <c r="AF276" s="28"/>
      <c r="AG276" s="28">
        <v>1</v>
      </c>
      <c r="AH276" s="28"/>
      <c r="AI276" s="28"/>
      <c r="AJ276" s="28">
        <v>1</v>
      </c>
      <c r="AK276" s="28"/>
      <c r="AL276" s="662">
        <f t="shared" si="4"/>
        <v>11</v>
      </c>
    </row>
    <row r="277" spans="1:38" x14ac:dyDescent="0.3">
      <c r="A277" s="22">
        <v>37530</v>
      </c>
      <c r="B277" s="23"/>
      <c r="C277" s="23"/>
      <c r="D277" s="23"/>
      <c r="E277" s="23"/>
      <c r="F277" s="23"/>
      <c r="G277" s="23">
        <v>1</v>
      </c>
      <c r="H277" s="23">
        <v>1</v>
      </c>
      <c r="I277" s="23"/>
      <c r="J277" s="23"/>
      <c r="K277" s="23"/>
      <c r="L277" s="23"/>
      <c r="M277" s="23"/>
      <c r="N277" s="23"/>
      <c r="O277" s="23"/>
      <c r="P277" s="23"/>
      <c r="Q277" s="23"/>
      <c r="R277" s="23"/>
      <c r="S277" s="23"/>
      <c r="T277" s="23"/>
      <c r="U277" s="23"/>
      <c r="V277" s="23"/>
      <c r="W277" s="23">
        <v>1</v>
      </c>
      <c r="X277" s="23"/>
      <c r="Y277" s="23"/>
      <c r="Z277" s="23"/>
      <c r="AA277" s="23"/>
      <c r="AB277" s="23"/>
      <c r="AC277" s="23"/>
      <c r="AD277" s="23"/>
      <c r="AE277" s="23"/>
      <c r="AF277" s="23"/>
      <c r="AG277" s="23"/>
      <c r="AH277" s="23"/>
      <c r="AI277" s="23"/>
      <c r="AJ277" s="23"/>
      <c r="AK277" s="23"/>
      <c r="AL277" s="662">
        <f t="shared" si="4"/>
        <v>3</v>
      </c>
    </row>
    <row r="278" spans="1:38" x14ac:dyDescent="0.3">
      <c r="A278" s="22">
        <v>37895</v>
      </c>
      <c r="B278" s="23"/>
      <c r="C278" s="23"/>
      <c r="D278" s="23"/>
      <c r="E278" s="23"/>
      <c r="F278" s="23"/>
      <c r="G278" s="23">
        <v>1</v>
      </c>
      <c r="H278" s="23">
        <v>1</v>
      </c>
      <c r="I278" s="23">
        <v>1</v>
      </c>
      <c r="J278" s="23"/>
      <c r="K278" s="23"/>
      <c r="L278" s="23"/>
      <c r="M278" s="23"/>
      <c r="N278" s="23"/>
      <c r="O278" s="23"/>
      <c r="P278" s="23"/>
      <c r="Q278" s="23"/>
      <c r="R278" s="23"/>
      <c r="S278" s="23"/>
      <c r="T278" s="23"/>
      <c r="U278" s="23"/>
      <c r="V278" s="23"/>
      <c r="W278" s="23">
        <v>1</v>
      </c>
      <c r="X278" s="23"/>
      <c r="Y278" s="23">
        <v>1</v>
      </c>
      <c r="Z278" s="23">
        <v>1</v>
      </c>
      <c r="AA278" s="23">
        <v>1</v>
      </c>
      <c r="AB278" s="23">
        <v>1</v>
      </c>
      <c r="AC278" s="23">
        <v>1</v>
      </c>
      <c r="AD278" s="23"/>
      <c r="AE278" s="23"/>
      <c r="AF278" s="23"/>
      <c r="AG278" s="23"/>
      <c r="AH278" s="23"/>
      <c r="AI278" s="23"/>
      <c r="AJ278" s="23"/>
      <c r="AK278" s="23"/>
      <c r="AL278" s="662">
        <f t="shared" si="4"/>
        <v>9</v>
      </c>
    </row>
    <row r="279" spans="1:38" x14ac:dyDescent="0.3">
      <c r="A279" s="22">
        <v>38261</v>
      </c>
      <c r="B279" s="23"/>
      <c r="C279" s="23"/>
      <c r="D279" s="23"/>
      <c r="E279" s="23"/>
      <c r="F279" s="23"/>
      <c r="G279" s="23"/>
      <c r="H279" s="23"/>
      <c r="I279" s="23">
        <v>1</v>
      </c>
      <c r="J279" s="23"/>
      <c r="K279" s="23"/>
      <c r="L279" s="23"/>
      <c r="M279" s="23"/>
      <c r="N279" s="23"/>
      <c r="O279" s="23"/>
      <c r="P279" s="23"/>
      <c r="Q279" s="23"/>
      <c r="R279" s="23"/>
      <c r="S279" s="23"/>
      <c r="T279" s="23"/>
      <c r="U279" s="23"/>
      <c r="V279" s="23"/>
      <c r="W279" s="23"/>
      <c r="X279" s="23"/>
      <c r="Y279" s="23"/>
      <c r="Z279" s="23"/>
      <c r="AA279" s="23">
        <v>1</v>
      </c>
      <c r="AB279" s="23">
        <v>1</v>
      </c>
      <c r="AC279" s="23"/>
      <c r="AD279" s="23"/>
      <c r="AE279" s="23"/>
      <c r="AF279" s="23"/>
      <c r="AG279" s="23"/>
      <c r="AH279" s="23"/>
      <c r="AI279" s="23"/>
      <c r="AJ279" s="23"/>
      <c r="AK279" s="23"/>
      <c r="AL279" s="662">
        <f t="shared" si="4"/>
        <v>3</v>
      </c>
    </row>
    <row r="280" spans="1:38" x14ac:dyDescent="0.3">
      <c r="A280" s="22">
        <v>38626</v>
      </c>
      <c r="B280" s="23"/>
      <c r="C280" s="23"/>
      <c r="D280" s="23"/>
      <c r="E280" s="23"/>
      <c r="F280" s="23"/>
      <c r="G280" s="23"/>
      <c r="H280" s="23"/>
      <c r="I280" s="23">
        <v>1</v>
      </c>
      <c r="J280" s="23">
        <v>1</v>
      </c>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v>1</v>
      </c>
      <c r="AI280" s="23"/>
      <c r="AJ280" s="23"/>
      <c r="AK280" s="23"/>
      <c r="AL280" s="662">
        <f t="shared" si="4"/>
        <v>3</v>
      </c>
    </row>
    <row r="281" spans="1:38" x14ac:dyDescent="0.3">
      <c r="A281" s="22">
        <v>38991</v>
      </c>
      <c r="B281" s="23"/>
      <c r="C281" s="23"/>
      <c r="D281" s="23"/>
      <c r="E281" s="23"/>
      <c r="F281" s="23"/>
      <c r="G281" s="23"/>
      <c r="H281" s="23"/>
      <c r="I281" s="23"/>
      <c r="J281" s="23"/>
      <c r="K281" s="23"/>
      <c r="L281" s="23"/>
      <c r="M281" s="23"/>
      <c r="N281" s="23"/>
      <c r="O281" s="23"/>
      <c r="P281" s="23"/>
      <c r="Q281" s="23"/>
      <c r="R281" s="23"/>
      <c r="S281" s="23"/>
      <c r="T281" s="23">
        <v>1</v>
      </c>
      <c r="U281" s="23"/>
      <c r="V281" s="23"/>
      <c r="W281" s="23"/>
      <c r="X281" s="23"/>
      <c r="Y281" s="23"/>
      <c r="Z281" s="23"/>
      <c r="AA281" s="23"/>
      <c r="AB281" s="23"/>
      <c r="AC281" s="23"/>
      <c r="AD281" s="23"/>
      <c r="AE281" s="23">
        <v>1</v>
      </c>
      <c r="AF281" s="23"/>
      <c r="AG281" s="23"/>
      <c r="AH281" s="23">
        <v>1</v>
      </c>
      <c r="AI281" s="23"/>
      <c r="AJ281" s="23"/>
      <c r="AK281" s="23"/>
      <c r="AL281" s="662">
        <f t="shared" si="4"/>
        <v>3</v>
      </c>
    </row>
    <row r="282" spans="1:38" x14ac:dyDescent="0.3">
      <c r="A282" s="22">
        <v>39356</v>
      </c>
      <c r="B282" s="23"/>
      <c r="C282" s="23"/>
      <c r="D282" s="23"/>
      <c r="E282" s="23"/>
      <c r="F282" s="23"/>
      <c r="G282" s="23"/>
      <c r="H282" s="23">
        <v>1</v>
      </c>
      <c r="I282" s="23"/>
      <c r="J282" s="23"/>
      <c r="K282" s="23"/>
      <c r="L282" s="23"/>
      <c r="M282" s="23"/>
      <c r="N282" s="23"/>
      <c r="O282" s="23"/>
      <c r="P282" s="23"/>
      <c r="Q282" s="23"/>
      <c r="R282" s="23"/>
      <c r="S282" s="23"/>
      <c r="T282" s="23">
        <v>1</v>
      </c>
      <c r="U282" s="23"/>
      <c r="V282" s="23"/>
      <c r="W282" s="23"/>
      <c r="X282" s="23"/>
      <c r="Y282" s="23"/>
      <c r="Z282" s="23"/>
      <c r="AA282" s="23"/>
      <c r="AB282" s="23"/>
      <c r="AC282" s="23"/>
      <c r="AD282" s="23"/>
      <c r="AE282" s="23"/>
      <c r="AF282" s="23"/>
      <c r="AG282" s="23"/>
      <c r="AH282" s="23">
        <v>1</v>
      </c>
      <c r="AI282" s="23"/>
      <c r="AJ282" s="23"/>
      <c r="AK282" s="23"/>
      <c r="AL282" s="662">
        <f t="shared" si="4"/>
        <v>3</v>
      </c>
    </row>
    <row r="283" spans="1:38" x14ac:dyDescent="0.3">
      <c r="A283" s="22">
        <v>39722</v>
      </c>
      <c r="B283" s="23"/>
      <c r="C283" s="23"/>
      <c r="D283" s="23"/>
      <c r="E283" s="23"/>
      <c r="F283" s="23"/>
      <c r="G283" s="23"/>
      <c r="H283" s="23">
        <v>1</v>
      </c>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662">
        <f t="shared" si="4"/>
        <v>1</v>
      </c>
    </row>
    <row r="284" spans="1:38" x14ac:dyDescent="0.3">
      <c r="A284" s="22">
        <v>40087</v>
      </c>
      <c r="B284" s="23"/>
      <c r="C284" s="23"/>
      <c r="D284" s="23"/>
      <c r="E284" s="23"/>
      <c r="F284" s="23"/>
      <c r="G284" s="23"/>
      <c r="H284" s="23"/>
      <c r="I284" s="23"/>
      <c r="J284" s="23"/>
      <c r="K284" s="23"/>
      <c r="L284" s="23"/>
      <c r="M284" s="23"/>
      <c r="N284" s="23"/>
      <c r="O284" s="23"/>
      <c r="P284" s="23"/>
      <c r="Q284" s="23"/>
      <c r="R284" s="23">
        <v>1</v>
      </c>
      <c r="S284" s="23"/>
      <c r="T284" s="23"/>
      <c r="U284" s="23"/>
      <c r="V284" s="23"/>
      <c r="W284" s="23">
        <v>1</v>
      </c>
      <c r="X284" s="23"/>
      <c r="Y284" s="23"/>
      <c r="Z284" s="23"/>
      <c r="AA284" s="23"/>
      <c r="AB284" s="23"/>
      <c r="AC284" s="23"/>
      <c r="AD284" s="23"/>
      <c r="AE284" s="23"/>
      <c r="AF284" s="23"/>
      <c r="AG284" s="23"/>
      <c r="AH284" s="23">
        <v>1</v>
      </c>
      <c r="AI284" s="23"/>
      <c r="AJ284" s="23"/>
      <c r="AK284" s="23"/>
      <c r="AL284" s="662">
        <f t="shared" si="4"/>
        <v>3</v>
      </c>
    </row>
    <row r="285" spans="1:38" x14ac:dyDescent="0.3">
      <c r="A285" s="22">
        <v>40452</v>
      </c>
      <c r="B285" s="23"/>
      <c r="C285" s="23"/>
      <c r="D285" s="23"/>
      <c r="E285" s="23"/>
      <c r="F285" s="23"/>
      <c r="G285" s="23"/>
      <c r="H285" s="23"/>
      <c r="I285" s="23"/>
      <c r="J285" s="23"/>
      <c r="K285" s="23">
        <v>1</v>
      </c>
      <c r="L285" s="23"/>
      <c r="M285" s="23"/>
      <c r="N285" s="23"/>
      <c r="O285" s="23"/>
      <c r="P285" s="23"/>
      <c r="Q285" s="23"/>
      <c r="R285" s="23"/>
      <c r="S285" s="23"/>
      <c r="T285" s="23"/>
      <c r="U285" s="23">
        <v>1</v>
      </c>
      <c r="V285" s="23"/>
      <c r="W285" s="23"/>
      <c r="X285" s="23"/>
      <c r="Y285" s="23"/>
      <c r="Z285" s="23"/>
      <c r="AA285" s="23"/>
      <c r="AB285" s="23"/>
      <c r="AC285" s="23"/>
      <c r="AD285" s="23">
        <v>1</v>
      </c>
      <c r="AE285" s="23">
        <v>1</v>
      </c>
      <c r="AF285" s="23"/>
      <c r="AG285" s="23"/>
      <c r="AH285" s="23"/>
      <c r="AI285" s="23"/>
      <c r="AJ285" s="23"/>
      <c r="AK285" s="23"/>
      <c r="AL285" s="662">
        <f t="shared" si="4"/>
        <v>4</v>
      </c>
    </row>
    <row r="286" spans="1:38" x14ac:dyDescent="0.3">
      <c r="A286" s="22">
        <v>40817</v>
      </c>
      <c r="B286" s="23"/>
      <c r="C286" s="23"/>
      <c r="D286" s="23">
        <v>1</v>
      </c>
      <c r="E286" s="23"/>
      <c r="F286" s="23"/>
      <c r="G286" s="23"/>
      <c r="H286" s="23"/>
      <c r="I286" s="23"/>
      <c r="J286" s="23"/>
      <c r="K286" s="23"/>
      <c r="L286" s="23"/>
      <c r="M286" s="23"/>
      <c r="N286" s="23"/>
      <c r="O286" s="23"/>
      <c r="P286" s="23"/>
      <c r="Q286" s="23"/>
      <c r="R286" s="23"/>
      <c r="S286" s="23"/>
      <c r="T286" s="23"/>
      <c r="U286" s="23">
        <v>1</v>
      </c>
      <c r="V286" s="23"/>
      <c r="W286" s="23"/>
      <c r="X286" s="23"/>
      <c r="Y286" s="23"/>
      <c r="Z286" s="23"/>
      <c r="AA286" s="23"/>
      <c r="AB286" s="23"/>
      <c r="AC286" s="23"/>
      <c r="AD286" s="23">
        <v>1</v>
      </c>
      <c r="AE286" s="23">
        <v>1</v>
      </c>
      <c r="AF286" s="23"/>
      <c r="AG286" s="23"/>
      <c r="AH286" s="23"/>
      <c r="AI286" s="23"/>
      <c r="AJ286" s="23"/>
      <c r="AK286" s="23"/>
      <c r="AL286" s="662">
        <f t="shared" si="4"/>
        <v>4</v>
      </c>
    </row>
    <row r="287" spans="1:38" x14ac:dyDescent="0.3">
      <c r="A287" s="22">
        <v>41183</v>
      </c>
      <c r="B287" s="23"/>
      <c r="C287" s="23"/>
      <c r="D287" s="23"/>
      <c r="E287" s="23"/>
      <c r="F287" s="23"/>
      <c r="G287" s="23"/>
      <c r="H287" s="23"/>
      <c r="I287" s="23"/>
      <c r="J287" s="23"/>
      <c r="K287" s="23"/>
      <c r="L287" s="23"/>
      <c r="M287" s="23"/>
      <c r="N287" s="23"/>
      <c r="O287" s="23"/>
      <c r="P287" s="23"/>
      <c r="Q287" s="23"/>
      <c r="R287" s="23"/>
      <c r="S287" s="23"/>
      <c r="T287" s="23"/>
      <c r="U287" s="23">
        <v>1</v>
      </c>
      <c r="V287" s="23"/>
      <c r="W287" s="23"/>
      <c r="X287" s="23"/>
      <c r="Y287" s="23"/>
      <c r="Z287" s="23"/>
      <c r="AA287" s="23"/>
      <c r="AB287" s="23">
        <v>1</v>
      </c>
      <c r="AC287" s="23">
        <v>1</v>
      </c>
      <c r="AD287" s="23">
        <v>1</v>
      </c>
      <c r="AE287" s="23"/>
      <c r="AF287" s="23">
        <v>1</v>
      </c>
      <c r="AG287" s="23"/>
      <c r="AH287" s="23"/>
      <c r="AI287" s="23"/>
      <c r="AJ287" s="23"/>
      <c r="AK287" s="23"/>
      <c r="AL287" s="662">
        <f t="shared" si="4"/>
        <v>5</v>
      </c>
    </row>
    <row r="288" spans="1:38" x14ac:dyDescent="0.3">
      <c r="A288" s="22">
        <v>41548</v>
      </c>
      <c r="B288" s="23"/>
      <c r="C288" s="23"/>
      <c r="D288" s="23"/>
      <c r="E288" s="23"/>
      <c r="F288" s="23"/>
      <c r="G288" s="23"/>
      <c r="H288" s="23"/>
      <c r="I288" s="23">
        <v>1</v>
      </c>
      <c r="J288" s="23"/>
      <c r="K288" s="23"/>
      <c r="L288" s="23"/>
      <c r="M288" s="23"/>
      <c r="N288" s="23"/>
      <c r="O288" s="23"/>
      <c r="P288" s="23"/>
      <c r="Q288" s="23"/>
      <c r="R288" s="23"/>
      <c r="S288" s="23"/>
      <c r="T288" s="23"/>
      <c r="U288" s="23"/>
      <c r="V288" s="23"/>
      <c r="W288" s="23"/>
      <c r="X288" s="23"/>
      <c r="Y288" s="23"/>
      <c r="Z288" s="23"/>
      <c r="AA288" s="23"/>
      <c r="AB288" s="23"/>
      <c r="AC288" s="23"/>
      <c r="AD288" s="23">
        <v>1</v>
      </c>
      <c r="AE288" s="23">
        <v>1</v>
      </c>
      <c r="AF288" s="23"/>
      <c r="AG288" s="23"/>
      <c r="AH288" s="23"/>
      <c r="AI288" s="23"/>
      <c r="AJ288" s="23"/>
      <c r="AK288" s="23"/>
      <c r="AL288" s="662">
        <f t="shared" si="4"/>
        <v>3</v>
      </c>
    </row>
    <row r="289" spans="1:38" x14ac:dyDescent="0.3">
      <c r="A289" s="22">
        <v>41913</v>
      </c>
      <c r="B289" s="23"/>
      <c r="C289" s="23"/>
      <c r="D289" s="23"/>
      <c r="E289" s="23"/>
      <c r="F289" s="23"/>
      <c r="G289" s="23"/>
      <c r="H289" s="23">
        <v>1</v>
      </c>
      <c r="I289" s="23"/>
      <c r="J289" s="23"/>
      <c r="K289" s="23"/>
      <c r="L289" s="23"/>
      <c r="M289" s="23">
        <v>1</v>
      </c>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662">
        <f t="shared" si="4"/>
        <v>2</v>
      </c>
    </row>
    <row r="290" spans="1:38" x14ac:dyDescent="0.3">
      <c r="A290" s="22">
        <v>42278</v>
      </c>
      <c r="B290" s="23"/>
      <c r="C290" s="23"/>
      <c r="D290" s="23"/>
      <c r="E290" s="23"/>
      <c r="F290" s="23"/>
      <c r="G290" s="23"/>
      <c r="H290" s="23">
        <v>1</v>
      </c>
      <c r="I290" s="23"/>
      <c r="J290" s="23"/>
      <c r="K290" s="23"/>
      <c r="L290" s="23"/>
      <c r="M290" s="23"/>
      <c r="N290" s="23"/>
      <c r="O290" s="23"/>
      <c r="P290" s="23"/>
      <c r="Q290" s="23"/>
      <c r="R290" s="23">
        <v>1</v>
      </c>
      <c r="S290" s="23">
        <v>1</v>
      </c>
      <c r="T290" s="23"/>
      <c r="U290" s="23"/>
      <c r="V290" s="23"/>
      <c r="W290" s="23"/>
      <c r="X290" s="23">
        <v>1</v>
      </c>
      <c r="Y290" s="23"/>
      <c r="Z290" s="23"/>
      <c r="AA290" s="23"/>
      <c r="AB290" s="23"/>
      <c r="AC290" s="23"/>
      <c r="AD290" s="23">
        <v>1</v>
      </c>
      <c r="AE290" s="23"/>
      <c r="AF290" s="23"/>
      <c r="AG290" s="23"/>
      <c r="AH290" s="23"/>
      <c r="AI290" s="23"/>
      <c r="AJ290" s="23"/>
      <c r="AK290" s="23"/>
      <c r="AL290" s="662">
        <f t="shared" si="4"/>
        <v>5</v>
      </c>
    </row>
    <row r="291" spans="1:38" x14ac:dyDescent="0.3">
      <c r="A291" s="22">
        <v>42644</v>
      </c>
      <c r="B291" s="23"/>
      <c r="C291" s="23"/>
      <c r="D291" s="23"/>
      <c r="E291" s="23"/>
      <c r="F291" s="23">
        <v>1</v>
      </c>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v>1</v>
      </c>
      <c r="AK291" s="23"/>
      <c r="AL291" s="662">
        <f t="shared" si="4"/>
        <v>2</v>
      </c>
    </row>
    <row r="292" spans="1:38" x14ac:dyDescent="0.3">
      <c r="A292" s="22">
        <v>43009</v>
      </c>
      <c r="B292" s="23"/>
      <c r="C292" s="23"/>
      <c r="D292" s="23"/>
      <c r="E292" s="23"/>
      <c r="F292" s="23"/>
      <c r="G292" s="23"/>
      <c r="H292" s="23"/>
      <c r="I292" s="23"/>
      <c r="J292" s="23"/>
      <c r="K292" s="23">
        <v>1</v>
      </c>
      <c r="L292" s="23">
        <v>1</v>
      </c>
      <c r="M292" s="23"/>
      <c r="N292" s="23"/>
      <c r="O292" s="23"/>
      <c r="P292" s="23"/>
      <c r="Q292" s="23"/>
      <c r="R292" s="23"/>
      <c r="S292" s="23"/>
      <c r="T292" s="23"/>
      <c r="U292" s="23"/>
      <c r="V292" s="23"/>
      <c r="W292" s="23"/>
      <c r="X292" s="23"/>
      <c r="Y292" s="23">
        <v>1</v>
      </c>
      <c r="Z292" s="23"/>
      <c r="AA292" s="23"/>
      <c r="AB292" s="23">
        <v>1</v>
      </c>
      <c r="AC292" s="23">
        <v>1</v>
      </c>
      <c r="AD292" s="23"/>
      <c r="AE292" s="23"/>
      <c r="AF292" s="23"/>
      <c r="AG292" s="23"/>
      <c r="AH292" s="23"/>
      <c r="AI292" s="23"/>
      <c r="AJ292" s="23"/>
      <c r="AK292" s="23"/>
      <c r="AL292" s="662">
        <f t="shared" si="4"/>
        <v>5</v>
      </c>
    </row>
    <row r="293" spans="1:38" x14ac:dyDescent="0.3">
      <c r="A293" s="22">
        <v>43374</v>
      </c>
      <c r="B293" s="23"/>
      <c r="C293" s="23"/>
      <c r="D293" s="23"/>
      <c r="E293" s="23"/>
      <c r="F293" s="23"/>
      <c r="G293" s="23"/>
      <c r="H293" s="23"/>
      <c r="I293" s="23"/>
      <c r="J293" s="23"/>
      <c r="K293" s="23"/>
      <c r="L293" s="23"/>
      <c r="M293" s="23"/>
      <c r="N293" s="23"/>
      <c r="O293" s="23"/>
      <c r="P293" s="23">
        <v>1</v>
      </c>
      <c r="Q293" s="23"/>
      <c r="R293" s="23"/>
      <c r="S293" s="23"/>
      <c r="T293" s="23"/>
      <c r="U293" s="23"/>
      <c r="V293" s="23"/>
      <c r="W293" s="23"/>
      <c r="X293" s="23"/>
      <c r="Y293" s="23"/>
      <c r="Z293" s="23"/>
      <c r="AA293" s="23"/>
      <c r="AB293" s="23"/>
      <c r="AC293" s="23"/>
      <c r="AD293" s="23"/>
      <c r="AE293" s="23"/>
      <c r="AF293" s="23"/>
      <c r="AG293" s="23"/>
      <c r="AH293" s="23"/>
      <c r="AI293" s="23">
        <v>1</v>
      </c>
      <c r="AJ293" s="23"/>
      <c r="AK293" s="23"/>
      <c r="AL293" s="662">
        <f t="shared" si="4"/>
        <v>2</v>
      </c>
    </row>
    <row r="294" spans="1:38" x14ac:dyDescent="0.3">
      <c r="A294" s="22">
        <v>43739</v>
      </c>
      <c r="B294" s="23"/>
      <c r="C294" s="23"/>
      <c r="D294" s="23"/>
      <c r="E294" s="23"/>
      <c r="F294" s="23"/>
      <c r="G294" s="23"/>
      <c r="H294" s="23"/>
      <c r="I294" s="23"/>
      <c r="J294" s="23">
        <v>1</v>
      </c>
      <c r="K294" s="23"/>
      <c r="L294" s="23"/>
      <c r="M294" s="23"/>
      <c r="N294" s="23"/>
      <c r="O294" s="23"/>
      <c r="P294" s="23">
        <v>1</v>
      </c>
      <c r="Q294" s="23"/>
      <c r="R294" s="23"/>
      <c r="S294" s="23"/>
      <c r="T294" s="23"/>
      <c r="U294" s="23"/>
      <c r="V294" s="23"/>
      <c r="W294" s="23"/>
      <c r="X294" s="23"/>
      <c r="Y294" s="23"/>
      <c r="Z294" s="23">
        <v>1</v>
      </c>
      <c r="AA294" s="23">
        <v>1</v>
      </c>
      <c r="AB294" s="23"/>
      <c r="AC294" s="23"/>
      <c r="AD294" s="23">
        <v>1</v>
      </c>
      <c r="AE294" s="23"/>
      <c r="AF294" s="23"/>
      <c r="AG294" s="23">
        <v>1</v>
      </c>
      <c r="AH294" s="23"/>
      <c r="AI294" s="23"/>
      <c r="AJ294" s="23"/>
      <c r="AK294" s="23"/>
      <c r="AL294" s="662">
        <f t="shared" si="4"/>
        <v>6</v>
      </c>
    </row>
    <row r="295" spans="1:38" x14ac:dyDescent="0.3">
      <c r="A295" s="22">
        <v>44105</v>
      </c>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v>1</v>
      </c>
      <c r="Z295" s="23">
        <v>1</v>
      </c>
      <c r="AA295" s="23"/>
      <c r="AB295" s="23"/>
      <c r="AC295" s="23"/>
      <c r="AD295" s="23"/>
      <c r="AE295" s="23"/>
      <c r="AF295" s="23"/>
      <c r="AG295" s="23"/>
      <c r="AH295" s="23">
        <v>1</v>
      </c>
      <c r="AI295" s="23"/>
      <c r="AJ295" s="23"/>
      <c r="AK295" s="23"/>
      <c r="AL295" s="662">
        <f t="shared" si="4"/>
        <v>3</v>
      </c>
    </row>
    <row r="296" spans="1:38" x14ac:dyDescent="0.3">
      <c r="A296" s="22">
        <v>44470</v>
      </c>
      <c r="B296" s="23"/>
      <c r="C296" s="23"/>
      <c r="D296" s="23"/>
      <c r="E296" s="23"/>
      <c r="F296" s="23"/>
      <c r="G296" s="23"/>
      <c r="H296" s="23"/>
      <c r="I296" s="23"/>
      <c r="J296" s="23"/>
      <c r="K296" s="23"/>
      <c r="L296" s="23"/>
      <c r="M296" s="23">
        <v>1</v>
      </c>
      <c r="N296" s="23"/>
      <c r="O296" s="23"/>
      <c r="P296" s="23"/>
      <c r="Q296" s="23"/>
      <c r="R296" s="23"/>
      <c r="S296" s="23"/>
      <c r="T296" s="23"/>
      <c r="U296" s="23"/>
      <c r="V296" s="23">
        <v>1</v>
      </c>
      <c r="W296" s="23"/>
      <c r="X296" s="23"/>
      <c r="Y296" s="23"/>
      <c r="Z296" s="23"/>
      <c r="AA296" s="23"/>
      <c r="AB296" s="23"/>
      <c r="AC296" s="23"/>
      <c r="AD296" s="23"/>
      <c r="AE296" s="23"/>
      <c r="AF296" s="23"/>
      <c r="AG296" s="23"/>
      <c r="AH296" s="23"/>
      <c r="AI296" s="23"/>
      <c r="AJ296" s="23"/>
      <c r="AK296" s="23"/>
      <c r="AL296" s="662">
        <f t="shared" si="4"/>
        <v>2</v>
      </c>
    </row>
    <row r="297" spans="1:38" x14ac:dyDescent="0.3">
      <c r="A297" s="22">
        <v>44835</v>
      </c>
      <c r="B297" s="23"/>
      <c r="C297" s="23"/>
      <c r="D297" s="23"/>
      <c r="E297" s="23"/>
      <c r="F297" s="23"/>
      <c r="G297" s="23"/>
      <c r="H297" s="23"/>
      <c r="I297" s="23"/>
      <c r="J297" s="23"/>
      <c r="K297" s="23"/>
      <c r="L297" s="23"/>
      <c r="M297" s="23"/>
      <c r="N297" s="23"/>
      <c r="O297" s="23"/>
      <c r="P297" s="23"/>
      <c r="Q297" s="23"/>
      <c r="R297" s="23"/>
      <c r="S297" s="23">
        <v>1</v>
      </c>
      <c r="T297" s="23"/>
      <c r="U297" s="23"/>
      <c r="V297" s="23"/>
      <c r="W297" s="23"/>
      <c r="X297" s="23">
        <v>1</v>
      </c>
      <c r="Y297" s="23"/>
      <c r="Z297" s="23"/>
      <c r="AA297" s="23"/>
      <c r="AB297" s="23"/>
      <c r="AC297" s="23"/>
      <c r="AD297" s="23"/>
      <c r="AE297" s="23">
        <v>1</v>
      </c>
      <c r="AF297" s="23"/>
      <c r="AG297" s="23"/>
      <c r="AH297" s="23"/>
      <c r="AI297" s="23"/>
      <c r="AJ297" s="23"/>
      <c r="AK297" s="23"/>
      <c r="AL297" s="662">
        <f t="shared" si="4"/>
        <v>3</v>
      </c>
    </row>
    <row r="298" spans="1:38" x14ac:dyDescent="0.3">
      <c r="A298" s="22">
        <v>45200</v>
      </c>
      <c r="B298" s="23"/>
      <c r="C298" s="23"/>
      <c r="D298" s="23"/>
      <c r="E298" s="23"/>
      <c r="F298" s="23"/>
      <c r="G298" s="23">
        <v>1</v>
      </c>
      <c r="H298" s="23"/>
      <c r="I298" s="23"/>
      <c r="J298" s="23"/>
      <c r="K298" s="23"/>
      <c r="L298" s="23"/>
      <c r="M298" s="23"/>
      <c r="N298" s="23"/>
      <c r="O298" s="23"/>
      <c r="P298" s="23"/>
      <c r="Q298" s="23"/>
      <c r="R298" s="23"/>
      <c r="S298" s="23"/>
      <c r="T298" s="23"/>
      <c r="U298" s="23"/>
      <c r="V298" s="23"/>
      <c r="W298" s="23">
        <v>1</v>
      </c>
      <c r="X298" s="23"/>
      <c r="Y298" s="23"/>
      <c r="Z298" s="23"/>
      <c r="AA298" s="23"/>
      <c r="AB298" s="23"/>
      <c r="AC298" s="23"/>
      <c r="AD298" s="23"/>
      <c r="AE298" s="23"/>
      <c r="AF298" s="23">
        <v>1</v>
      </c>
      <c r="AG298" s="23"/>
      <c r="AH298" s="23"/>
      <c r="AI298" s="23"/>
      <c r="AJ298" s="23"/>
      <c r="AK298" s="23"/>
      <c r="AL298" s="662">
        <f t="shared" si="4"/>
        <v>3</v>
      </c>
    </row>
    <row r="299" spans="1:38" x14ac:dyDescent="0.3">
      <c r="A299" s="22">
        <v>45566</v>
      </c>
      <c r="B299" s="23"/>
      <c r="C299" s="23"/>
      <c r="D299" s="23"/>
      <c r="E299" s="23"/>
      <c r="F299" s="23"/>
      <c r="G299" s="23"/>
      <c r="H299" s="23"/>
      <c r="I299" s="23"/>
      <c r="J299" s="23"/>
      <c r="K299" s="23"/>
      <c r="L299" s="23"/>
      <c r="M299" s="23"/>
      <c r="N299" s="23"/>
      <c r="O299" s="23"/>
      <c r="P299" s="23"/>
      <c r="Q299" s="23">
        <v>1</v>
      </c>
      <c r="R299" s="23"/>
      <c r="S299" s="23"/>
      <c r="T299" s="23"/>
      <c r="U299" s="23"/>
      <c r="V299" s="23"/>
      <c r="W299" s="23"/>
      <c r="X299" s="23"/>
      <c r="Y299" s="23"/>
      <c r="Z299" s="23"/>
      <c r="AA299" s="23"/>
      <c r="AB299" s="23"/>
      <c r="AC299" s="23">
        <v>1</v>
      </c>
      <c r="AD299" s="23"/>
      <c r="AE299" s="23"/>
      <c r="AF299" s="23"/>
      <c r="AG299" s="23"/>
      <c r="AH299" s="23"/>
      <c r="AI299" s="23"/>
      <c r="AJ299" s="23"/>
      <c r="AK299" s="23"/>
      <c r="AL299" s="662">
        <f t="shared" si="4"/>
        <v>2</v>
      </c>
    </row>
    <row r="300" spans="1:38" x14ac:dyDescent="0.3">
      <c r="A300" s="22">
        <v>45931</v>
      </c>
      <c r="B300" s="23"/>
      <c r="C300" s="23"/>
      <c r="D300" s="23"/>
      <c r="E300" s="23"/>
      <c r="F300" s="23"/>
      <c r="G300" s="23"/>
      <c r="H300" s="23"/>
      <c r="I300" s="23"/>
      <c r="J300" s="23"/>
      <c r="K300" s="23"/>
      <c r="L300" s="23"/>
      <c r="M300" s="23"/>
      <c r="N300" s="23"/>
      <c r="O300" s="23"/>
      <c r="P300" s="23"/>
      <c r="Q300" s="23"/>
      <c r="R300" s="23"/>
      <c r="S300" s="23"/>
      <c r="T300" s="23"/>
      <c r="U300" s="23">
        <v>1</v>
      </c>
      <c r="V300" s="23"/>
      <c r="W300" s="23"/>
      <c r="X300" s="23"/>
      <c r="Y300" s="23"/>
      <c r="Z300" s="23"/>
      <c r="AA300" s="23"/>
      <c r="AB300" s="23"/>
      <c r="AC300" s="23"/>
      <c r="AD300" s="23"/>
      <c r="AE300" s="23"/>
      <c r="AF300" s="23"/>
      <c r="AG300" s="23">
        <v>1</v>
      </c>
      <c r="AH300" s="23"/>
      <c r="AI300" s="23"/>
      <c r="AJ300" s="23"/>
      <c r="AK300" s="23"/>
      <c r="AL300" s="662">
        <f t="shared" si="4"/>
        <v>2</v>
      </c>
    </row>
    <row r="301" spans="1:38" x14ac:dyDescent="0.3">
      <c r="A301" s="22">
        <v>46296</v>
      </c>
      <c r="B301" s="23"/>
      <c r="C301" s="23"/>
      <c r="D301" s="23"/>
      <c r="E301" s="23"/>
      <c r="F301" s="23"/>
      <c r="G301" s="23"/>
      <c r="H301" s="23"/>
      <c r="I301" s="23"/>
      <c r="J301" s="23"/>
      <c r="K301" s="23"/>
      <c r="L301" s="23"/>
      <c r="M301" s="23"/>
      <c r="N301" s="23"/>
      <c r="O301" s="23"/>
      <c r="P301" s="23"/>
      <c r="Q301" s="23"/>
      <c r="R301" s="23"/>
      <c r="S301" s="23"/>
      <c r="T301" s="23"/>
      <c r="U301" s="23">
        <v>1</v>
      </c>
      <c r="V301" s="23"/>
      <c r="W301" s="23"/>
      <c r="X301" s="23"/>
      <c r="Y301" s="23"/>
      <c r="Z301" s="23"/>
      <c r="AA301" s="23">
        <v>1</v>
      </c>
      <c r="AB301" s="23"/>
      <c r="AC301" s="23"/>
      <c r="AD301" s="23">
        <v>1</v>
      </c>
      <c r="AE301" s="23"/>
      <c r="AF301" s="23"/>
      <c r="AG301" s="23"/>
      <c r="AH301" s="23"/>
      <c r="AI301" s="23"/>
      <c r="AJ301" s="23"/>
      <c r="AK301" s="23"/>
      <c r="AL301" s="662">
        <f t="shared" si="4"/>
        <v>3</v>
      </c>
    </row>
    <row r="302" spans="1:38" x14ac:dyDescent="0.3">
      <c r="A302" s="22">
        <v>46661</v>
      </c>
      <c r="B302" s="23"/>
      <c r="C302" s="23"/>
      <c r="D302" s="23">
        <v>1</v>
      </c>
      <c r="E302" s="23"/>
      <c r="F302" s="23"/>
      <c r="G302" s="23"/>
      <c r="H302" s="23"/>
      <c r="I302" s="23">
        <v>1</v>
      </c>
      <c r="J302" s="23"/>
      <c r="K302" s="23"/>
      <c r="L302" s="23"/>
      <c r="M302" s="23"/>
      <c r="N302" s="23"/>
      <c r="O302" s="23"/>
      <c r="P302" s="23"/>
      <c r="Q302" s="23"/>
      <c r="R302" s="23"/>
      <c r="S302" s="23"/>
      <c r="T302" s="23"/>
      <c r="U302" s="23"/>
      <c r="V302" s="23"/>
      <c r="W302" s="23"/>
      <c r="X302" s="23"/>
      <c r="Y302" s="23"/>
      <c r="Z302" s="23">
        <v>1</v>
      </c>
      <c r="AA302" s="23">
        <v>1</v>
      </c>
      <c r="AB302" s="23">
        <v>1</v>
      </c>
      <c r="AC302" s="23"/>
      <c r="AD302" s="23"/>
      <c r="AE302" s="23"/>
      <c r="AF302" s="23"/>
      <c r="AG302" s="23"/>
      <c r="AH302" s="23"/>
      <c r="AI302" s="23">
        <v>1</v>
      </c>
      <c r="AJ302" s="23"/>
      <c r="AK302" s="23"/>
      <c r="AL302" s="662">
        <f t="shared" si="4"/>
        <v>6</v>
      </c>
    </row>
    <row r="303" spans="1:38" x14ac:dyDescent="0.3">
      <c r="A303" s="22">
        <v>47027</v>
      </c>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662">
        <f t="shared" si="4"/>
        <v>0</v>
      </c>
    </row>
    <row r="304" spans="1:38" x14ac:dyDescent="0.3">
      <c r="A304" s="22">
        <v>47392</v>
      </c>
      <c r="B304" s="23"/>
      <c r="C304" s="23"/>
      <c r="D304" s="23"/>
      <c r="E304" s="23"/>
      <c r="F304" s="23"/>
      <c r="G304" s="23"/>
      <c r="H304" s="23"/>
      <c r="I304" s="23"/>
      <c r="J304" s="23"/>
      <c r="K304" s="23"/>
      <c r="L304" s="23"/>
      <c r="M304" s="23">
        <v>1</v>
      </c>
      <c r="N304" s="23"/>
      <c r="O304" s="23"/>
      <c r="P304" s="23"/>
      <c r="Q304" s="23"/>
      <c r="R304" s="23"/>
      <c r="S304" s="23">
        <v>1</v>
      </c>
      <c r="T304" s="23"/>
      <c r="U304" s="23"/>
      <c r="V304" s="23"/>
      <c r="W304" s="23"/>
      <c r="X304" s="23">
        <v>1</v>
      </c>
      <c r="Y304" s="23"/>
      <c r="Z304" s="23"/>
      <c r="AA304" s="23"/>
      <c r="AB304" s="23"/>
      <c r="AC304" s="23"/>
      <c r="AD304" s="23"/>
      <c r="AE304" s="23"/>
      <c r="AF304" s="23"/>
      <c r="AG304" s="23"/>
      <c r="AH304" s="23"/>
      <c r="AI304" s="23"/>
      <c r="AJ304" s="23"/>
      <c r="AK304" s="23"/>
      <c r="AL304" s="662">
        <f t="shared" si="4"/>
        <v>3</v>
      </c>
    </row>
    <row r="305" spans="1:38" x14ac:dyDescent="0.3">
      <c r="A305" s="22">
        <v>47757</v>
      </c>
      <c r="B305" s="23"/>
      <c r="C305" s="23"/>
      <c r="D305" s="23"/>
      <c r="E305" s="23"/>
      <c r="F305" s="23"/>
      <c r="G305" s="23"/>
      <c r="H305" s="23"/>
      <c r="I305" s="23"/>
      <c r="J305" s="23"/>
      <c r="K305" s="23"/>
      <c r="L305" s="23">
        <v>1</v>
      </c>
      <c r="M305" s="23"/>
      <c r="N305" s="23"/>
      <c r="O305" s="23"/>
      <c r="P305" s="23"/>
      <c r="Q305" s="23"/>
      <c r="R305" s="23">
        <v>1</v>
      </c>
      <c r="S305" s="23">
        <v>1</v>
      </c>
      <c r="T305" s="23"/>
      <c r="U305" s="23"/>
      <c r="V305" s="23"/>
      <c r="W305" s="23"/>
      <c r="X305" s="23"/>
      <c r="Y305" s="23"/>
      <c r="Z305" s="23"/>
      <c r="AA305" s="23"/>
      <c r="AB305" s="23"/>
      <c r="AC305" s="23">
        <v>1</v>
      </c>
      <c r="AD305" s="23"/>
      <c r="AE305" s="23"/>
      <c r="AF305" s="23">
        <v>1</v>
      </c>
      <c r="AG305" s="23"/>
      <c r="AH305" s="23"/>
      <c r="AI305" s="23"/>
      <c r="AJ305" s="23"/>
      <c r="AK305" s="23"/>
      <c r="AL305" s="662">
        <f t="shared" si="4"/>
        <v>5</v>
      </c>
    </row>
    <row r="306" spans="1:38" s="26" customFormat="1" ht="13.5" thickBot="1" x14ac:dyDescent="0.35">
      <c r="A306" s="24">
        <v>48122</v>
      </c>
      <c r="B306" s="25"/>
      <c r="C306" s="25"/>
      <c r="D306" s="25"/>
      <c r="E306" s="25"/>
      <c r="F306" s="25"/>
      <c r="G306" s="25"/>
      <c r="H306" s="25"/>
      <c r="I306" s="25"/>
      <c r="J306" s="25"/>
      <c r="K306" s="25"/>
      <c r="L306" s="25"/>
      <c r="M306" s="25"/>
      <c r="N306" s="25"/>
      <c r="O306" s="25"/>
      <c r="P306" s="25"/>
      <c r="Q306" s="25"/>
      <c r="R306" s="25">
        <v>1</v>
      </c>
      <c r="S306" s="25">
        <v>1</v>
      </c>
      <c r="T306" s="25">
        <v>1</v>
      </c>
      <c r="U306" s="25"/>
      <c r="V306" s="25"/>
      <c r="W306" s="25"/>
      <c r="X306" s="25">
        <v>1</v>
      </c>
      <c r="Y306" s="25"/>
      <c r="Z306" s="25"/>
      <c r="AA306" s="25"/>
      <c r="AB306" s="23"/>
      <c r="AC306" s="23"/>
      <c r="AD306" s="23"/>
      <c r="AE306" s="25">
        <v>1</v>
      </c>
      <c r="AF306" s="420"/>
      <c r="AG306" s="420">
        <v>1</v>
      </c>
      <c r="AH306" s="420"/>
      <c r="AI306" s="420"/>
      <c r="AJ306" s="420"/>
      <c r="AK306" s="420"/>
      <c r="AL306" s="662">
        <f t="shared" si="4"/>
        <v>6</v>
      </c>
    </row>
    <row r="307" spans="1:38" s="29" customFormat="1" x14ac:dyDescent="0.3">
      <c r="A307" s="27">
        <v>37196</v>
      </c>
      <c r="B307" s="28">
        <v>1</v>
      </c>
      <c r="C307" s="28"/>
      <c r="D307" s="28"/>
      <c r="E307" s="28"/>
      <c r="F307" s="28"/>
      <c r="G307" s="28">
        <v>1</v>
      </c>
      <c r="H307" s="28"/>
      <c r="I307" s="28"/>
      <c r="J307" s="28"/>
      <c r="K307" s="28"/>
      <c r="L307" s="28"/>
      <c r="M307" s="28"/>
      <c r="N307" s="28"/>
      <c r="O307" s="28"/>
      <c r="P307" s="28"/>
      <c r="Q307" s="28"/>
      <c r="R307" s="28"/>
      <c r="S307" s="28">
        <v>1</v>
      </c>
      <c r="T307" s="28"/>
      <c r="U307" s="28">
        <v>1</v>
      </c>
      <c r="V307" s="28"/>
      <c r="W307" s="28"/>
      <c r="X307" s="23"/>
      <c r="Y307" s="28"/>
      <c r="Z307" s="28">
        <v>1</v>
      </c>
      <c r="AA307" s="28"/>
      <c r="AB307" s="28"/>
      <c r="AC307" s="28"/>
      <c r="AD307" s="28"/>
      <c r="AE307" s="28"/>
      <c r="AF307" s="28"/>
      <c r="AG307" s="28"/>
      <c r="AH307" s="28"/>
      <c r="AI307" s="28"/>
      <c r="AJ307" s="28"/>
      <c r="AK307" s="28"/>
      <c r="AL307" s="662">
        <f t="shared" si="4"/>
        <v>5</v>
      </c>
    </row>
    <row r="308" spans="1:38" x14ac:dyDescent="0.3">
      <c r="A308" s="22">
        <v>37561</v>
      </c>
      <c r="B308" s="23"/>
      <c r="C308" s="23"/>
      <c r="D308" s="23"/>
      <c r="E308" s="23"/>
      <c r="F308" s="23"/>
      <c r="G308" s="23"/>
      <c r="H308" s="23"/>
      <c r="I308" s="23">
        <v>1</v>
      </c>
      <c r="J308" s="23">
        <v>1</v>
      </c>
      <c r="K308" s="23"/>
      <c r="L308" s="23"/>
      <c r="M308" s="23"/>
      <c r="N308" s="23"/>
      <c r="O308" s="23"/>
      <c r="P308" s="23">
        <v>1</v>
      </c>
      <c r="Q308" s="23">
        <v>1</v>
      </c>
      <c r="R308" s="23">
        <v>1</v>
      </c>
      <c r="S308" s="23"/>
      <c r="T308" s="23"/>
      <c r="U308" s="23">
        <v>1</v>
      </c>
      <c r="V308" s="23"/>
      <c r="W308" s="23"/>
      <c r="X308" s="23">
        <v>1</v>
      </c>
      <c r="Y308" s="23"/>
      <c r="Z308" s="23"/>
      <c r="AA308" s="23"/>
      <c r="AB308" s="23">
        <v>1</v>
      </c>
      <c r="AC308" s="23"/>
      <c r="AD308" s="23"/>
      <c r="AE308" s="23"/>
      <c r="AF308" s="23"/>
      <c r="AG308" s="23"/>
      <c r="AH308" s="23"/>
      <c r="AI308" s="23"/>
      <c r="AJ308" s="23"/>
      <c r="AK308" s="23"/>
      <c r="AL308" s="662">
        <f t="shared" si="4"/>
        <v>8</v>
      </c>
    </row>
    <row r="309" spans="1:38" x14ac:dyDescent="0.3">
      <c r="A309" s="22">
        <v>37926</v>
      </c>
      <c r="B309" s="23"/>
      <c r="C309" s="23"/>
      <c r="D309" s="23"/>
      <c r="E309" s="23"/>
      <c r="F309" s="23"/>
      <c r="G309" s="23"/>
      <c r="H309" s="23"/>
      <c r="I309" s="23"/>
      <c r="J309" s="23"/>
      <c r="K309" s="23"/>
      <c r="L309" s="23"/>
      <c r="M309" s="23"/>
      <c r="N309" s="23">
        <v>1</v>
      </c>
      <c r="O309" s="23"/>
      <c r="P309" s="23"/>
      <c r="Q309" s="23">
        <v>1</v>
      </c>
      <c r="R309" s="23">
        <v>1</v>
      </c>
      <c r="S309" s="23"/>
      <c r="T309" s="23"/>
      <c r="U309" s="23">
        <v>1</v>
      </c>
      <c r="V309" s="23"/>
      <c r="W309" s="23"/>
      <c r="X309" s="23"/>
      <c r="Y309" s="23"/>
      <c r="Z309" s="23"/>
      <c r="AA309" s="23"/>
      <c r="AB309" s="23"/>
      <c r="AC309" s="23"/>
      <c r="AD309" s="23"/>
      <c r="AE309" s="23"/>
      <c r="AF309" s="23"/>
      <c r="AG309" s="23"/>
      <c r="AH309" s="23"/>
      <c r="AI309" s="23"/>
      <c r="AJ309" s="23"/>
      <c r="AK309" s="23"/>
      <c r="AL309" s="662">
        <f t="shared" si="4"/>
        <v>4</v>
      </c>
    </row>
    <row r="310" spans="1:38" x14ac:dyDescent="0.3">
      <c r="A310" s="22">
        <v>38292</v>
      </c>
      <c r="B310" s="23"/>
      <c r="C310" s="23"/>
      <c r="D310" s="23"/>
      <c r="E310" s="23"/>
      <c r="F310" s="23"/>
      <c r="G310" s="23"/>
      <c r="H310" s="23"/>
      <c r="I310" s="23"/>
      <c r="J310" s="23"/>
      <c r="K310" s="23"/>
      <c r="L310" s="23"/>
      <c r="M310" s="23"/>
      <c r="N310" s="23"/>
      <c r="O310" s="23"/>
      <c r="P310" s="23"/>
      <c r="Q310" s="23">
        <v>1</v>
      </c>
      <c r="R310" s="23">
        <v>1</v>
      </c>
      <c r="S310" s="23"/>
      <c r="T310" s="23"/>
      <c r="U310" s="23"/>
      <c r="V310" s="23">
        <v>1</v>
      </c>
      <c r="W310" s="23"/>
      <c r="X310" s="23"/>
      <c r="Y310" s="23">
        <v>1</v>
      </c>
      <c r="Z310" s="23"/>
      <c r="AA310" s="23"/>
      <c r="AB310" s="23"/>
      <c r="AC310" s="23">
        <v>1</v>
      </c>
      <c r="AD310" s="23">
        <v>1</v>
      </c>
      <c r="AE310" s="23">
        <v>1</v>
      </c>
      <c r="AF310" s="23"/>
      <c r="AG310" s="23"/>
      <c r="AH310" s="23"/>
      <c r="AI310" s="23"/>
      <c r="AJ310" s="23"/>
      <c r="AK310" s="23"/>
      <c r="AL310" s="662">
        <f t="shared" si="4"/>
        <v>7</v>
      </c>
    </row>
    <row r="311" spans="1:38" x14ac:dyDescent="0.3">
      <c r="A311" s="22">
        <v>38657</v>
      </c>
      <c r="B311" s="23"/>
      <c r="C311" s="23"/>
      <c r="D311" s="23"/>
      <c r="E311" s="23"/>
      <c r="F311" s="23"/>
      <c r="G311" s="23"/>
      <c r="H311" s="23"/>
      <c r="I311" s="23"/>
      <c r="J311" s="23"/>
      <c r="K311" s="23"/>
      <c r="L311" s="23"/>
      <c r="M311" s="23"/>
      <c r="N311" s="23"/>
      <c r="O311" s="23"/>
      <c r="P311" s="23"/>
      <c r="Q311" s="23"/>
      <c r="R311" s="23"/>
      <c r="S311" s="23"/>
      <c r="T311" s="23"/>
      <c r="U311" s="23"/>
      <c r="V311" s="23">
        <v>1</v>
      </c>
      <c r="W311" s="23">
        <v>1</v>
      </c>
      <c r="X311" s="23"/>
      <c r="Y311" s="23"/>
      <c r="Z311" s="23"/>
      <c r="AA311" s="23"/>
      <c r="AB311" s="23"/>
      <c r="AC311" s="23"/>
      <c r="AD311" s="23"/>
      <c r="AE311" s="23"/>
      <c r="AF311" s="23"/>
      <c r="AG311" s="23"/>
      <c r="AH311" s="23"/>
      <c r="AI311" s="23"/>
      <c r="AJ311" s="23"/>
      <c r="AK311" s="23"/>
      <c r="AL311" s="662">
        <f t="shared" si="4"/>
        <v>2</v>
      </c>
    </row>
    <row r="312" spans="1:38" x14ac:dyDescent="0.3">
      <c r="A312" s="22">
        <v>39022</v>
      </c>
      <c r="B312" s="23"/>
      <c r="C312" s="23"/>
      <c r="D312" s="23"/>
      <c r="E312" s="23"/>
      <c r="F312" s="23"/>
      <c r="G312" s="23"/>
      <c r="H312" s="23"/>
      <c r="I312" s="23"/>
      <c r="J312" s="23"/>
      <c r="K312" s="23"/>
      <c r="L312" s="23"/>
      <c r="M312" s="23"/>
      <c r="N312" s="23"/>
      <c r="O312" s="23"/>
      <c r="P312" s="23"/>
      <c r="Q312" s="23">
        <v>1</v>
      </c>
      <c r="R312" s="23"/>
      <c r="S312" s="23"/>
      <c r="T312" s="23"/>
      <c r="U312" s="23"/>
      <c r="V312" s="23"/>
      <c r="W312" s="23"/>
      <c r="X312" s="23"/>
      <c r="Y312" s="23"/>
      <c r="Z312" s="23"/>
      <c r="AA312" s="23"/>
      <c r="AB312" s="23"/>
      <c r="AC312" s="23"/>
      <c r="AD312" s="23"/>
      <c r="AE312" s="23"/>
      <c r="AF312" s="23"/>
      <c r="AG312" s="23"/>
      <c r="AH312" s="23"/>
      <c r="AI312" s="23"/>
      <c r="AJ312" s="23"/>
      <c r="AK312" s="23"/>
      <c r="AL312" s="662">
        <f t="shared" si="4"/>
        <v>1</v>
      </c>
    </row>
    <row r="313" spans="1:38" x14ac:dyDescent="0.3">
      <c r="A313" s="22">
        <v>39387</v>
      </c>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v>1</v>
      </c>
      <c r="AC313" s="23"/>
      <c r="AD313" s="23"/>
      <c r="AE313" s="23"/>
      <c r="AF313" s="23"/>
      <c r="AG313" s="23"/>
      <c r="AH313" s="23"/>
      <c r="AI313" s="23"/>
      <c r="AJ313" s="23"/>
      <c r="AK313" s="23"/>
      <c r="AL313" s="662">
        <f t="shared" si="4"/>
        <v>1</v>
      </c>
    </row>
    <row r="314" spans="1:38" x14ac:dyDescent="0.3">
      <c r="A314" s="22">
        <v>39753</v>
      </c>
      <c r="B314" s="23"/>
      <c r="C314" s="23"/>
      <c r="D314" s="23"/>
      <c r="E314" s="23"/>
      <c r="F314" s="23"/>
      <c r="G314" s="23"/>
      <c r="H314" s="23"/>
      <c r="I314" s="23"/>
      <c r="J314" s="23"/>
      <c r="K314" s="23">
        <v>1</v>
      </c>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662">
        <f t="shared" si="4"/>
        <v>1</v>
      </c>
    </row>
    <row r="315" spans="1:38" x14ac:dyDescent="0.3">
      <c r="A315" s="22">
        <v>40118</v>
      </c>
      <c r="B315" s="23"/>
      <c r="C315" s="23"/>
      <c r="D315" s="23"/>
      <c r="E315" s="23"/>
      <c r="F315" s="23"/>
      <c r="G315" s="23"/>
      <c r="H315" s="23"/>
      <c r="I315" s="23"/>
      <c r="J315" s="23"/>
      <c r="K315" s="23"/>
      <c r="L315" s="23"/>
      <c r="M315" s="23"/>
      <c r="N315" s="23"/>
      <c r="O315" s="23"/>
      <c r="P315" s="23">
        <v>1</v>
      </c>
      <c r="Q315" s="23"/>
      <c r="R315" s="23"/>
      <c r="S315" s="23"/>
      <c r="T315" s="23"/>
      <c r="U315" s="23"/>
      <c r="V315" s="23"/>
      <c r="W315" s="23"/>
      <c r="X315" s="23"/>
      <c r="Y315" s="23"/>
      <c r="Z315" s="23"/>
      <c r="AA315" s="23"/>
      <c r="AB315" s="23"/>
      <c r="AC315" s="23"/>
      <c r="AD315" s="23"/>
      <c r="AE315" s="23"/>
      <c r="AF315" s="23"/>
      <c r="AG315" s="23"/>
      <c r="AH315" s="23"/>
      <c r="AI315" s="23"/>
      <c r="AJ315" s="23"/>
      <c r="AK315" s="23"/>
      <c r="AL315" s="662">
        <f t="shared" si="4"/>
        <v>1</v>
      </c>
    </row>
    <row r="316" spans="1:38" x14ac:dyDescent="0.3">
      <c r="A316" s="22">
        <v>40483</v>
      </c>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v>1</v>
      </c>
      <c r="AG316" s="23"/>
      <c r="AH316" s="23"/>
      <c r="AI316" s="23"/>
      <c r="AJ316" s="23"/>
      <c r="AK316" s="23"/>
      <c r="AL316" s="662">
        <f t="shared" si="4"/>
        <v>1</v>
      </c>
    </row>
    <row r="317" spans="1:38" x14ac:dyDescent="0.3">
      <c r="A317" s="22">
        <v>40848</v>
      </c>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662">
        <f t="shared" si="4"/>
        <v>0</v>
      </c>
    </row>
    <row r="318" spans="1:38" x14ac:dyDescent="0.3">
      <c r="A318" s="22">
        <v>41214</v>
      </c>
      <c r="B318" s="23"/>
      <c r="C318" s="23"/>
      <c r="D318" s="23"/>
      <c r="E318" s="23"/>
      <c r="F318" s="23"/>
      <c r="G318" s="23"/>
      <c r="H318" s="23">
        <v>1</v>
      </c>
      <c r="I318" s="23"/>
      <c r="J318" s="23"/>
      <c r="K318" s="23"/>
      <c r="L318" s="23"/>
      <c r="M318" s="23">
        <v>1</v>
      </c>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662">
        <f t="shared" si="4"/>
        <v>2</v>
      </c>
    </row>
    <row r="319" spans="1:38" x14ac:dyDescent="0.3">
      <c r="A319" s="22">
        <v>41579</v>
      </c>
      <c r="B319" s="23"/>
      <c r="C319" s="23"/>
      <c r="D319" s="23"/>
      <c r="E319" s="23"/>
      <c r="F319" s="23"/>
      <c r="G319" s="23"/>
      <c r="H319" s="23"/>
      <c r="I319" s="23"/>
      <c r="J319" s="23"/>
      <c r="K319" s="23"/>
      <c r="L319" s="23">
        <v>1</v>
      </c>
      <c r="M319" s="23"/>
      <c r="N319" s="23"/>
      <c r="O319" s="23"/>
      <c r="P319" s="23"/>
      <c r="Q319" s="23"/>
      <c r="R319" s="23"/>
      <c r="S319" s="23"/>
      <c r="T319" s="23"/>
      <c r="U319" s="23"/>
      <c r="V319" s="23"/>
      <c r="W319" s="23"/>
      <c r="X319" s="23">
        <v>1</v>
      </c>
      <c r="Y319" s="23"/>
      <c r="Z319" s="23"/>
      <c r="AA319" s="23"/>
      <c r="AB319" s="23"/>
      <c r="AC319" s="23"/>
      <c r="AD319" s="23"/>
      <c r="AE319" s="23"/>
      <c r="AF319" s="23"/>
      <c r="AG319" s="23"/>
      <c r="AH319" s="23"/>
      <c r="AI319" s="23"/>
      <c r="AJ319" s="23"/>
      <c r="AK319" s="23"/>
      <c r="AL319" s="662">
        <f t="shared" si="4"/>
        <v>2</v>
      </c>
    </row>
    <row r="320" spans="1:38" x14ac:dyDescent="0.3">
      <c r="A320" s="22">
        <v>41944</v>
      </c>
      <c r="B320" s="23"/>
      <c r="C320" s="23"/>
      <c r="D320" s="23"/>
      <c r="E320" s="23"/>
      <c r="F320" s="23"/>
      <c r="G320" s="23"/>
      <c r="H320" s="23"/>
      <c r="I320" s="23"/>
      <c r="J320" s="23"/>
      <c r="K320" s="23"/>
      <c r="L320" s="23"/>
      <c r="M320" s="23"/>
      <c r="N320" s="23"/>
      <c r="O320" s="23"/>
      <c r="P320" s="23"/>
      <c r="Q320" s="23"/>
      <c r="R320" s="23"/>
      <c r="S320" s="23"/>
      <c r="T320" s="23"/>
      <c r="U320" s="23"/>
      <c r="V320" s="23">
        <v>1</v>
      </c>
      <c r="W320" s="23"/>
      <c r="X320" s="23"/>
      <c r="Y320" s="23"/>
      <c r="Z320" s="23"/>
      <c r="AA320" s="23"/>
      <c r="AB320" s="23"/>
      <c r="AC320" s="23">
        <v>1</v>
      </c>
      <c r="AD320" s="23"/>
      <c r="AE320" s="23"/>
      <c r="AF320" s="23"/>
      <c r="AG320" s="23"/>
      <c r="AH320" s="23"/>
      <c r="AI320" s="23"/>
      <c r="AJ320" s="23"/>
      <c r="AK320" s="23"/>
      <c r="AL320" s="662">
        <f t="shared" si="4"/>
        <v>2</v>
      </c>
    </row>
    <row r="321" spans="1:38" x14ac:dyDescent="0.3">
      <c r="A321" s="22">
        <v>42309</v>
      </c>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v>1</v>
      </c>
      <c r="AB321" s="23"/>
      <c r="AC321" s="23"/>
      <c r="AD321" s="23"/>
      <c r="AE321" s="23"/>
      <c r="AF321" s="23"/>
      <c r="AG321" s="23">
        <v>1</v>
      </c>
      <c r="AH321" s="23"/>
      <c r="AI321" s="23">
        <v>1</v>
      </c>
      <c r="AJ321" s="23"/>
      <c r="AK321" s="23"/>
      <c r="AL321" s="662">
        <f t="shared" si="4"/>
        <v>3</v>
      </c>
    </row>
    <row r="322" spans="1:38" x14ac:dyDescent="0.3">
      <c r="A322" s="22">
        <v>42675</v>
      </c>
      <c r="B322" s="23"/>
      <c r="C322" s="23"/>
      <c r="D322" s="23"/>
      <c r="E322" s="23"/>
      <c r="F322" s="23"/>
      <c r="G322" s="23"/>
      <c r="H322" s="23"/>
      <c r="I322" s="23"/>
      <c r="J322" s="23"/>
      <c r="K322" s="23"/>
      <c r="L322" s="23"/>
      <c r="M322" s="23"/>
      <c r="N322" s="23"/>
      <c r="O322" s="23"/>
      <c r="P322" s="23"/>
      <c r="Q322" s="23"/>
      <c r="R322" s="23"/>
      <c r="S322" s="23"/>
      <c r="T322" s="23"/>
      <c r="U322" s="23">
        <v>1</v>
      </c>
      <c r="V322" s="23"/>
      <c r="W322" s="23"/>
      <c r="X322" s="23"/>
      <c r="Y322" s="23"/>
      <c r="Z322" s="23"/>
      <c r="AA322" s="23"/>
      <c r="AB322" s="23">
        <v>1</v>
      </c>
      <c r="AC322" s="23"/>
      <c r="AD322" s="23"/>
      <c r="AE322" s="23"/>
      <c r="AF322" s="23"/>
      <c r="AG322" s="23"/>
      <c r="AH322" s="23"/>
      <c r="AI322" s="23"/>
      <c r="AJ322" s="23"/>
      <c r="AK322" s="23"/>
      <c r="AL322" s="662">
        <f t="shared" si="4"/>
        <v>2</v>
      </c>
    </row>
    <row r="323" spans="1:38" x14ac:dyDescent="0.3">
      <c r="A323" s="22">
        <v>43040</v>
      </c>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v>1</v>
      </c>
      <c r="AA323" s="23"/>
      <c r="AB323" s="23"/>
      <c r="AC323" s="23"/>
      <c r="AD323" s="23"/>
      <c r="AE323" s="23"/>
      <c r="AF323" s="23"/>
      <c r="AG323" s="23"/>
      <c r="AH323" s="23"/>
      <c r="AI323" s="23"/>
      <c r="AJ323" s="23"/>
      <c r="AK323" s="23"/>
      <c r="AL323" s="662">
        <f t="shared" ref="AL323:AL367" si="5">SUM(B323:AJ323)</f>
        <v>1</v>
      </c>
    </row>
    <row r="324" spans="1:38" x14ac:dyDescent="0.3">
      <c r="A324" s="22">
        <v>43405</v>
      </c>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v>1</v>
      </c>
      <c r="Z324" s="23"/>
      <c r="AA324" s="23"/>
      <c r="AB324" s="23"/>
      <c r="AC324" s="23"/>
      <c r="AD324" s="23"/>
      <c r="AE324" s="23"/>
      <c r="AF324" s="23"/>
      <c r="AG324" s="23"/>
      <c r="AH324" s="23"/>
      <c r="AI324" s="23"/>
      <c r="AJ324" s="23"/>
      <c r="AK324" s="23"/>
      <c r="AL324" s="662">
        <f t="shared" si="5"/>
        <v>1</v>
      </c>
    </row>
    <row r="325" spans="1:38" x14ac:dyDescent="0.3">
      <c r="A325" s="22">
        <v>43770</v>
      </c>
      <c r="B325" s="23">
        <v>1</v>
      </c>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662">
        <f t="shared" si="5"/>
        <v>1</v>
      </c>
    </row>
    <row r="326" spans="1:38" x14ac:dyDescent="0.3">
      <c r="A326" s="22">
        <v>44136</v>
      </c>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662">
        <f t="shared" si="5"/>
        <v>0</v>
      </c>
    </row>
    <row r="327" spans="1:38" x14ac:dyDescent="0.3">
      <c r="A327" s="22">
        <v>44501</v>
      </c>
      <c r="B327" s="23"/>
      <c r="C327" s="23"/>
      <c r="D327" s="23"/>
      <c r="E327" s="23"/>
      <c r="F327" s="23"/>
      <c r="G327" s="23"/>
      <c r="H327" s="23"/>
      <c r="I327" s="23"/>
      <c r="J327" s="23"/>
      <c r="K327" s="23"/>
      <c r="L327" s="23"/>
      <c r="M327" s="23"/>
      <c r="N327" s="23"/>
      <c r="O327" s="23"/>
      <c r="P327" s="23"/>
      <c r="Q327" s="23"/>
      <c r="R327" s="23"/>
      <c r="S327" s="23"/>
      <c r="T327" s="23"/>
      <c r="U327" s="23"/>
      <c r="V327" s="23">
        <v>1</v>
      </c>
      <c r="W327" s="23"/>
      <c r="X327" s="23"/>
      <c r="Y327" s="23"/>
      <c r="Z327" s="23"/>
      <c r="AA327" s="23"/>
      <c r="AB327" s="23"/>
      <c r="AC327" s="23">
        <v>1</v>
      </c>
      <c r="AD327" s="23"/>
      <c r="AE327" s="23">
        <v>1</v>
      </c>
      <c r="AF327" s="23"/>
      <c r="AG327" s="23"/>
      <c r="AH327" s="23"/>
      <c r="AI327" s="23"/>
      <c r="AJ327" s="23"/>
      <c r="AK327" s="23"/>
      <c r="AL327" s="662">
        <f t="shared" si="5"/>
        <v>3</v>
      </c>
    </row>
    <row r="328" spans="1:38" x14ac:dyDescent="0.3">
      <c r="A328" s="22">
        <v>44866</v>
      </c>
      <c r="B328" s="23"/>
      <c r="C328" s="23"/>
      <c r="D328" s="23"/>
      <c r="E328" s="23"/>
      <c r="F328" s="23"/>
      <c r="G328" s="23"/>
      <c r="H328" s="23"/>
      <c r="I328" s="23"/>
      <c r="J328" s="23"/>
      <c r="K328" s="23"/>
      <c r="L328" s="23"/>
      <c r="M328" s="23"/>
      <c r="N328" s="23">
        <v>1</v>
      </c>
      <c r="O328" s="23"/>
      <c r="P328" s="23">
        <v>1</v>
      </c>
      <c r="Q328" s="23"/>
      <c r="R328" s="23"/>
      <c r="S328" s="23"/>
      <c r="T328" s="23"/>
      <c r="U328" s="23"/>
      <c r="V328" s="23"/>
      <c r="W328" s="23"/>
      <c r="X328" s="23"/>
      <c r="Y328" s="23"/>
      <c r="Z328" s="23"/>
      <c r="AA328" s="23"/>
      <c r="AB328" s="23"/>
      <c r="AC328" s="23"/>
      <c r="AD328" s="23">
        <v>1</v>
      </c>
      <c r="AE328" s="23"/>
      <c r="AF328" s="23"/>
      <c r="AG328" s="23"/>
      <c r="AH328" s="23"/>
      <c r="AI328" s="23"/>
      <c r="AJ328" s="23"/>
      <c r="AK328" s="23"/>
      <c r="AL328" s="662">
        <f t="shared" si="5"/>
        <v>3</v>
      </c>
    </row>
    <row r="329" spans="1:38" x14ac:dyDescent="0.3">
      <c r="A329" s="22">
        <v>45231</v>
      </c>
      <c r="B329" s="23"/>
      <c r="C329" s="23"/>
      <c r="D329" s="23"/>
      <c r="E329" s="23"/>
      <c r="F329" s="23"/>
      <c r="G329" s="23"/>
      <c r="H329" s="23"/>
      <c r="I329" s="23"/>
      <c r="J329" s="23"/>
      <c r="K329" s="23"/>
      <c r="L329" s="23"/>
      <c r="M329" s="23"/>
      <c r="N329" s="23"/>
      <c r="O329" s="23"/>
      <c r="P329" s="23">
        <v>1</v>
      </c>
      <c r="Q329" s="23"/>
      <c r="R329" s="23"/>
      <c r="S329" s="23"/>
      <c r="T329" s="23"/>
      <c r="U329" s="23"/>
      <c r="V329" s="23"/>
      <c r="W329" s="23"/>
      <c r="X329" s="23">
        <v>1</v>
      </c>
      <c r="Y329" s="23"/>
      <c r="Z329" s="23"/>
      <c r="AA329" s="23"/>
      <c r="AB329" s="23"/>
      <c r="AC329" s="23"/>
      <c r="AD329" s="23"/>
      <c r="AE329" s="23"/>
      <c r="AF329" s="23">
        <v>1</v>
      </c>
      <c r="AG329" s="23"/>
      <c r="AH329" s="23"/>
      <c r="AI329" s="23"/>
      <c r="AJ329" s="23"/>
      <c r="AK329" s="23"/>
      <c r="AL329" s="662">
        <f t="shared" si="5"/>
        <v>3</v>
      </c>
    </row>
    <row r="330" spans="1:38" x14ac:dyDescent="0.3">
      <c r="A330" s="22">
        <v>45597</v>
      </c>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662">
        <f t="shared" si="5"/>
        <v>0</v>
      </c>
    </row>
    <row r="331" spans="1:38" x14ac:dyDescent="0.3">
      <c r="A331" s="22">
        <v>45962</v>
      </c>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v>1</v>
      </c>
      <c r="AH331" s="23"/>
      <c r="AI331" s="23"/>
      <c r="AJ331" s="23"/>
      <c r="AK331" s="23"/>
      <c r="AL331" s="662">
        <f t="shared" si="5"/>
        <v>1</v>
      </c>
    </row>
    <row r="332" spans="1:38" x14ac:dyDescent="0.3">
      <c r="A332" s="22">
        <v>46327</v>
      </c>
      <c r="B332" s="23"/>
      <c r="C332" s="23"/>
      <c r="D332" s="23"/>
      <c r="E332" s="23"/>
      <c r="F332" s="23"/>
      <c r="G332" s="23"/>
      <c r="H332" s="23">
        <v>1</v>
      </c>
      <c r="I332" s="23"/>
      <c r="J332" s="23"/>
      <c r="K332" s="23"/>
      <c r="L332" s="23"/>
      <c r="M332" s="23"/>
      <c r="N332" s="23"/>
      <c r="O332" s="23"/>
      <c r="P332" s="23"/>
      <c r="Q332" s="23"/>
      <c r="R332" s="23"/>
      <c r="S332" s="23">
        <v>1</v>
      </c>
      <c r="T332" s="23"/>
      <c r="U332" s="23"/>
      <c r="V332" s="23"/>
      <c r="W332" s="23"/>
      <c r="X332" s="23"/>
      <c r="Y332" s="23"/>
      <c r="Z332" s="23"/>
      <c r="AA332" s="23"/>
      <c r="AB332" s="23"/>
      <c r="AC332" s="23"/>
      <c r="AD332" s="23"/>
      <c r="AE332" s="23"/>
      <c r="AF332" s="23"/>
      <c r="AG332" s="23"/>
      <c r="AH332" s="23"/>
      <c r="AI332" s="23"/>
      <c r="AJ332" s="23"/>
      <c r="AK332" s="23"/>
      <c r="AL332" s="662">
        <f t="shared" si="5"/>
        <v>2</v>
      </c>
    </row>
    <row r="333" spans="1:38" x14ac:dyDescent="0.3">
      <c r="A333" s="22">
        <v>46692</v>
      </c>
      <c r="B333" s="23"/>
      <c r="C333" s="23"/>
      <c r="D333" s="23"/>
      <c r="E333" s="23"/>
      <c r="F333" s="23"/>
      <c r="G333" s="23"/>
      <c r="H333" s="23"/>
      <c r="I333" s="23"/>
      <c r="J333" s="23"/>
      <c r="K333" s="23"/>
      <c r="L333" s="23"/>
      <c r="M333" s="23"/>
      <c r="N333" s="23"/>
      <c r="O333" s="23"/>
      <c r="P333" s="23"/>
      <c r="Q333" s="23"/>
      <c r="R333" s="23"/>
      <c r="S333" s="23"/>
      <c r="T333" s="23"/>
      <c r="U333" s="23"/>
      <c r="V333" s="23"/>
      <c r="W333" s="23">
        <v>1</v>
      </c>
      <c r="X333" s="23"/>
      <c r="Y333" s="23"/>
      <c r="Z333" s="23"/>
      <c r="AA333" s="23"/>
      <c r="AB333" s="23"/>
      <c r="AC333" s="23"/>
      <c r="AD333" s="23"/>
      <c r="AE333" s="23"/>
      <c r="AF333" s="23"/>
      <c r="AG333" s="23"/>
      <c r="AH333" s="23"/>
      <c r="AI333" s="23"/>
      <c r="AJ333" s="23"/>
      <c r="AK333" s="23"/>
      <c r="AL333" s="662">
        <f t="shared" si="5"/>
        <v>1</v>
      </c>
    </row>
    <row r="334" spans="1:38" x14ac:dyDescent="0.3">
      <c r="A334" s="22">
        <v>47058</v>
      </c>
      <c r="B334" s="23"/>
      <c r="C334" s="23"/>
      <c r="D334" s="23"/>
      <c r="E334" s="23"/>
      <c r="F334" s="23"/>
      <c r="G334" s="23"/>
      <c r="H334" s="23"/>
      <c r="I334" s="23"/>
      <c r="J334" s="23"/>
      <c r="K334" s="23"/>
      <c r="L334" s="23">
        <v>1</v>
      </c>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662">
        <f t="shared" si="5"/>
        <v>1</v>
      </c>
    </row>
    <row r="335" spans="1:38" x14ac:dyDescent="0.3">
      <c r="A335" s="22">
        <v>47423</v>
      </c>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v>1</v>
      </c>
      <c r="AB335" s="23"/>
      <c r="AC335" s="23"/>
      <c r="AD335" s="23"/>
      <c r="AE335" s="23">
        <v>1</v>
      </c>
      <c r="AF335" s="23"/>
      <c r="AG335" s="23"/>
      <c r="AH335" s="23"/>
      <c r="AI335" s="23"/>
      <c r="AJ335" s="23"/>
      <c r="AK335" s="23"/>
      <c r="AL335" s="662">
        <f t="shared" si="5"/>
        <v>2</v>
      </c>
    </row>
    <row r="336" spans="1:38" s="26" customFormat="1" ht="13.5" thickBot="1" x14ac:dyDescent="0.35">
      <c r="A336" s="24">
        <v>47788</v>
      </c>
      <c r="B336" s="25"/>
      <c r="C336" s="25"/>
      <c r="D336" s="25"/>
      <c r="E336" s="25"/>
      <c r="F336" s="25"/>
      <c r="G336" s="25"/>
      <c r="H336" s="25"/>
      <c r="I336" s="25"/>
      <c r="J336" s="25"/>
      <c r="K336" s="25"/>
      <c r="L336" s="25"/>
      <c r="M336" s="25"/>
      <c r="N336" s="25"/>
      <c r="O336" s="25"/>
      <c r="P336" s="25"/>
      <c r="Q336" s="25"/>
      <c r="R336" s="25"/>
      <c r="S336" s="25"/>
      <c r="T336" s="25"/>
      <c r="U336" s="25">
        <v>1</v>
      </c>
      <c r="V336" s="25"/>
      <c r="W336" s="25"/>
      <c r="X336" s="25"/>
      <c r="Y336" s="25"/>
      <c r="Z336" s="25"/>
      <c r="AA336" s="25"/>
      <c r="AB336" s="420"/>
      <c r="AC336" s="420"/>
      <c r="AD336" s="420"/>
      <c r="AE336" s="25"/>
      <c r="AF336" s="420"/>
      <c r="AG336" s="420">
        <v>1</v>
      </c>
      <c r="AH336" s="420"/>
      <c r="AI336" s="420"/>
      <c r="AJ336" s="420"/>
      <c r="AK336" s="420"/>
      <c r="AL336" s="662">
        <f t="shared" si="5"/>
        <v>2</v>
      </c>
    </row>
    <row r="337" spans="1:38" s="29" customFormat="1" x14ac:dyDescent="0.3">
      <c r="A337" s="27">
        <v>37226</v>
      </c>
      <c r="B337" s="28"/>
      <c r="C337" s="28"/>
      <c r="D337" s="28"/>
      <c r="E337" s="28"/>
      <c r="F337" s="28"/>
      <c r="G337" s="28"/>
      <c r="H337" s="28"/>
      <c r="I337" s="28"/>
      <c r="J337" s="28"/>
      <c r="K337" s="28"/>
      <c r="L337" s="28"/>
      <c r="M337" s="28"/>
      <c r="N337" s="28"/>
      <c r="O337" s="28"/>
      <c r="P337" s="28"/>
      <c r="Q337" s="28"/>
      <c r="R337" s="28"/>
      <c r="S337" s="28"/>
      <c r="T337" s="28"/>
      <c r="U337" s="28"/>
      <c r="V337" s="28"/>
      <c r="W337" s="28"/>
      <c r="X337" s="23"/>
      <c r="Y337" s="28"/>
      <c r="Z337" s="28"/>
      <c r="AA337" s="28"/>
      <c r="AB337" s="28"/>
      <c r="AC337" s="28"/>
      <c r="AD337" s="28"/>
      <c r="AE337" s="28"/>
      <c r="AF337" s="28"/>
      <c r="AG337" s="28"/>
      <c r="AH337" s="28"/>
      <c r="AI337" s="28"/>
      <c r="AJ337" s="28"/>
      <c r="AK337" s="28"/>
      <c r="AL337" s="662">
        <f t="shared" si="5"/>
        <v>0</v>
      </c>
    </row>
    <row r="338" spans="1:38" x14ac:dyDescent="0.3">
      <c r="A338" s="22">
        <v>37591</v>
      </c>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662">
        <f t="shared" si="5"/>
        <v>0</v>
      </c>
    </row>
    <row r="339" spans="1:38" x14ac:dyDescent="0.3">
      <c r="A339" s="22">
        <v>37956</v>
      </c>
      <c r="B339" s="23"/>
      <c r="C339" s="23"/>
      <c r="D339" s="23"/>
      <c r="E339" s="23"/>
      <c r="F339" s="23"/>
      <c r="G339" s="23"/>
      <c r="H339" s="23"/>
      <c r="I339" s="23"/>
      <c r="J339" s="23"/>
      <c r="K339" s="23"/>
      <c r="L339" s="23"/>
      <c r="M339" s="23">
        <v>1</v>
      </c>
      <c r="N339" s="23"/>
      <c r="O339" s="23"/>
      <c r="P339" s="23"/>
      <c r="Q339" s="23"/>
      <c r="R339" s="23"/>
      <c r="S339" s="23"/>
      <c r="T339" s="23"/>
      <c r="U339" s="23"/>
      <c r="V339" s="23"/>
      <c r="W339" s="23"/>
      <c r="X339" s="23"/>
      <c r="Y339" s="23"/>
      <c r="Z339" s="23"/>
      <c r="AA339" s="23"/>
      <c r="AB339" s="23"/>
      <c r="AC339" s="23"/>
      <c r="AD339" s="23">
        <v>1</v>
      </c>
      <c r="AE339" s="23"/>
      <c r="AF339" s="23"/>
      <c r="AG339" s="23"/>
      <c r="AH339" s="23"/>
      <c r="AI339" s="23">
        <v>1</v>
      </c>
      <c r="AJ339" s="23"/>
      <c r="AK339" s="23"/>
      <c r="AL339" s="662">
        <f t="shared" si="5"/>
        <v>3</v>
      </c>
    </row>
    <row r="340" spans="1:38" x14ac:dyDescent="0.3">
      <c r="A340" s="22">
        <v>38322</v>
      </c>
      <c r="B340" s="23"/>
      <c r="C340" s="23"/>
      <c r="D340" s="23"/>
      <c r="E340" s="23"/>
      <c r="F340" s="23"/>
      <c r="G340" s="23"/>
      <c r="H340" s="23"/>
      <c r="I340" s="23"/>
      <c r="J340" s="23"/>
      <c r="K340" s="23"/>
      <c r="L340" s="23"/>
      <c r="M340" s="23"/>
      <c r="N340" s="23"/>
      <c r="O340" s="23"/>
      <c r="P340" s="23"/>
      <c r="Q340" s="23">
        <v>1</v>
      </c>
      <c r="R340" s="23"/>
      <c r="S340" s="23"/>
      <c r="T340" s="23"/>
      <c r="U340" s="23"/>
      <c r="V340" s="23"/>
      <c r="W340" s="23"/>
      <c r="X340" s="23"/>
      <c r="Y340" s="23"/>
      <c r="Z340" s="23"/>
      <c r="AA340" s="23"/>
      <c r="AB340" s="23"/>
      <c r="AC340" s="23"/>
      <c r="AD340" s="23"/>
      <c r="AE340" s="23"/>
      <c r="AF340" s="23">
        <v>1</v>
      </c>
      <c r="AG340" s="23"/>
      <c r="AH340" s="23"/>
      <c r="AI340" s="23"/>
      <c r="AJ340" s="23"/>
      <c r="AK340" s="23"/>
      <c r="AL340" s="662">
        <f t="shared" si="5"/>
        <v>2</v>
      </c>
    </row>
    <row r="341" spans="1:38" x14ac:dyDescent="0.3">
      <c r="A341" s="22">
        <v>38687</v>
      </c>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v>1</v>
      </c>
      <c r="AD341" s="23"/>
      <c r="AE341" s="23"/>
      <c r="AF341" s="23"/>
      <c r="AG341" s="23"/>
      <c r="AH341" s="23"/>
      <c r="AI341" s="23"/>
      <c r="AJ341" s="23"/>
      <c r="AK341" s="23"/>
      <c r="AL341" s="662">
        <f t="shared" si="5"/>
        <v>1</v>
      </c>
    </row>
    <row r="342" spans="1:38" x14ac:dyDescent="0.3">
      <c r="A342" s="22">
        <v>39052</v>
      </c>
      <c r="B342" s="23"/>
      <c r="C342" s="23"/>
      <c r="D342" s="23"/>
      <c r="E342" s="23"/>
      <c r="F342" s="23"/>
      <c r="G342" s="23"/>
      <c r="H342" s="23"/>
      <c r="I342" s="23"/>
      <c r="J342" s="23"/>
      <c r="K342" s="23">
        <v>1</v>
      </c>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662">
        <f t="shared" si="5"/>
        <v>1</v>
      </c>
    </row>
    <row r="343" spans="1:38" x14ac:dyDescent="0.3">
      <c r="A343" s="22">
        <v>39417</v>
      </c>
      <c r="B343" s="23"/>
      <c r="C343" s="23"/>
      <c r="D343" s="23"/>
      <c r="E343" s="23"/>
      <c r="F343" s="23"/>
      <c r="G343" s="23"/>
      <c r="H343" s="23"/>
      <c r="I343" s="23">
        <v>1</v>
      </c>
      <c r="J343" s="23">
        <v>1</v>
      </c>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662">
        <f t="shared" si="5"/>
        <v>2</v>
      </c>
    </row>
    <row r="344" spans="1:38" x14ac:dyDescent="0.3">
      <c r="A344" s="22">
        <v>39783</v>
      </c>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v>1</v>
      </c>
      <c r="AC344" s="23"/>
      <c r="AD344" s="23"/>
      <c r="AE344" s="23"/>
      <c r="AF344" s="23"/>
      <c r="AG344" s="23"/>
      <c r="AH344" s="23"/>
      <c r="AI344" s="23"/>
      <c r="AJ344" s="23"/>
      <c r="AK344" s="23"/>
      <c r="AL344" s="662">
        <f t="shared" si="5"/>
        <v>1</v>
      </c>
    </row>
    <row r="345" spans="1:38" x14ac:dyDescent="0.3">
      <c r="A345" s="22">
        <v>40148</v>
      </c>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662">
        <f t="shared" si="5"/>
        <v>0</v>
      </c>
    </row>
    <row r="346" spans="1:38" x14ac:dyDescent="0.3">
      <c r="A346" s="22">
        <v>40513</v>
      </c>
      <c r="B346" s="23"/>
      <c r="C346" s="23"/>
      <c r="D346" s="23"/>
      <c r="E346" s="23"/>
      <c r="F346" s="23"/>
      <c r="G346" s="23"/>
      <c r="H346" s="23">
        <v>1</v>
      </c>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662">
        <f t="shared" si="5"/>
        <v>1</v>
      </c>
    </row>
    <row r="347" spans="1:38" x14ac:dyDescent="0.3">
      <c r="A347" s="22">
        <v>40878</v>
      </c>
      <c r="B347" s="23"/>
      <c r="C347" s="23"/>
      <c r="D347" s="23"/>
      <c r="E347" s="23"/>
      <c r="F347" s="23"/>
      <c r="G347" s="23"/>
      <c r="H347" s="23"/>
      <c r="I347" s="23"/>
      <c r="J347" s="23"/>
      <c r="K347" s="23"/>
      <c r="L347" s="23"/>
      <c r="M347" s="23"/>
      <c r="N347" s="23"/>
      <c r="O347" s="23"/>
      <c r="P347" s="23"/>
      <c r="Q347" s="23">
        <v>1</v>
      </c>
      <c r="R347" s="23"/>
      <c r="S347" s="23"/>
      <c r="T347" s="23"/>
      <c r="U347" s="23"/>
      <c r="V347" s="23"/>
      <c r="W347" s="23"/>
      <c r="X347" s="23"/>
      <c r="Y347" s="23"/>
      <c r="Z347" s="23"/>
      <c r="AA347" s="23"/>
      <c r="AB347" s="23"/>
      <c r="AC347" s="23"/>
      <c r="AD347" s="23"/>
      <c r="AE347" s="23"/>
      <c r="AF347" s="23"/>
      <c r="AG347" s="23"/>
      <c r="AH347" s="23"/>
      <c r="AI347" s="23"/>
      <c r="AJ347" s="23"/>
      <c r="AK347" s="23"/>
      <c r="AL347" s="662">
        <f t="shared" si="5"/>
        <v>1</v>
      </c>
    </row>
    <row r="348" spans="1:38" x14ac:dyDescent="0.3">
      <c r="A348" s="22">
        <v>41244</v>
      </c>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662">
        <f t="shared" si="5"/>
        <v>0</v>
      </c>
    </row>
    <row r="349" spans="1:38" x14ac:dyDescent="0.3">
      <c r="A349" s="22">
        <v>41609</v>
      </c>
      <c r="B349" s="23"/>
      <c r="C349" s="23"/>
      <c r="D349" s="23"/>
      <c r="E349" s="23"/>
      <c r="F349" s="23"/>
      <c r="G349" s="23"/>
      <c r="H349" s="23"/>
      <c r="I349" s="23"/>
      <c r="J349" s="23"/>
      <c r="K349" s="23"/>
      <c r="L349" s="23"/>
      <c r="M349" s="23"/>
      <c r="N349" s="23"/>
      <c r="O349" s="23"/>
      <c r="P349" s="23">
        <v>1</v>
      </c>
      <c r="Q349" s="23"/>
      <c r="R349" s="23"/>
      <c r="S349" s="23"/>
      <c r="T349" s="23"/>
      <c r="U349" s="23"/>
      <c r="V349" s="23"/>
      <c r="W349" s="23"/>
      <c r="X349" s="23"/>
      <c r="Y349" s="23"/>
      <c r="Z349" s="23"/>
      <c r="AA349" s="23">
        <v>1</v>
      </c>
      <c r="AB349" s="23"/>
      <c r="AC349" s="23"/>
      <c r="AD349" s="23"/>
      <c r="AE349" s="23"/>
      <c r="AF349" s="23"/>
      <c r="AG349" s="23"/>
      <c r="AH349" s="23"/>
      <c r="AI349" s="23">
        <v>1</v>
      </c>
      <c r="AJ349" s="23"/>
      <c r="AK349" s="23"/>
      <c r="AL349" s="662">
        <f t="shared" si="5"/>
        <v>3</v>
      </c>
    </row>
    <row r="350" spans="1:38" x14ac:dyDescent="0.3">
      <c r="A350" s="22">
        <v>41974</v>
      </c>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v>1</v>
      </c>
      <c r="AC350" s="23"/>
      <c r="AD350" s="23"/>
      <c r="AE350" s="23"/>
      <c r="AF350" s="23"/>
      <c r="AG350" s="23"/>
      <c r="AH350" s="23"/>
      <c r="AI350" s="23"/>
      <c r="AJ350" s="23"/>
      <c r="AK350" s="23"/>
      <c r="AL350" s="662">
        <f t="shared" si="5"/>
        <v>1</v>
      </c>
    </row>
    <row r="351" spans="1:38" x14ac:dyDescent="0.3">
      <c r="A351" s="22">
        <v>42339</v>
      </c>
      <c r="B351" s="23"/>
      <c r="C351" s="23"/>
      <c r="D351" s="23"/>
      <c r="E351" s="23"/>
      <c r="F351" s="23"/>
      <c r="G351" s="23"/>
      <c r="H351" s="23"/>
      <c r="I351" s="23"/>
      <c r="J351" s="23"/>
      <c r="K351" s="23"/>
      <c r="L351" s="23"/>
      <c r="M351" s="23"/>
      <c r="N351" s="23">
        <v>1</v>
      </c>
      <c r="O351" s="23"/>
      <c r="P351" s="23"/>
      <c r="Q351" s="23"/>
      <c r="R351" s="23"/>
      <c r="S351" s="23"/>
      <c r="T351" s="23"/>
      <c r="U351" s="23"/>
      <c r="V351" s="23">
        <v>1</v>
      </c>
      <c r="W351" s="23"/>
      <c r="X351" s="23"/>
      <c r="Y351" s="23"/>
      <c r="Z351" s="23"/>
      <c r="AA351" s="23"/>
      <c r="AB351" s="23"/>
      <c r="AC351" s="23"/>
      <c r="AD351" s="23"/>
      <c r="AE351" s="23"/>
      <c r="AF351" s="23"/>
      <c r="AG351" s="23"/>
      <c r="AH351" s="23"/>
      <c r="AI351" s="23"/>
      <c r="AJ351" s="23"/>
      <c r="AK351" s="23"/>
      <c r="AL351" s="662">
        <f t="shared" si="5"/>
        <v>2</v>
      </c>
    </row>
    <row r="352" spans="1:38" x14ac:dyDescent="0.3">
      <c r="A352" s="22">
        <v>42705</v>
      </c>
      <c r="B352" s="23"/>
      <c r="C352" s="23"/>
      <c r="D352" s="23"/>
      <c r="E352" s="23"/>
      <c r="F352" s="23"/>
      <c r="G352" s="23"/>
      <c r="H352" s="23"/>
      <c r="I352" s="23"/>
      <c r="J352" s="23"/>
      <c r="K352" s="23"/>
      <c r="L352" s="23"/>
      <c r="M352" s="23"/>
      <c r="N352" s="23"/>
      <c r="O352" s="23"/>
      <c r="P352" s="23"/>
      <c r="Q352" s="23"/>
      <c r="R352" s="23"/>
      <c r="S352" s="23"/>
      <c r="T352" s="23">
        <v>1</v>
      </c>
      <c r="U352" s="23"/>
      <c r="V352" s="23"/>
      <c r="W352" s="23">
        <v>1</v>
      </c>
      <c r="X352" s="23"/>
      <c r="Y352" s="23"/>
      <c r="Z352" s="23"/>
      <c r="AA352" s="23"/>
      <c r="AB352" s="23"/>
      <c r="AC352" s="23"/>
      <c r="AD352" s="23"/>
      <c r="AE352" s="23"/>
      <c r="AF352" s="23">
        <v>1</v>
      </c>
      <c r="AG352" s="23"/>
      <c r="AH352" s="23"/>
      <c r="AI352" s="23"/>
      <c r="AJ352" s="23"/>
      <c r="AK352" s="23"/>
      <c r="AL352" s="662">
        <f t="shared" si="5"/>
        <v>3</v>
      </c>
    </row>
    <row r="353" spans="1:38" x14ac:dyDescent="0.3">
      <c r="A353" s="22">
        <v>43070</v>
      </c>
      <c r="B353" s="23"/>
      <c r="C353" s="23"/>
      <c r="D353" s="23"/>
      <c r="E353" s="23"/>
      <c r="F353" s="23"/>
      <c r="G353" s="23"/>
      <c r="H353" s="23">
        <v>1</v>
      </c>
      <c r="I353" s="23"/>
      <c r="J353" s="23"/>
      <c r="K353" s="23"/>
      <c r="L353" s="23"/>
      <c r="M353" s="23"/>
      <c r="N353" s="23"/>
      <c r="O353" s="23"/>
      <c r="P353" s="23"/>
      <c r="Q353" s="23"/>
      <c r="R353" s="23"/>
      <c r="S353" s="23"/>
      <c r="T353" s="23"/>
      <c r="U353" s="23"/>
      <c r="V353" s="23"/>
      <c r="W353" s="23"/>
      <c r="X353" s="23"/>
      <c r="Y353" s="23"/>
      <c r="Z353" s="23"/>
      <c r="AA353" s="23"/>
      <c r="AB353" s="23"/>
      <c r="AC353" s="23">
        <v>1</v>
      </c>
      <c r="AD353" s="23"/>
      <c r="AE353" s="23"/>
      <c r="AF353" s="23"/>
      <c r="AG353" s="23"/>
      <c r="AH353" s="23"/>
      <c r="AI353" s="23"/>
      <c r="AJ353" s="23"/>
      <c r="AK353" s="23"/>
      <c r="AL353" s="662">
        <f t="shared" si="5"/>
        <v>2</v>
      </c>
    </row>
    <row r="354" spans="1:38" x14ac:dyDescent="0.3">
      <c r="A354" s="22">
        <v>43435</v>
      </c>
      <c r="B354" s="23"/>
      <c r="C354" s="23"/>
      <c r="D354" s="23"/>
      <c r="E354" s="23"/>
      <c r="F354" s="23"/>
      <c r="G354" s="23"/>
      <c r="H354" s="23"/>
      <c r="I354" s="23"/>
      <c r="J354" s="23"/>
      <c r="K354" s="23"/>
      <c r="L354" s="23"/>
      <c r="M354" s="23"/>
      <c r="N354" s="23"/>
      <c r="O354" s="23"/>
      <c r="P354" s="23"/>
      <c r="Q354" s="23"/>
      <c r="R354" s="23">
        <v>1</v>
      </c>
      <c r="S354" s="23"/>
      <c r="T354" s="23"/>
      <c r="U354" s="23"/>
      <c r="V354" s="23"/>
      <c r="W354" s="23"/>
      <c r="X354" s="23"/>
      <c r="Y354" s="23"/>
      <c r="Z354" s="23"/>
      <c r="AA354" s="23"/>
      <c r="AB354" s="23"/>
      <c r="AC354" s="23">
        <v>1</v>
      </c>
      <c r="AD354" s="23"/>
      <c r="AE354" s="23"/>
      <c r="AF354" s="23"/>
      <c r="AG354" s="23"/>
      <c r="AH354" s="23"/>
      <c r="AI354" s="23"/>
      <c r="AJ354" s="23">
        <v>1</v>
      </c>
      <c r="AK354" s="23"/>
      <c r="AL354" s="662">
        <f t="shared" si="5"/>
        <v>3</v>
      </c>
    </row>
    <row r="355" spans="1:38" x14ac:dyDescent="0.3">
      <c r="A355" s="22">
        <v>43800</v>
      </c>
      <c r="B355" s="23"/>
      <c r="C355" s="23"/>
      <c r="D355" s="23"/>
      <c r="E355" s="23"/>
      <c r="F355" s="23"/>
      <c r="G355" s="23">
        <v>1</v>
      </c>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v>1</v>
      </c>
      <c r="AH355" s="23"/>
      <c r="AI355" s="23"/>
      <c r="AJ355" s="23"/>
      <c r="AK355" s="23"/>
      <c r="AL355" s="662">
        <f t="shared" si="5"/>
        <v>2</v>
      </c>
    </row>
    <row r="356" spans="1:38" x14ac:dyDescent="0.3">
      <c r="A356" s="22">
        <v>44166</v>
      </c>
      <c r="B356" s="23"/>
      <c r="C356" s="23"/>
      <c r="D356" s="23"/>
      <c r="E356" s="23"/>
      <c r="F356" s="23"/>
      <c r="G356" s="23"/>
      <c r="H356" s="23"/>
      <c r="I356" s="23"/>
      <c r="J356" s="23"/>
      <c r="K356" s="23"/>
      <c r="L356" s="23"/>
      <c r="M356" s="23"/>
      <c r="N356" s="23"/>
      <c r="O356" s="23"/>
      <c r="P356" s="23">
        <v>1</v>
      </c>
      <c r="Q356" s="23"/>
      <c r="R356" s="23"/>
      <c r="S356" s="23"/>
      <c r="T356" s="23"/>
      <c r="U356" s="23"/>
      <c r="V356" s="23"/>
      <c r="W356" s="23"/>
      <c r="X356" s="23"/>
      <c r="Y356" s="23"/>
      <c r="Z356" s="23"/>
      <c r="AA356" s="23"/>
      <c r="AB356" s="23"/>
      <c r="AC356" s="23"/>
      <c r="AD356" s="23"/>
      <c r="AE356" s="23"/>
      <c r="AF356" s="23"/>
      <c r="AG356" s="23"/>
      <c r="AH356" s="23"/>
      <c r="AI356" s="23"/>
      <c r="AJ356" s="23"/>
      <c r="AK356" s="23"/>
      <c r="AL356" s="662">
        <f t="shared" si="5"/>
        <v>1</v>
      </c>
    </row>
    <row r="357" spans="1:38" x14ac:dyDescent="0.3">
      <c r="A357" s="22">
        <v>44531</v>
      </c>
      <c r="B357" s="23"/>
      <c r="C357" s="23"/>
      <c r="D357" s="23"/>
      <c r="E357" s="23"/>
      <c r="F357" s="23"/>
      <c r="G357" s="23"/>
      <c r="H357" s="23"/>
      <c r="I357" s="23"/>
      <c r="J357" s="23"/>
      <c r="K357" s="23"/>
      <c r="L357" s="23"/>
      <c r="M357" s="23"/>
      <c r="N357" s="23"/>
      <c r="O357" s="23"/>
      <c r="P357" s="23"/>
      <c r="Q357" s="23"/>
      <c r="R357" s="23">
        <v>1</v>
      </c>
      <c r="S357" s="23"/>
      <c r="T357" s="23"/>
      <c r="U357" s="23"/>
      <c r="V357" s="23"/>
      <c r="W357" s="23"/>
      <c r="X357" s="23"/>
      <c r="Y357" s="23"/>
      <c r="Z357" s="23">
        <v>1</v>
      </c>
      <c r="AA357" s="23"/>
      <c r="AB357" s="23"/>
      <c r="AC357" s="23"/>
      <c r="AD357" s="23">
        <v>1</v>
      </c>
      <c r="AE357" s="23"/>
      <c r="AF357" s="23"/>
      <c r="AG357" s="23"/>
      <c r="AH357" s="23"/>
      <c r="AI357" s="23"/>
      <c r="AJ357" s="23"/>
      <c r="AK357" s="23"/>
      <c r="AL357" s="662">
        <f t="shared" si="5"/>
        <v>3</v>
      </c>
    </row>
    <row r="358" spans="1:38" x14ac:dyDescent="0.3">
      <c r="A358" s="22">
        <v>44896</v>
      </c>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662">
        <f t="shared" si="5"/>
        <v>0</v>
      </c>
    </row>
    <row r="359" spans="1:38" x14ac:dyDescent="0.3">
      <c r="A359" s="22">
        <v>45261</v>
      </c>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662">
        <f t="shared" si="5"/>
        <v>0</v>
      </c>
    </row>
    <row r="360" spans="1:38" x14ac:dyDescent="0.3">
      <c r="A360" s="22">
        <v>45627</v>
      </c>
      <c r="B360" s="23"/>
      <c r="C360" s="23"/>
      <c r="D360" s="23"/>
      <c r="E360" s="23"/>
      <c r="F360" s="23"/>
      <c r="G360" s="23"/>
      <c r="H360" s="23"/>
      <c r="I360" s="23"/>
      <c r="J360" s="23"/>
      <c r="K360" s="23"/>
      <c r="L360" s="23"/>
      <c r="M360" s="23"/>
      <c r="N360" s="23"/>
      <c r="O360" s="23"/>
      <c r="P360" s="23"/>
      <c r="Q360" s="23">
        <v>1</v>
      </c>
      <c r="R360" s="23">
        <v>1</v>
      </c>
      <c r="S360" s="23">
        <v>1</v>
      </c>
      <c r="T360" s="23">
        <v>1</v>
      </c>
      <c r="U360" s="23">
        <v>1</v>
      </c>
      <c r="V360" s="23">
        <v>1</v>
      </c>
      <c r="W360" s="23"/>
      <c r="X360" s="23"/>
      <c r="Y360" s="23">
        <v>1</v>
      </c>
      <c r="Z360" s="23">
        <v>1</v>
      </c>
      <c r="AA360" s="23"/>
      <c r="AB360" s="23"/>
      <c r="AC360" s="23"/>
      <c r="AD360" s="23"/>
      <c r="AE360" s="23"/>
      <c r="AF360" s="23"/>
      <c r="AG360" s="23"/>
      <c r="AH360" s="23"/>
      <c r="AI360" s="23"/>
      <c r="AJ360" s="23"/>
      <c r="AK360" s="23"/>
      <c r="AL360" s="662">
        <f t="shared" si="5"/>
        <v>8</v>
      </c>
    </row>
    <row r="361" spans="1:38" x14ac:dyDescent="0.3">
      <c r="A361" s="22">
        <v>45992</v>
      </c>
      <c r="B361" s="23"/>
      <c r="C361" s="23"/>
      <c r="D361" s="23"/>
      <c r="E361" s="23"/>
      <c r="F361" s="23"/>
      <c r="G361" s="23"/>
      <c r="H361" s="23"/>
      <c r="I361" s="23"/>
      <c r="J361" s="23"/>
      <c r="K361" s="23"/>
      <c r="L361" s="23"/>
      <c r="M361" s="23"/>
      <c r="N361" s="23"/>
      <c r="O361" s="23"/>
      <c r="P361" s="23"/>
      <c r="Q361" s="23"/>
      <c r="R361" s="23"/>
      <c r="S361" s="23"/>
      <c r="T361" s="23"/>
      <c r="U361" s="23"/>
      <c r="V361" s="23"/>
      <c r="W361" s="23"/>
      <c r="X361" s="23">
        <v>1</v>
      </c>
      <c r="Y361" s="23"/>
      <c r="Z361" s="23"/>
      <c r="AA361" s="23">
        <v>1</v>
      </c>
      <c r="AB361" s="23">
        <v>1</v>
      </c>
      <c r="AC361" s="23"/>
      <c r="AD361" s="23">
        <v>1</v>
      </c>
      <c r="AE361" s="23">
        <v>1</v>
      </c>
      <c r="AF361" s="23"/>
      <c r="AG361" s="23"/>
      <c r="AH361" s="23"/>
      <c r="AI361" s="23"/>
      <c r="AJ361" s="23"/>
      <c r="AK361" s="23"/>
      <c r="AL361" s="662">
        <f t="shared" si="5"/>
        <v>5</v>
      </c>
    </row>
    <row r="362" spans="1:38" x14ac:dyDescent="0.3">
      <c r="A362" s="22">
        <v>46357</v>
      </c>
      <c r="B362" s="23"/>
      <c r="C362" s="23"/>
      <c r="D362" s="23"/>
      <c r="E362" s="23"/>
      <c r="F362" s="23"/>
      <c r="G362" s="23"/>
      <c r="H362" s="23"/>
      <c r="I362" s="23">
        <v>1</v>
      </c>
      <c r="J362" s="23"/>
      <c r="K362" s="23"/>
      <c r="L362" s="23"/>
      <c r="M362" s="23"/>
      <c r="N362" s="23"/>
      <c r="O362" s="23"/>
      <c r="P362" s="23">
        <v>1</v>
      </c>
      <c r="Q362" s="23"/>
      <c r="R362" s="23"/>
      <c r="S362" s="23"/>
      <c r="T362" s="23"/>
      <c r="U362" s="23"/>
      <c r="V362" s="23"/>
      <c r="W362" s="23"/>
      <c r="X362" s="23"/>
      <c r="Y362" s="23"/>
      <c r="Z362" s="23"/>
      <c r="AA362" s="23"/>
      <c r="AB362" s="23"/>
      <c r="AC362" s="23"/>
      <c r="AD362" s="23"/>
      <c r="AE362" s="23"/>
      <c r="AF362" s="23"/>
      <c r="AG362" s="23"/>
      <c r="AH362" s="23"/>
      <c r="AI362" s="23"/>
      <c r="AJ362" s="23"/>
      <c r="AK362" s="23"/>
      <c r="AL362" s="662">
        <f t="shared" si="5"/>
        <v>2</v>
      </c>
    </row>
    <row r="363" spans="1:38" x14ac:dyDescent="0.3">
      <c r="A363" s="22">
        <v>46722</v>
      </c>
      <c r="B363" s="23"/>
      <c r="C363" s="23"/>
      <c r="D363" s="23"/>
      <c r="E363" s="23"/>
      <c r="F363" s="23"/>
      <c r="G363" s="23"/>
      <c r="H363" s="23"/>
      <c r="I363" s="23"/>
      <c r="J363" s="23"/>
      <c r="K363" s="23"/>
      <c r="L363" s="23"/>
      <c r="M363" s="23"/>
      <c r="N363" s="23"/>
      <c r="O363" s="23"/>
      <c r="P363" s="23">
        <v>1</v>
      </c>
      <c r="Q363" s="23"/>
      <c r="R363" s="23"/>
      <c r="S363" s="23"/>
      <c r="T363" s="23"/>
      <c r="U363" s="23"/>
      <c r="V363" s="23"/>
      <c r="W363" s="23">
        <v>1</v>
      </c>
      <c r="X363" s="23"/>
      <c r="Y363" s="23"/>
      <c r="Z363" s="23">
        <v>1</v>
      </c>
      <c r="AA363" s="23"/>
      <c r="AB363" s="23"/>
      <c r="AC363" s="23"/>
      <c r="AD363" s="23"/>
      <c r="AE363" s="23"/>
      <c r="AF363" s="23">
        <v>1</v>
      </c>
      <c r="AG363" s="23">
        <v>1</v>
      </c>
      <c r="AH363" s="23">
        <v>1</v>
      </c>
      <c r="AI363" s="23"/>
      <c r="AJ363" s="23">
        <v>1</v>
      </c>
      <c r="AK363" s="23"/>
      <c r="AL363" s="662">
        <f t="shared" si="5"/>
        <v>7</v>
      </c>
    </row>
    <row r="364" spans="1:38" x14ac:dyDescent="0.3">
      <c r="A364" s="22">
        <v>47088</v>
      </c>
      <c r="B364" s="23"/>
      <c r="C364" s="23"/>
      <c r="D364" s="23"/>
      <c r="E364" s="23"/>
      <c r="F364" s="23">
        <v>1</v>
      </c>
      <c r="G364" s="23"/>
      <c r="H364" s="23"/>
      <c r="I364" s="23"/>
      <c r="J364" s="23"/>
      <c r="K364" s="23"/>
      <c r="L364" s="23"/>
      <c r="M364" s="23"/>
      <c r="N364" s="23"/>
      <c r="O364" s="23"/>
      <c r="P364" s="23">
        <v>1</v>
      </c>
      <c r="Q364" s="23"/>
      <c r="R364" s="23"/>
      <c r="S364" s="23"/>
      <c r="T364" s="23"/>
      <c r="U364" s="23"/>
      <c r="V364" s="23"/>
      <c r="W364" s="23"/>
      <c r="X364" s="23"/>
      <c r="Y364" s="23"/>
      <c r="Z364" s="23"/>
      <c r="AA364" s="23"/>
      <c r="AB364" s="23"/>
      <c r="AC364" s="23"/>
      <c r="AD364" s="23"/>
      <c r="AE364" s="23"/>
      <c r="AF364" s="23"/>
      <c r="AG364" s="23"/>
      <c r="AH364" s="23"/>
      <c r="AI364" s="23"/>
      <c r="AJ364" s="23"/>
      <c r="AK364" s="23"/>
      <c r="AL364" s="662">
        <f t="shared" si="5"/>
        <v>2</v>
      </c>
    </row>
    <row r="365" spans="1:38" x14ac:dyDescent="0.3">
      <c r="A365" s="22">
        <v>47453</v>
      </c>
      <c r="B365" s="23"/>
      <c r="C365" s="23"/>
      <c r="D365" s="23"/>
      <c r="E365" s="23"/>
      <c r="F365" s="23"/>
      <c r="G365" s="23"/>
      <c r="H365" s="23"/>
      <c r="I365" s="23"/>
      <c r="J365" s="23"/>
      <c r="K365" s="23"/>
      <c r="L365" s="23"/>
      <c r="M365" s="23"/>
      <c r="N365" s="23"/>
      <c r="O365" s="23"/>
      <c r="P365" s="23">
        <v>1</v>
      </c>
      <c r="Q365" s="23"/>
      <c r="R365" s="23"/>
      <c r="S365" s="23"/>
      <c r="T365" s="23"/>
      <c r="U365" s="23"/>
      <c r="V365" s="23"/>
      <c r="W365" s="23"/>
      <c r="X365" s="23"/>
      <c r="Y365" s="23"/>
      <c r="Z365" s="23"/>
      <c r="AA365" s="23"/>
      <c r="AB365" s="23">
        <v>1</v>
      </c>
      <c r="AC365" s="23"/>
      <c r="AD365" s="23"/>
      <c r="AE365" s="23"/>
      <c r="AF365" s="23"/>
      <c r="AG365" s="23"/>
      <c r="AH365" s="23"/>
      <c r="AI365" s="23"/>
      <c r="AJ365" s="23"/>
      <c r="AK365" s="23"/>
      <c r="AL365" s="662">
        <f t="shared" si="5"/>
        <v>2</v>
      </c>
    </row>
    <row r="366" spans="1:38" x14ac:dyDescent="0.3">
      <c r="A366" s="22">
        <v>47818</v>
      </c>
      <c r="B366" s="23"/>
      <c r="C366" s="23"/>
      <c r="D366" s="23"/>
      <c r="E366" s="23"/>
      <c r="F366" s="23"/>
      <c r="G366" s="23"/>
      <c r="H366" s="23"/>
      <c r="I366" s="23"/>
      <c r="J366" s="23"/>
      <c r="K366" s="23"/>
      <c r="L366" s="23"/>
      <c r="M366" s="23"/>
      <c r="N366" s="23"/>
      <c r="O366" s="23"/>
      <c r="P366" s="23">
        <v>1</v>
      </c>
      <c r="Q366" s="23"/>
      <c r="R366" s="23"/>
      <c r="S366" s="23">
        <v>1</v>
      </c>
      <c r="T366" s="23"/>
      <c r="U366" s="23">
        <v>1</v>
      </c>
      <c r="V366" s="23"/>
      <c r="W366" s="23"/>
      <c r="X366" s="23"/>
      <c r="Y366" s="23">
        <v>1</v>
      </c>
      <c r="Z366" s="23"/>
      <c r="AA366" s="23"/>
      <c r="AB366" s="23"/>
      <c r="AC366" s="23">
        <v>1</v>
      </c>
      <c r="AD366" s="23"/>
      <c r="AE366" s="23">
        <v>1</v>
      </c>
      <c r="AF366" s="23"/>
      <c r="AG366" s="23"/>
      <c r="AH366" s="23"/>
      <c r="AI366" s="23"/>
      <c r="AJ366" s="23"/>
      <c r="AK366" s="23"/>
      <c r="AL366" s="662">
        <f t="shared" si="5"/>
        <v>6</v>
      </c>
    </row>
    <row r="367" spans="1:38" x14ac:dyDescent="0.3">
      <c r="A367" s="22">
        <v>48183</v>
      </c>
      <c r="B367" s="23"/>
      <c r="C367" s="23"/>
      <c r="D367" s="23"/>
      <c r="E367" s="23"/>
      <c r="F367" s="23"/>
      <c r="G367" s="23">
        <v>1</v>
      </c>
      <c r="H367" s="23"/>
      <c r="I367" s="23">
        <v>1</v>
      </c>
      <c r="J367" s="23">
        <v>1</v>
      </c>
      <c r="K367" s="23"/>
      <c r="L367" s="23"/>
      <c r="M367" s="23"/>
      <c r="N367" s="23">
        <v>1</v>
      </c>
      <c r="O367" s="23"/>
      <c r="P367" s="23"/>
      <c r="Q367" s="23"/>
      <c r="R367" s="23"/>
      <c r="S367" s="23"/>
      <c r="T367" s="23"/>
      <c r="U367" s="23"/>
      <c r="V367" s="23"/>
      <c r="W367" s="23">
        <v>1</v>
      </c>
      <c r="X367" s="23"/>
      <c r="Y367" s="23"/>
      <c r="Z367" s="23"/>
      <c r="AA367" s="23">
        <v>1</v>
      </c>
      <c r="AB367" s="23"/>
      <c r="AC367" s="23"/>
      <c r="AD367" s="23">
        <v>1</v>
      </c>
      <c r="AE367" s="23">
        <v>1</v>
      </c>
      <c r="AF367" s="23"/>
      <c r="AG367" s="23"/>
      <c r="AH367" s="23"/>
      <c r="AI367" s="23"/>
      <c r="AJ367" s="23">
        <v>1</v>
      </c>
      <c r="AK367" s="23"/>
      <c r="AL367" s="662">
        <f t="shared" si="5"/>
        <v>9</v>
      </c>
    </row>
    <row r="368" spans="1:38" ht="16.5" x14ac:dyDescent="0.35">
      <c r="B368" s="30">
        <f t="shared" ref="B368:AG368" si="6">SUM(B2:B367)</f>
        <v>32</v>
      </c>
      <c r="C368" s="30">
        <f t="shared" si="6"/>
        <v>6</v>
      </c>
      <c r="D368" s="30">
        <f t="shared" si="6"/>
        <v>15</v>
      </c>
      <c r="E368" s="30">
        <f t="shared" si="6"/>
        <v>22</v>
      </c>
      <c r="F368" s="30">
        <f t="shared" si="6"/>
        <v>12</v>
      </c>
      <c r="G368" s="30">
        <f t="shared" si="6"/>
        <v>28</v>
      </c>
      <c r="H368" s="30">
        <f t="shared" si="6"/>
        <v>51</v>
      </c>
      <c r="I368" s="30">
        <f t="shared" si="6"/>
        <v>47</v>
      </c>
      <c r="J368" s="30">
        <f t="shared" si="6"/>
        <v>38</v>
      </c>
      <c r="K368" s="30">
        <f t="shared" si="6"/>
        <v>20</v>
      </c>
      <c r="L368" s="30">
        <f t="shared" si="6"/>
        <v>32</v>
      </c>
      <c r="M368" s="30">
        <f t="shared" si="6"/>
        <v>41</v>
      </c>
      <c r="N368" s="30">
        <f t="shared" si="6"/>
        <v>35</v>
      </c>
      <c r="O368" s="30">
        <f t="shared" si="6"/>
        <v>25</v>
      </c>
      <c r="P368" s="30">
        <f t="shared" si="6"/>
        <v>56</v>
      </c>
      <c r="Q368" s="30">
        <f t="shared" si="6"/>
        <v>41</v>
      </c>
      <c r="R368" s="30">
        <f t="shared" si="6"/>
        <v>42</v>
      </c>
      <c r="S368" s="30">
        <f t="shared" si="6"/>
        <v>39</v>
      </c>
      <c r="T368" s="30">
        <f t="shared" si="6"/>
        <v>41</v>
      </c>
      <c r="U368" s="30">
        <f t="shared" si="6"/>
        <v>40</v>
      </c>
      <c r="V368" s="30">
        <f t="shared" si="6"/>
        <v>38</v>
      </c>
      <c r="W368" s="30">
        <f t="shared" si="6"/>
        <v>36</v>
      </c>
      <c r="X368" s="30">
        <f t="shared" si="6"/>
        <v>27</v>
      </c>
      <c r="Y368" s="30">
        <f t="shared" si="6"/>
        <v>33</v>
      </c>
      <c r="Z368" s="30">
        <f t="shared" si="6"/>
        <v>44</v>
      </c>
      <c r="AA368" s="30">
        <f t="shared" si="6"/>
        <v>41</v>
      </c>
      <c r="AB368" s="30">
        <f t="shared" si="6"/>
        <v>50</v>
      </c>
      <c r="AC368" s="30">
        <f t="shared" si="6"/>
        <v>61</v>
      </c>
      <c r="AD368" s="30">
        <f t="shared" si="6"/>
        <v>63</v>
      </c>
      <c r="AE368" s="30">
        <f t="shared" si="6"/>
        <v>56</v>
      </c>
      <c r="AF368" s="30">
        <f t="shared" si="6"/>
        <v>50</v>
      </c>
      <c r="AG368" s="30">
        <f t="shared" si="6"/>
        <v>29</v>
      </c>
      <c r="AH368" s="30">
        <f>SUM(AH2:AH367)</f>
        <v>31</v>
      </c>
      <c r="AI368" s="30">
        <f>SUM(AI2:AI367)</f>
        <v>25</v>
      </c>
      <c r="AJ368" s="30">
        <f>SUM(AJ2:AJ367)</f>
        <v>34</v>
      </c>
      <c r="AK368" s="834">
        <f>SUM(AK2:AK367)</f>
        <v>9</v>
      </c>
      <c r="AL368" s="663">
        <f>SUM(B368:AJ368)</f>
        <v>1281</v>
      </c>
    </row>
    <row r="369" spans="1:38" ht="16.5" x14ac:dyDescent="0.35">
      <c r="A369"/>
      <c r="AL369" s="663">
        <f>SUM(AL2:AL367)</f>
        <v>1281</v>
      </c>
    </row>
    <row r="370" spans="1:38" customFormat="1" x14ac:dyDescent="0.3"/>
    <row r="371" spans="1:38" customFormat="1" x14ac:dyDescent="0.3"/>
    <row r="372" spans="1:38" customFormat="1" x14ac:dyDescent="0.3"/>
    <row r="373" spans="1:38" customFormat="1" x14ac:dyDescent="0.3"/>
    <row r="374" spans="1:38" customFormat="1" x14ac:dyDescent="0.3"/>
    <row r="375" spans="1:38" customFormat="1" x14ac:dyDescent="0.3"/>
    <row r="376" spans="1:38" customFormat="1" x14ac:dyDescent="0.3"/>
    <row r="377" spans="1:38" customFormat="1" x14ac:dyDescent="0.3"/>
    <row r="378" spans="1:38" customFormat="1" x14ac:dyDescent="0.3"/>
    <row r="379" spans="1:38" customFormat="1" x14ac:dyDescent="0.3"/>
    <row r="380" spans="1:38" customFormat="1" x14ac:dyDescent="0.3"/>
    <row r="381" spans="1:38" customFormat="1" x14ac:dyDescent="0.3"/>
    <row r="382" spans="1:38" customFormat="1" x14ac:dyDescent="0.3"/>
    <row r="383" spans="1:38" customFormat="1" x14ac:dyDescent="0.3"/>
    <row r="384" spans="1:38"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sheetData>
  <autoFilter ref="B1:AL370" xr:uid="{00000000-0009-0000-0000-00000F000000}"/>
  <phoneticPr fontId="16" type="noConversion"/>
  <conditionalFormatting sqref="B1:AH369 AM369 B411:AH1048576">
    <cfRule type="cellIs" dxfId="33" priority="24" operator="equal">
      <formula>1</formula>
    </cfRule>
  </conditionalFormatting>
  <conditionalFormatting sqref="B2:AH367">
    <cfRule type="cellIs" dxfId="32" priority="19" operator="equal">
      <formula>1</formula>
    </cfRule>
    <cfRule type="cellIs" dxfId="31" priority="25" stopIfTrue="1" operator="equal">
      <formula>1</formula>
    </cfRule>
  </conditionalFormatting>
  <conditionalFormatting sqref="Z307">
    <cfRule type="cellIs" dxfId="30" priority="23" stopIfTrue="1" operator="equal">
      <formula>1</formula>
    </cfRule>
  </conditionalFormatting>
  <conditionalFormatting sqref="Z338:AH367">
    <cfRule type="cellIs" dxfId="29" priority="26" stopIfTrue="1" operator="equal">
      <formula>1</formula>
    </cfRule>
  </conditionalFormatting>
  <conditionalFormatting sqref="AA321">
    <cfRule type="cellIs" dxfId="28" priority="22" stopIfTrue="1" operator="equal">
      <formula>1</formula>
    </cfRule>
  </conditionalFormatting>
  <conditionalFormatting sqref="AB154:AH154">
    <cfRule type="cellIs" dxfId="27" priority="21" stopIfTrue="1" operator="equal">
      <formula>1</formula>
    </cfRule>
  </conditionalFormatting>
  <conditionalFormatting sqref="AB245:AH245">
    <cfRule type="cellIs" dxfId="26" priority="20" stopIfTrue="1" operator="equal">
      <formula>1</formula>
    </cfRule>
  </conditionalFormatting>
  <conditionalFormatting sqref="AD2:AK367">
    <cfRule type="cellIs" dxfId="25" priority="6" stopIfTrue="1" operator="equal">
      <formula>1</formula>
    </cfRule>
  </conditionalFormatting>
  <conditionalFormatting sqref="AI1:AK367 AI368:AJ368">
    <cfRule type="cellIs" dxfId="24" priority="5" operator="equal">
      <formula>1</formula>
    </cfRule>
  </conditionalFormatting>
  <conditionalFormatting sqref="AI2:AK367">
    <cfRule type="cellIs" dxfId="23" priority="1" stopIfTrue="1" operator="equal">
      <formula>1</formula>
    </cfRule>
    <cfRule type="cellIs" dxfId="22" priority="2" operator="equal">
      <formula>1</formula>
    </cfRule>
  </conditionalFormatting>
  <conditionalFormatting sqref="AI154:AK154">
    <cfRule type="cellIs" dxfId="21" priority="4" stopIfTrue="1" operator="equal">
      <formula>1</formula>
    </cfRule>
  </conditionalFormatting>
  <conditionalFormatting sqref="AI245:AK245">
    <cfRule type="cellIs" dxfId="20" priority="3" stopIfTrue="1" operator="equal">
      <formula>1</formula>
    </cfRule>
  </conditionalFormatting>
  <conditionalFormatting sqref="AL1:AL368 AL411:AL1048576">
    <cfRule type="cellIs" dxfId="19" priority="37" stopIfTrue="1" operator="equal">
      <formula>0</formula>
    </cfRule>
  </conditionalFormatting>
  <conditionalFormatting sqref="AL2:AL367">
    <cfRule type="colorScale" priority="17">
      <colorScale>
        <cfvo type="min"/>
        <cfvo type="percentile" val="50"/>
        <cfvo type="max"/>
        <color rgb="FFF8696B"/>
        <color rgb="FFFCFCFF"/>
        <color rgb="FF63BE7B"/>
      </colorScale>
    </cfRule>
  </conditionalFormatting>
  <conditionalFormatting sqref="AL369">
    <cfRule type="cellIs" dxfId="18" priority="16" stopIfTrue="1" operator="equal">
      <formula>0</formula>
    </cfRule>
  </conditionalFormatting>
  <printOptions horizontalCentered="1" verticalCentered="1" gridLines="1"/>
  <pageMargins left="0.39370078740157483" right="0.39370078740157483" top="0.19685039370078741" bottom="0.19685039370078741" header="0" footer="0"/>
  <pageSetup paperSize="9" scale="1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51"/>
    <pageSetUpPr fitToPage="1"/>
  </sheetPr>
  <dimension ref="A1:AL44"/>
  <sheetViews>
    <sheetView zoomScale="140" zoomScaleNormal="140" workbookViewId="0">
      <selection activeCell="AL16" sqref="AL16"/>
    </sheetView>
  </sheetViews>
  <sheetFormatPr baseColWidth="10" defaultColWidth="11.453125" defaultRowHeight="13" x14ac:dyDescent="0.3"/>
  <cols>
    <col min="1" max="1" width="11.1796875" customWidth="1"/>
    <col min="2" max="32" width="5.453125" customWidth="1"/>
    <col min="33" max="33" width="7.453125" style="17" customWidth="1"/>
    <col min="34" max="34" width="10.81640625" bestFit="1" customWidth="1"/>
    <col min="35" max="35" width="2.453125" customWidth="1"/>
    <col min="36" max="36" width="20.453125" bestFit="1" customWidth="1"/>
    <col min="37" max="37" width="7.81640625" bestFit="1" customWidth="1"/>
    <col min="38" max="38" width="4" bestFit="1" customWidth="1"/>
    <col min="39" max="39" width="4.81640625" customWidth="1"/>
  </cols>
  <sheetData>
    <row r="1" spans="1:38" ht="16" thickBot="1" x14ac:dyDescent="0.4">
      <c r="A1" s="629"/>
      <c r="B1" s="630">
        <v>1994</v>
      </c>
      <c r="C1" s="630">
        <v>1995</v>
      </c>
      <c r="D1" s="630">
        <v>1996</v>
      </c>
      <c r="E1" s="630">
        <v>1997</v>
      </c>
      <c r="F1" s="630">
        <v>1998</v>
      </c>
      <c r="G1" s="630">
        <v>1999</v>
      </c>
      <c r="H1" s="630">
        <v>2000</v>
      </c>
      <c r="I1" s="630">
        <v>2001</v>
      </c>
      <c r="J1" s="630">
        <v>2002</v>
      </c>
      <c r="K1" s="630">
        <v>2003</v>
      </c>
      <c r="L1" s="630">
        <v>2004</v>
      </c>
      <c r="M1" s="630">
        <v>2005</v>
      </c>
      <c r="N1" s="630">
        <v>2006</v>
      </c>
      <c r="O1" s="630">
        <v>2007</v>
      </c>
      <c r="P1" s="630">
        <v>2008</v>
      </c>
      <c r="Q1" s="630">
        <v>2009</v>
      </c>
      <c r="R1" s="630">
        <v>2010</v>
      </c>
      <c r="S1" s="630">
        <v>2011</v>
      </c>
      <c r="T1" s="630">
        <v>2012</v>
      </c>
      <c r="U1" s="630">
        <v>2013</v>
      </c>
      <c r="V1" s="630">
        <v>2014</v>
      </c>
      <c r="W1" s="631">
        <v>2015</v>
      </c>
      <c r="X1" s="631">
        <v>2016</v>
      </c>
      <c r="Y1" s="631">
        <v>2017</v>
      </c>
      <c r="Z1" s="631">
        <v>2018</v>
      </c>
      <c r="AA1" s="632">
        <v>2019</v>
      </c>
      <c r="AB1" s="632">
        <v>2020</v>
      </c>
      <c r="AC1" s="632">
        <v>2021</v>
      </c>
      <c r="AD1" s="632">
        <v>2022</v>
      </c>
      <c r="AE1" s="632">
        <v>2023</v>
      </c>
      <c r="AF1" s="632">
        <v>2024</v>
      </c>
      <c r="AG1" s="633" t="s">
        <v>764</v>
      </c>
      <c r="AH1" s="634" t="s">
        <v>1201</v>
      </c>
      <c r="AI1" s="141"/>
      <c r="AJ1" s="142" t="s">
        <v>1398</v>
      </c>
      <c r="AK1" s="143" t="s">
        <v>839</v>
      </c>
      <c r="AL1" s="140">
        <f>COUNTIF(TOURENBUCH!I129:I1075,Statistik!AK1)</f>
        <v>437</v>
      </c>
    </row>
    <row r="2" spans="1:38" ht="15.5" x14ac:dyDescent="0.35">
      <c r="A2" s="635" t="s">
        <v>765</v>
      </c>
      <c r="B2" s="636">
        <v>23</v>
      </c>
      <c r="C2" s="636">
        <v>33</v>
      </c>
      <c r="D2" s="636">
        <v>35</v>
      </c>
      <c r="E2" s="636">
        <v>30</v>
      </c>
      <c r="F2" s="636">
        <v>20</v>
      </c>
      <c r="G2" s="636">
        <v>23</v>
      </c>
      <c r="H2" s="636">
        <v>27</v>
      </c>
      <c r="I2" s="636">
        <v>23</v>
      </c>
      <c r="J2" s="636">
        <v>18</v>
      </c>
      <c r="K2" s="636">
        <v>36</v>
      </c>
      <c r="L2" s="636">
        <v>36</v>
      </c>
      <c r="M2" s="636">
        <v>39</v>
      </c>
      <c r="N2" s="636">
        <v>35</v>
      </c>
      <c r="O2" s="636">
        <v>27</v>
      </c>
      <c r="P2" s="636">
        <v>32</v>
      </c>
      <c r="Q2" s="637">
        <v>30</v>
      </c>
      <c r="R2" s="637">
        <v>30</v>
      </c>
      <c r="S2" s="637">
        <v>22</v>
      </c>
      <c r="T2" s="637">
        <v>28</v>
      </c>
      <c r="U2" s="637">
        <v>34</v>
      </c>
      <c r="V2" s="637">
        <v>37</v>
      </c>
      <c r="W2" s="638">
        <v>46</v>
      </c>
      <c r="X2" s="638">
        <v>54</v>
      </c>
      <c r="Y2" s="638">
        <v>57</v>
      </c>
      <c r="Z2" s="638">
        <v>49</v>
      </c>
      <c r="AA2" s="639">
        <v>42</v>
      </c>
      <c r="AB2" s="639">
        <v>28</v>
      </c>
      <c r="AC2" s="639">
        <v>31</v>
      </c>
      <c r="AD2" s="639">
        <v>28</v>
      </c>
      <c r="AE2" s="639">
        <v>27</v>
      </c>
      <c r="AF2" s="639"/>
      <c r="AG2" s="640">
        <f>SUM(B2:AD2)/COUNT(B2:AD2)</f>
        <v>32.862068965517238</v>
      </c>
      <c r="AH2" s="641">
        <f>COUNT(TOURENBUCH!A:A)</f>
        <v>1071</v>
      </c>
      <c r="AI2" s="144"/>
      <c r="AJ2" s="145"/>
      <c r="AK2" s="146" t="s">
        <v>998</v>
      </c>
      <c r="AL2" s="388">
        <f>COUNTIF(TOURENBUCH!I129:I1075,Statistik!AK2)</f>
        <v>1</v>
      </c>
    </row>
    <row r="3" spans="1:38" s="148" customFormat="1" ht="15.5" x14ac:dyDescent="0.35">
      <c r="A3" s="642" t="s">
        <v>58</v>
      </c>
      <c r="B3" s="643">
        <v>27520</v>
      </c>
      <c r="C3" s="643">
        <v>36015</v>
      </c>
      <c r="D3" s="643">
        <v>44614</v>
      </c>
      <c r="E3" s="643">
        <v>38603</v>
      </c>
      <c r="F3" s="643">
        <v>23636</v>
      </c>
      <c r="G3" s="643">
        <v>32378</v>
      </c>
      <c r="H3" s="643">
        <v>50680</v>
      </c>
      <c r="I3" s="643">
        <v>34760</v>
      </c>
      <c r="J3" s="643">
        <v>18446</v>
      </c>
      <c r="K3" s="643">
        <v>54886</v>
      </c>
      <c r="L3" s="643">
        <v>42492</v>
      </c>
      <c r="M3" s="643">
        <v>37764</v>
      </c>
      <c r="N3" s="643">
        <v>39863</v>
      </c>
      <c r="O3" s="643">
        <v>36670</v>
      </c>
      <c r="P3" s="643">
        <v>38139</v>
      </c>
      <c r="Q3" s="644">
        <v>30996</v>
      </c>
      <c r="R3" s="644">
        <v>31090</v>
      </c>
      <c r="S3" s="644">
        <v>22078</v>
      </c>
      <c r="T3" s="644">
        <v>28515</v>
      </c>
      <c r="U3" s="644">
        <v>35122</v>
      </c>
      <c r="V3" s="644">
        <v>32197</v>
      </c>
      <c r="W3" s="645">
        <v>40332</v>
      </c>
      <c r="X3" s="645">
        <v>47838</v>
      </c>
      <c r="Y3" s="645">
        <v>51939</v>
      </c>
      <c r="Z3" s="645">
        <v>39120</v>
      </c>
      <c r="AA3" s="646">
        <v>31131</v>
      </c>
      <c r="AB3" s="646">
        <v>16685</v>
      </c>
      <c r="AC3" s="646">
        <v>11695</v>
      </c>
      <c r="AD3" s="646">
        <v>9145</v>
      </c>
      <c r="AE3" s="646">
        <v>11415</v>
      </c>
      <c r="AF3" s="646"/>
      <c r="AG3" s="647">
        <f>SUM(B3:AD3)/COUNT(B3:AD3)</f>
        <v>33943.068965517239</v>
      </c>
      <c r="AH3" s="648">
        <f>TOURENBUCH!M2</f>
        <v>1039489</v>
      </c>
      <c r="AI3" s="147"/>
      <c r="AJ3" s="145"/>
      <c r="AK3" s="146" t="s">
        <v>849</v>
      </c>
      <c r="AL3" s="388">
        <f>COUNTIF(TOURENBUCH!I129:I1075,Statistik!AK3)</f>
        <v>19</v>
      </c>
    </row>
    <row r="4" spans="1:38" ht="15.5" x14ac:dyDescent="0.35">
      <c r="A4" s="635" t="s">
        <v>346</v>
      </c>
      <c r="B4" s="649">
        <v>28</v>
      </c>
      <c r="C4" s="649">
        <v>52</v>
      </c>
      <c r="D4" s="649">
        <v>48</v>
      </c>
      <c r="E4" s="649">
        <v>38</v>
      </c>
      <c r="F4" s="649">
        <v>23</v>
      </c>
      <c r="G4" s="649">
        <v>32</v>
      </c>
      <c r="H4" s="649">
        <v>40</v>
      </c>
      <c r="I4" s="649">
        <v>35</v>
      </c>
      <c r="J4" s="649">
        <v>25</v>
      </c>
      <c r="K4" s="649">
        <v>52</v>
      </c>
      <c r="L4" s="649">
        <v>46</v>
      </c>
      <c r="M4" s="649">
        <v>44</v>
      </c>
      <c r="N4" s="649">
        <v>44</v>
      </c>
      <c r="O4" s="649">
        <v>42</v>
      </c>
      <c r="P4" s="649">
        <v>39</v>
      </c>
      <c r="Q4" s="650">
        <v>38</v>
      </c>
      <c r="R4" s="650">
        <v>37</v>
      </c>
      <c r="S4" s="650">
        <v>27</v>
      </c>
      <c r="T4" s="650">
        <v>33</v>
      </c>
      <c r="U4" s="650">
        <v>43</v>
      </c>
      <c r="V4" s="650">
        <v>41</v>
      </c>
      <c r="W4" s="651">
        <v>48</v>
      </c>
      <c r="X4" s="651">
        <v>59</v>
      </c>
      <c r="Y4" s="651">
        <v>62</v>
      </c>
      <c r="Z4" s="651">
        <v>53.5</v>
      </c>
      <c r="AA4" s="652">
        <v>42.5</v>
      </c>
      <c r="AB4" s="652">
        <v>26.5</v>
      </c>
      <c r="AC4" s="652">
        <v>23.5</v>
      </c>
      <c r="AD4" s="652">
        <v>22</v>
      </c>
      <c r="AE4" s="652">
        <v>32</v>
      </c>
      <c r="AF4" s="652"/>
      <c r="AG4" s="653">
        <f>SUM(B4:AD4)/COUNT(B4:AD4)</f>
        <v>39.448275862068968</v>
      </c>
      <c r="AH4" s="654">
        <f>TOURENBUCH!Q2</f>
        <v>1189</v>
      </c>
      <c r="AI4" s="144"/>
      <c r="AJ4" s="145" t="s">
        <v>1399</v>
      </c>
      <c r="AK4" s="146" t="s">
        <v>838</v>
      </c>
      <c r="AL4" s="388">
        <f>COUNTIF(TOURENBUCH!I129:I1075,Statistik!AK4)</f>
        <v>17</v>
      </c>
    </row>
    <row r="5" spans="1:38" ht="16" thickBot="1" x14ac:dyDescent="0.4">
      <c r="A5" s="655" t="s">
        <v>766</v>
      </c>
      <c r="B5" s="656">
        <f t="shared" ref="B5:R5" si="0">B3/B4</f>
        <v>982.85714285714289</v>
      </c>
      <c r="C5" s="656">
        <f t="shared" si="0"/>
        <v>692.59615384615381</v>
      </c>
      <c r="D5" s="656">
        <f t="shared" si="0"/>
        <v>929.45833333333337</v>
      </c>
      <c r="E5" s="656">
        <f t="shared" si="0"/>
        <v>1015.8684210526316</v>
      </c>
      <c r="F5" s="656">
        <f t="shared" si="0"/>
        <v>1027.6521739130435</v>
      </c>
      <c r="G5" s="656">
        <f t="shared" si="0"/>
        <v>1011.8125</v>
      </c>
      <c r="H5" s="656">
        <f t="shared" si="0"/>
        <v>1267</v>
      </c>
      <c r="I5" s="656">
        <f t="shared" si="0"/>
        <v>993.14285714285711</v>
      </c>
      <c r="J5" s="656">
        <f t="shared" si="0"/>
        <v>737.84</v>
      </c>
      <c r="K5" s="656">
        <f t="shared" si="0"/>
        <v>1055.5</v>
      </c>
      <c r="L5" s="656">
        <f t="shared" si="0"/>
        <v>923.73913043478262</v>
      </c>
      <c r="M5" s="656">
        <f t="shared" si="0"/>
        <v>858.27272727272725</v>
      </c>
      <c r="N5" s="656">
        <f t="shared" si="0"/>
        <v>905.97727272727275</v>
      </c>
      <c r="O5" s="656">
        <f t="shared" si="0"/>
        <v>873.09523809523807</v>
      </c>
      <c r="P5" s="656">
        <f t="shared" si="0"/>
        <v>977.92307692307691</v>
      </c>
      <c r="Q5" s="656">
        <f t="shared" si="0"/>
        <v>815.68421052631584</v>
      </c>
      <c r="R5" s="656">
        <f t="shared" si="0"/>
        <v>840.27027027027032</v>
      </c>
      <c r="S5" s="656">
        <f t="shared" ref="S5:AE5" si="1">S3/S4</f>
        <v>817.7037037037037</v>
      </c>
      <c r="T5" s="656">
        <f t="shared" si="1"/>
        <v>864.09090909090912</v>
      </c>
      <c r="U5" s="656">
        <f t="shared" si="1"/>
        <v>816.79069767441865</v>
      </c>
      <c r="V5" s="656">
        <f t="shared" si="1"/>
        <v>785.29268292682923</v>
      </c>
      <c r="W5" s="656">
        <f t="shared" si="1"/>
        <v>840.25</v>
      </c>
      <c r="X5" s="656">
        <f t="shared" si="1"/>
        <v>810.81355932203394</v>
      </c>
      <c r="Y5" s="656">
        <f t="shared" si="1"/>
        <v>837.72580645161293</v>
      </c>
      <c r="Z5" s="656">
        <f t="shared" si="1"/>
        <v>731.21495327102809</v>
      </c>
      <c r="AA5" s="656">
        <f t="shared" si="1"/>
        <v>732.49411764705883</v>
      </c>
      <c r="AB5" s="656">
        <f t="shared" si="1"/>
        <v>629.62264150943395</v>
      </c>
      <c r="AC5" s="656">
        <f t="shared" si="1"/>
        <v>497.65957446808511</v>
      </c>
      <c r="AD5" s="656">
        <f t="shared" si="1"/>
        <v>415.68181818181819</v>
      </c>
      <c r="AE5" s="656">
        <f t="shared" si="1"/>
        <v>356.71875</v>
      </c>
      <c r="AF5" s="656"/>
      <c r="AG5" s="657">
        <f>SUM(B5:AD5)/COUNT(B5:AD5)</f>
        <v>851.31137836695791</v>
      </c>
      <c r="AH5" s="658">
        <f>AH3/AH4</f>
        <v>874.25483599663585</v>
      </c>
      <c r="AI5" s="149"/>
      <c r="AJ5" s="390" t="s">
        <v>1870</v>
      </c>
      <c r="AK5" s="146" t="s">
        <v>853</v>
      </c>
      <c r="AL5" s="388">
        <f>COUNTIF(TOURENBUCH!I129:I1075,Statistik!AK5)</f>
        <v>3</v>
      </c>
    </row>
    <row r="6" spans="1:38" ht="15.5" x14ac:dyDescent="0.35">
      <c r="A6" s="635" t="s">
        <v>765</v>
      </c>
      <c r="B6" s="636"/>
      <c r="C6" s="636"/>
      <c r="D6" s="636"/>
      <c r="E6" s="636"/>
      <c r="F6" s="636"/>
      <c r="G6" s="636"/>
      <c r="H6" s="636"/>
      <c r="I6" s="636"/>
      <c r="J6" s="636"/>
      <c r="K6" s="636"/>
      <c r="L6" s="636">
        <v>18</v>
      </c>
      <c r="M6" s="636">
        <v>35</v>
      </c>
      <c r="N6" s="636">
        <v>30</v>
      </c>
      <c r="O6" s="636">
        <v>23</v>
      </c>
      <c r="P6" s="636">
        <v>28</v>
      </c>
      <c r="Q6" s="637">
        <v>23</v>
      </c>
      <c r="R6" s="637">
        <v>25</v>
      </c>
      <c r="S6" s="637">
        <v>17</v>
      </c>
      <c r="T6" s="637">
        <v>20</v>
      </c>
      <c r="U6" s="637">
        <v>25</v>
      </c>
      <c r="V6" s="637">
        <v>21</v>
      </c>
      <c r="W6" s="638">
        <v>21</v>
      </c>
      <c r="X6" s="638">
        <v>28</v>
      </c>
      <c r="Y6" s="638">
        <v>26</v>
      </c>
      <c r="Z6" s="638">
        <v>24</v>
      </c>
      <c r="AA6" s="639">
        <v>19</v>
      </c>
      <c r="AB6" s="639">
        <v>16</v>
      </c>
      <c r="AC6" s="639">
        <v>31</v>
      </c>
      <c r="AD6" s="639">
        <v>25</v>
      </c>
      <c r="AE6" s="639">
        <v>27</v>
      </c>
      <c r="AF6" s="639"/>
      <c r="AG6" s="640">
        <f>SUM(L6:AD6)/COUNT(L6:AD6)</f>
        <v>23.94736842105263</v>
      </c>
      <c r="AH6" s="641">
        <f>COUNT(TOURENBUCH!N129:N1074)</f>
        <v>391</v>
      </c>
      <c r="AI6" s="144"/>
      <c r="AJ6" s="145"/>
      <c r="AK6" s="146" t="s">
        <v>851</v>
      </c>
      <c r="AL6" s="388">
        <f>COUNTIF(TOURENBUCH!I129:I1075,Statistik!AK6)</f>
        <v>2</v>
      </c>
    </row>
    <row r="7" spans="1:38" ht="15.5" x14ac:dyDescent="0.35">
      <c r="A7" s="642" t="s">
        <v>58</v>
      </c>
      <c r="B7" s="643"/>
      <c r="C7" s="643"/>
      <c r="D7" s="643"/>
      <c r="E7" s="643"/>
      <c r="F7" s="643"/>
      <c r="G7" s="643"/>
      <c r="H7" s="643"/>
      <c r="I7" s="643"/>
      <c r="J7" s="643"/>
      <c r="K7" s="643"/>
      <c r="L7" s="643">
        <v>20250</v>
      </c>
      <c r="M7" s="643">
        <v>33427</v>
      </c>
      <c r="N7" s="643">
        <v>34734</v>
      </c>
      <c r="O7" s="643">
        <v>30347</v>
      </c>
      <c r="P7" s="643">
        <v>31285</v>
      </c>
      <c r="Q7" s="644">
        <v>24544</v>
      </c>
      <c r="R7" s="644">
        <v>26103</v>
      </c>
      <c r="S7" s="644">
        <v>17224</v>
      </c>
      <c r="T7" s="644">
        <v>21396</v>
      </c>
      <c r="U7" s="644">
        <v>22973</v>
      </c>
      <c r="V7" s="644">
        <v>17910</v>
      </c>
      <c r="W7" s="645">
        <v>18745</v>
      </c>
      <c r="X7" s="645">
        <v>23498</v>
      </c>
      <c r="Y7" s="645">
        <v>22902</v>
      </c>
      <c r="Z7" s="645">
        <v>18984</v>
      </c>
      <c r="AA7" s="646">
        <v>13991</v>
      </c>
      <c r="AB7" s="646">
        <v>9960</v>
      </c>
      <c r="AC7" s="646">
        <v>12020</v>
      </c>
      <c r="AD7" s="646">
        <v>9555</v>
      </c>
      <c r="AE7" s="646">
        <v>17800</v>
      </c>
      <c r="AF7" s="646"/>
      <c r="AG7" s="657">
        <f>SUM(L7:AD7)/COUNT(L7:AD7)</f>
        <v>21570.947368421053</v>
      </c>
      <c r="AH7" s="648">
        <f>TOURENBUCH!N2</f>
        <v>383598</v>
      </c>
      <c r="AI7" s="147"/>
      <c r="AJ7" s="150" t="s">
        <v>1400</v>
      </c>
      <c r="AK7" s="146" t="s">
        <v>841</v>
      </c>
      <c r="AL7" s="388">
        <f>COUNTIF(TOURENBUCH!I129:I1075,Statistik!AK7)</f>
        <v>19</v>
      </c>
    </row>
    <row r="8" spans="1:38" ht="15.5" x14ac:dyDescent="0.35">
      <c r="A8" s="635" t="s">
        <v>346</v>
      </c>
      <c r="B8" s="649"/>
      <c r="C8" s="649"/>
      <c r="D8" s="649"/>
      <c r="E8" s="649"/>
      <c r="F8" s="649"/>
      <c r="G8" s="649"/>
      <c r="H8" s="649"/>
      <c r="I8" s="649"/>
      <c r="J8" s="649"/>
      <c r="K8" s="649"/>
      <c r="L8" s="649">
        <v>23</v>
      </c>
      <c r="M8" s="649">
        <v>38</v>
      </c>
      <c r="N8" s="649">
        <v>39</v>
      </c>
      <c r="O8" s="649">
        <v>36</v>
      </c>
      <c r="P8" s="649">
        <v>33</v>
      </c>
      <c r="Q8" s="650">
        <v>30</v>
      </c>
      <c r="R8" s="650">
        <v>32</v>
      </c>
      <c r="S8" s="650">
        <v>22</v>
      </c>
      <c r="T8" s="650">
        <v>25</v>
      </c>
      <c r="U8" s="650">
        <v>30</v>
      </c>
      <c r="V8" s="650">
        <v>25</v>
      </c>
      <c r="W8" s="651">
        <v>23</v>
      </c>
      <c r="X8" s="651">
        <v>33</v>
      </c>
      <c r="Y8" s="651">
        <v>31</v>
      </c>
      <c r="Z8" s="651">
        <v>27.5</v>
      </c>
      <c r="AA8" s="652">
        <v>20.5</v>
      </c>
      <c r="AB8" s="652">
        <v>15.5</v>
      </c>
      <c r="AC8" s="652">
        <v>24</v>
      </c>
      <c r="AD8" s="652">
        <v>21</v>
      </c>
      <c r="AE8" s="652">
        <v>26.5</v>
      </c>
      <c r="AF8" s="652"/>
      <c r="AG8" s="653">
        <f>SUM(L8:AD8)/COUNT(L8:AD8)</f>
        <v>27.815789473684209</v>
      </c>
      <c r="AH8" s="659">
        <f>SUM(M8:W8)</f>
        <v>333</v>
      </c>
      <c r="AI8" s="149"/>
      <c r="AJ8" s="145"/>
      <c r="AK8" s="146" t="s">
        <v>850</v>
      </c>
      <c r="AL8" s="388">
        <f>COUNTIF(TOURENBUCH!I129:I1075,Statistik!AK8)</f>
        <v>3</v>
      </c>
    </row>
    <row r="9" spans="1:38" ht="16" thickBot="1" x14ac:dyDescent="0.4">
      <c r="A9" s="655" t="s">
        <v>766</v>
      </c>
      <c r="B9" s="656"/>
      <c r="C9" s="656"/>
      <c r="D9" s="656"/>
      <c r="E9" s="656"/>
      <c r="F9" s="656"/>
      <c r="G9" s="656"/>
      <c r="H9" s="656"/>
      <c r="I9" s="656"/>
      <c r="J9" s="656"/>
      <c r="K9" s="656"/>
      <c r="L9" s="656">
        <f t="shared" ref="L9:R9" si="2">L7/L8</f>
        <v>880.43478260869563</v>
      </c>
      <c r="M9" s="656">
        <f t="shared" si="2"/>
        <v>879.65789473684208</v>
      </c>
      <c r="N9" s="656">
        <f t="shared" si="2"/>
        <v>890.61538461538464</v>
      </c>
      <c r="O9" s="656">
        <f t="shared" si="2"/>
        <v>842.97222222222217</v>
      </c>
      <c r="P9" s="656">
        <f t="shared" si="2"/>
        <v>948.030303030303</v>
      </c>
      <c r="Q9" s="656">
        <f t="shared" si="2"/>
        <v>818.13333333333333</v>
      </c>
      <c r="R9" s="656">
        <f t="shared" si="2"/>
        <v>815.71875</v>
      </c>
      <c r="S9" s="656">
        <f t="shared" ref="S9:AE9" si="3">S7/S8</f>
        <v>782.90909090909088</v>
      </c>
      <c r="T9" s="656">
        <f t="shared" si="3"/>
        <v>855.84</v>
      </c>
      <c r="U9" s="656">
        <f t="shared" si="3"/>
        <v>765.76666666666665</v>
      </c>
      <c r="V9" s="656">
        <f t="shared" si="3"/>
        <v>716.4</v>
      </c>
      <c r="W9" s="656">
        <f t="shared" si="3"/>
        <v>815</v>
      </c>
      <c r="X9" s="656">
        <f t="shared" si="3"/>
        <v>712.06060606060601</v>
      </c>
      <c r="Y9" s="656">
        <f t="shared" si="3"/>
        <v>738.77419354838707</v>
      </c>
      <c r="Z9" s="656">
        <f t="shared" si="3"/>
        <v>690.32727272727277</v>
      </c>
      <c r="AA9" s="656">
        <f t="shared" si="3"/>
        <v>682.48780487804879</v>
      </c>
      <c r="AB9" s="656">
        <f t="shared" si="3"/>
        <v>642.58064516129036</v>
      </c>
      <c r="AC9" s="656">
        <f t="shared" si="3"/>
        <v>500.83333333333331</v>
      </c>
      <c r="AD9" s="656">
        <f t="shared" si="3"/>
        <v>455</v>
      </c>
      <c r="AE9" s="656">
        <f t="shared" si="3"/>
        <v>671.69811320754718</v>
      </c>
      <c r="AF9" s="656"/>
      <c r="AG9" s="660">
        <f>SUM(L9:AD9)/COUNT(L9:AD9)</f>
        <v>759.66012020165658</v>
      </c>
      <c r="AH9" s="658">
        <f>AH7/AH8</f>
        <v>1151.9459459459461</v>
      </c>
      <c r="AI9" s="149"/>
      <c r="AJ9" s="145" t="s">
        <v>1401</v>
      </c>
      <c r="AK9" s="146" t="s">
        <v>847</v>
      </c>
      <c r="AL9" s="388">
        <f>COUNTIF(TOURENBUCH!I129:I1075,Statistik!AK9)</f>
        <v>6</v>
      </c>
    </row>
    <row r="10" spans="1:38" ht="14.25" customHeight="1" x14ac:dyDescent="0.3">
      <c r="B10" s="151">
        <f t="shared" ref="B10:R10" si="4">$AG$2</f>
        <v>32.862068965517238</v>
      </c>
      <c r="C10" s="151">
        <f t="shared" si="4"/>
        <v>32.862068965517238</v>
      </c>
      <c r="D10" s="151">
        <f t="shared" si="4"/>
        <v>32.862068965517238</v>
      </c>
      <c r="E10" s="151">
        <f t="shared" si="4"/>
        <v>32.862068965517238</v>
      </c>
      <c r="F10" s="151">
        <f t="shared" si="4"/>
        <v>32.862068965517238</v>
      </c>
      <c r="G10" s="151">
        <f t="shared" si="4"/>
        <v>32.862068965517238</v>
      </c>
      <c r="H10" s="151">
        <f t="shared" si="4"/>
        <v>32.862068965517238</v>
      </c>
      <c r="I10" s="151">
        <f t="shared" si="4"/>
        <v>32.862068965517238</v>
      </c>
      <c r="J10" s="151">
        <f t="shared" si="4"/>
        <v>32.862068965517238</v>
      </c>
      <c r="K10" s="151">
        <f t="shared" si="4"/>
        <v>32.862068965517238</v>
      </c>
      <c r="L10" s="151">
        <f t="shared" si="4"/>
        <v>32.862068965517238</v>
      </c>
      <c r="M10" s="151">
        <f t="shared" si="4"/>
        <v>32.862068965517238</v>
      </c>
      <c r="N10" s="151">
        <f t="shared" si="4"/>
        <v>32.862068965517238</v>
      </c>
      <c r="O10" s="151">
        <f t="shared" si="4"/>
        <v>32.862068965517238</v>
      </c>
      <c r="P10" s="151">
        <f t="shared" si="4"/>
        <v>32.862068965517238</v>
      </c>
      <c r="Q10" s="151">
        <f t="shared" si="4"/>
        <v>32.862068965517238</v>
      </c>
      <c r="R10" s="151">
        <f t="shared" si="4"/>
        <v>32.862068965517238</v>
      </c>
      <c r="S10" s="151"/>
      <c r="T10" s="151"/>
      <c r="U10" s="151"/>
      <c r="V10" s="151"/>
      <c r="W10" s="151"/>
      <c r="X10" s="151"/>
      <c r="Y10" s="151"/>
      <c r="Z10" s="151"/>
      <c r="AA10" s="151"/>
      <c r="AB10" s="151"/>
      <c r="AC10" s="151"/>
      <c r="AD10" s="151"/>
      <c r="AE10" s="151"/>
      <c r="AF10" s="151"/>
      <c r="AJ10" s="145"/>
      <c r="AK10" s="146" t="s">
        <v>848</v>
      </c>
      <c r="AL10" s="388">
        <f>COUNTIF(TOURENBUCH!I129:I1075,Statistik!AK10)</f>
        <v>1</v>
      </c>
    </row>
    <row r="11" spans="1:38" ht="14.25" customHeight="1" x14ac:dyDescent="0.3">
      <c r="B11" s="152">
        <f t="shared" ref="B11:R11" si="5">$AG$3</f>
        <v>33943.068965517239</v>
      </c>
      <c r="C11" s="152">
        <f t="shared" si="5"/>
        <v>33943.068965517239</v>
      </c>
      <c r="D11" s="152">
        <f t="shared" si="5"/>
        <v>33943.068965517239</v>
      </c>
      <c r="E11" s="152">
        <f t="shared" si="5"/>
        <v>33943.068965517239</v>
      </c>
      <c r="F11" s="152">
        <f t="shared" si="5"/>
        <v>33943.068965517239</v>
      </c>
      <c r="G11" s="152">
        <f t="shared" si="5"/>
        <v>33943.068965517239</v>
      </c>
      <c r="H11" s="152">
        <f t="shared" si="5"/>
        <v>33943.068965517239</v>
      </c>
      <c r="I11" s="152">
        <f t="shared" si="5"/>
        <v>33943.068965517239</v>
      </c>
      <c r="J11" s="152">
        <f t="shared" si="5"/>
        <v>33943.068965517239</v>
      </c>
      <c r="K11" s="152">
        <f t="shared" si="5"/>
        <v>33943.068965517239</v>
      </c>
      <c r="L11" s="152">
        <f t="shared" si="5"/>
        <v>33943.068965517239</v>
      </c>
      <c r="M11" s="152">
        <f t="shared" si="5"/>
        <v>33943.068965517239</v>
      </c>
      <c r="N11" s="152">
        <f t="shared" si="5"/>
        <v>33943.068965517239</v>
      </c>
      <c r="O11" s="152">
        <f t="shared" si="5"/>
        <v>33943.068965517239</v>
      </c>
      <c r="P11" s="152">
        <f t="shared" si="5"/>
        <v>33943.068965517239</v>
      </c>
      <c r="Q11" s="152">
        <f t="shared" si="5"/>
        <v>33943.068965517239</v>
      </c>
      <c r="R11" s="152">
        <f t="shared" si="5"/>
        <v>33943.068965517239</v>
      </c>
      <c r="S11" s="152"/>
      <c r="T11" s="152"/>
      <c r="U11" s="152"/>
      <c r="V11" s="152"/>
      <c r="W11" s="152"/>
      <c r="X11" s="152"/>
      <c r="Y11" s="152"/>
      <c r="Z11" s="152"/>
      <c r="AA11" s="152"/>
      <c r="AB11" s="152"/>
      <c r="AC11" s="152"/>
      <c r="AD11" s="152"/>
      <c r="AE11" s="152"/>
      <c r="AF11" s="152"/>
      <c r="AJ11" s="145" t="s">
        <v>1402</v>
      </c>
      <c r="AK11" s="146" t="s">
        <v>844</v>
      </c>
      <c r="AL11" s="388">
        <f>COUNTIF(TOURENBUCH!I129:I1075,Statistik!AK11)</f>
        <v>124</v>
      </c>
    </row>
    <row r="12" spans="1:38" ht="14.25" customHeight="1" x14ac:dyDescent="0.3">
      <c r="B12" s="151">
        <f t="shared" ref="B12:R12" si="6">$AG$4</f>
        <v>39.448275862068968</v>
      </c>
      <c r="C12" s="151">
        <f t="shared" si="6"/>
        <v>39.448275862068968</v>
      </c>
      <c r="D12" s="151">
        <f t="shared" si="6"/>
        <v>39.448275862068968</v>
      </c>
      <c r="E12" s="151">
        <f t="shared" si="6"/>
        <v>39.448275862068968</v>
      </c>
      <c r="F12" s="151">
        <f t="shared" si="6"/>
        <v>39.448275862068968</v>
      </c>
      <c r="G12" s="151">
        <f t="shared" si="6"/>
        <v>39.448275862068968</v>
      </c>
      <c r="H12" s="151">
        <f t="shared" si="6"/>
        <v>39.448275862068968</v>
      </c>
      <c r="I12" s="151">
        <f t="shared" si="6"/>
        <v>39.448275862068968</v>
      </c>
      <c r="J12" s="151">
        <f t="shared" si="6"/>
        <v>39.448275862068968</v>
      </c>
      <c r="K12" s="151">
        <f t="shared" si="6"/>
        <v>39.448275862068968</v>
      </c>
      <c r="L12" s="151">
        <f t="shared" si="6"/>
        <v>39.448275862068968</v>
      </c>
      <c r="M12" s="151">
        <f t="shared" si="6"/>
        <v>39.448275862068968</v>
      </c>
      <c r="N12" s="151">
        <f t="shared" si="6"/>
        <v>39.448275862068968</v>
      </c>
      <c r="O12" s="151">
        <f t="shared" si="6"/>
        <v>39.448275862068968</v>
      </c>
      <c r="P12" s="151">
        <f t="shared" si="6"/>
        <v>39.448275862068968</v>
      </c>
      <c r="Q12" s="151">
        <f t="shared" si="6"/>
        <v>39.448275862068968</v>
      </c>
      <c r="R12" s="151">
        <f t="shared" si="6"/>
        <v>39.448275862068968</v>
      </c>
      <c r="S12" s="151"/>
      <c r="T12" s="151"/>
      <c r="U12" s="151"/>
      <c r="V12" s="151"/>
      <c r="W12" s="151"/>
      <c r="X12" s="151"/>
      <c r="Y12" s="151"/>
      <c r="Z12" s="151"/>
      <c r="AA12" s="151"/>
      <c r="AB12" s="151"/>
      <c r="AC12" s="151"/>
      <c r="AD12" s="151"/>
      <c r="AE12" s="151"/>
      <c r="AF12" s="151"/>
      <c r="AJ12" s="145" t="s">
        <v>1404</v>
      </c>
      <c r="AK12" s="146" t="s">
        <v>845</v>
      </c>
      <c r="AL12" s="388">
        <f>COUNTIF(TOURENBUCH!I129:I1075,Statistik!AK12)</f>
        <v>13</v>
      </c>
    </row>
    <row r="13" spans="1:38" ht="14.25" customHeight="1" x14ac:dyDescent="0.3">
      <c r="B13" s="153">
        <f t="shared" ref="B13:R13" si="7">$AG$5</f>
        <v>851.31137836695791</v>
      </c>
      <c r="C13" s="153">
        <f t="shared" si="7"/>
        <v>851.31137836695791</v>
      </c>
      <c r="D13" s="153">
        <f t="shared" si="7"/>
        <v>851.31137836695791</v>
      </c>
      <c r="E13" s="153">
        <f t="shared" si="7"/>
        <v>851.31137836695791</v>
      </c>
      <c r="F13" s="153">
        <f t="shared" si="7"/>
        <v>851.31137836695791</v>
      </c>
      <c r="G13" s="153">
        <f t="shared" si="7"/>
        <v>851.31137836695791</v>
      </c>
      <c r="H13" s="153">
        <f t="shared" si="7"/>
        <v>851.31137836695791</v>
      </c>
      <c r="I13" s="153">
        <f t="shared" si="7"/>
        <v>851.31137836695791</v>
      </c>
      <c r="J13" s="153">
        <f t="shared" si="7"/>
        <v>851.31137836695791</v>
      </c>
      <c r="K13" s="153">
        <f t="shared" si="7"/>
        <v>851.31137836695791</v>
      </c>
      <c r="L13" s="153">
        <f t="shared" si="7"/>
        <v>851.31137836695791</v>
      </c>
      <c r="M13" s="153">
        <f t="shared" si="7"/>
        <v>851.31137836695791</v>
      </c>
      <c r="N13" s="153">
        <f t="shared" si="7"/>
        <v>851.31137836695791</v>
      </c>
      <c r="O13" s="153">
        <f t="shared" si="7"/>
        <v>851.31137836695791</v>
      </c>
      <c r="P13" s="153">
        <f t="shared" si="7"/>
        <v>851.31137836695791</v>
      </c>
      <c r="Q13" s="153">
        <f t="shared" si="7"/>
        <v>851.31137836695791</v>
      </c>
      <c r="R13" s="153">
        <f t="shared" si="7"/>
        <v>851.31137836695791</v>
      </c>
      <c r="S13" s="153"/>
      <c r="T13" s="153"/>
      <c r="U13" s="153"/>
      <c r="V13" s="153"/>
      <c r="W13" s="153"/>
      <c r="X13" s="153"/>
      <c r="Y13" s="153"/>
      <c r="Z13" s="153"/>
      <c r="AA13" s="153"/>
      <c r="AB13" s="153"/>
      <c r="AC13" s="153"/>
      <c r="AD13" s="153"/>
      <c r="AE13" s="153"/>
      <c r="AF13" s="153"/>
      <c r="AJ13" s="145" t="s">
        <v>1393</v>
      </c>
      <c r="AK13" s="146" t="s">
        <v>842</v>
      </c>
      <c r="AL13" s="388">
        <f>COUNTIF(TOURENBUCH!I129:I1075,Statistik!AK13)</f>
        <v>56</v>
      </c>
    </row>
    <row r="14" spans="1:38" ht="14.25" customHeight="1" x14ac:dyDescent="0.3">
      <c r="AJ14" s="390" t="s">
        <v>1869</v>
      </c>
      <c r="AK14" s="386" t="s">
        <v>1355</v>
      </c>
      <c r="AL14" s="388">
        <f>COUNTIF(TOURENBUCH!I129:I1075,Statistik!AK14)</f>
        <v>1</v>
      </c>
    </row>
    <row r="15" spans="1:38" ht="14.25" customHeight="1" x14ac:dyDescent="0.3">
      <c r="AJ15" s="145" t="s">
        <v>1403</v>
      </c>
      <c r="AK15" s="387" t="s">
        <v>843</v>
      </c>
      <c r="AL15" s="388">
        <f>COUNTIF(TOURENBUCH!I129:I1075,Statistik!AK15)</f>
        <v>98</v>
      </c>
    </row>
    <row r="16" spans="1:38" ht="14.25" customHeight="1" thickBot="1" x14ac:dyDescent="0.35">
      <c r="AJ16" s="154" t="s">
        <v>1405</v>
      </c>
      <c r="AK16" s="155" t="s">
        <v>840</v>
      </c>
      <c r="AL16" s="389">
        <f>COUNTIF(TOURENBUCH!I129:I1075,Statistik!AK16)</f>
        <v>142</v>
      </c>
    </row>
    <row r="17" spans="38:38" ht="14.25" customHeight="1" x14ac:dyDescent="0.3">
      <c r="AL17" s="148">
        <f>SUM(AL1:AL16)</f>
        <v>942</v>
      </c>
    </row>
    <row r="18" spans="38:38" ht="14.25" customHeight="1" x14ac:dyDescent="0.3"/>
    <row r="19" spans="38:38" ht="14.25" customHeight="1" x14ac:dyDescent="0.3"/>
    <row r="20" spans="38:38" ht="14.25" customHeight="1" x14ac:dyDescent="0.3"/>
    <row r="21" spans="38:38" ht="14.25" customHeight="1" x14ac:dyDescent="0.3"/>
    <row r="22" spans="38:38" ht="14.25" customHeight="1" x14ac:dyDescent="0.3"/>
    <row r="23" spans="38:38" ht="14.25" customHeight="1" x14ac:dyDescent="0.3"/>
    <row r="24" spans="38:38" ht="14.25" customHeight="1" x14ac:dyDescent="0.3"/>
    <row r="25" spans="38:38" ht="14.25" customHeight="1" x14ac:dyDescent="0.3"/>
    <row r="26" spans="38:38" ht="14.25" customHeight="1" x14ac:dyDescent="0.3"/>
    <row r="27" spans="38:38" ht="14.25" customHeight="1" x14ac:dyDescent="0.3"/>
    <row r="28" spans="38:38" ht="14.25" customHeight="1" x14ac:dyDescent="0.3"/>
    <row r="29" spans="38:38" ht="14.25" customHeight="1" x14ac:dyDescent="0.3"/>
    <row r="30" spans="38:38" ht="14.25" customHeight="1" x14ac:dyDescent="0.3"/>
    <row r="31" spans="38:38" ht="14.25" customHeight="1" x14ac:dyDescent="0.3"/>
    <row r="32" spans="38:38"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sheetData>
  <phoneticPr fontId="0" type="noConversion"/>
  <conditionalFormatting sqref="B2:AF2">
    <cfRule type="cellIs" dxfId="17" priority="1" stopIfTrue="1" operator="greaterThan">
      <formula>$AG$2</formula>
    </cfRule>
    <cfRule type="cellIs" dxfId="16" priority="2" stopIfTrue="1" operator="lessThan">
      <formula>$AG$2</formula>
    </cfRule>
  </conditionalFormatting>
  <conditionalFormatting sqref="B3:AF3">
    <cfRule type="cellIs" dxfId="15" priority="3" stopIfTrue="1" operator="greaterThan">
      <formula>$AG$3</formula>
    </cfRule>
    <cfRule type="cellIs" dxfId="14" priority="4" stopIfTrue="1" operator="lessThan">
      <formula>$AG$3</formula>
    </cfRule>
  </conditionalFormatting>
  <conditionalFormatting sqref="B4:AF4">
    <cfRule type="cellIs" dxfId="13" priority="5" stopIfTrue="1" operator="greaterThan">
      <formula>$AG$4</formula>
    </cfRule>
    <cfRule type="cellIs" dxfId="12" priority="6" stopIfTrue="1" operator="lessThan">
      <formula>$AG$4</formula>
    </cfRule>
  </conditionalFormatting>
  <conditionalFormatting sqref="B5:AF5">
    <cfRule type="cellIs" dxfId="11" priority="45" stopIfTrue="1" operator="lessThan">
      <formula>$AG$5</formula>
    </cfRule>
    <cfRule type="cellIs" dxfId="10" priority="46" stopIfTrue="1" operator="greaterThan">
      <formula>$AG$5</formula>
    </cfRule>
  </conditionalFormatting>
  <conditionalFormatting sqref="B6:AF6">
    <cfRule type="cellIs" dxfId="9" priority="9" stopIfTrue="1" operator="greaterThan">
      <formula>$AG$6</formula>
    </cfRule>
    <cfRule type="cellIs" dxfId="8" priority="10" stopIfTrue="1" operator="lessThan">
      <formula>$AG$6</formula>
    </cfRule>
  </conditionalFormatting>
  <conditionalFormatting sqref="B7:AF7">
    <cfRule type="cellIs" dxfId="7" priority="11" stopIfTrue="1" operator="greaterThan">
      <formula>$AG$7</formula>
    </cfRule>
    <cfRule type="cellIs" dxfId="6" priority="12" stopIfTrue="1" operator="lessThan">
      <formula>$AG$7</formula>
    </cfRule>
  </conditionalFormatting>
  <conditionalFormatting sqref="B8:AF8">
    <cfRule type="cellIs" dxfId="5" priority="7" stopIfTrue="1" operator="greaterThan">
      <formula>$AG$8</formula>
    </cfRule>
    <cfRule type="cellIs" dxfId="4" priority="8" stopIfTrue="1" operator="lessThan">
      <formula>$AG$8</formula>
    </cfRule>
  </conditionalFormatting>
  <conditionalFormatting sqref="B9:AF9">
    <cfRule type="cellIs" dxfId="3" priority="63" stopIfTrue="1" operator="lessThan">
      <formula>$AG$9</formula>
    </cfRule>
    <cfRule type="cellIs" dxfId="2" priority="64" stopIfTrue="1" operator="greaterThan">
      <formula>$AG$9</formula>
    </cfRule>
  </conditionalFormatting>
  <printOptions horizontalCentered="1" verticalCentered="1"/>
  <pageMargins left="0" right="0" top="0.39370078740157483" bottom="0.31496062992125984" header="0" footer="0"/>
  <pageSetup paperSize="9" scale="77" firstPageNumber="0" orientation="landscape" horizontalDpi="300" verticalDpi="300" r:id="rId1"/>
  <headerFooter alignWithMargins="0">
    <oddHeader>&amp;C&amp;A</oddHeader>
    <oddFooter>&amp;R&amp;"Arial,Standard"&amp;8&amp;P von &amp;N</oddFooter>
  </headerFooter>
  <colBreaks count="1" manualBreakCount="1">
    <brk id="3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11"/>
    <pageSetUpPr fitToPage="1"/>
  </sheetPr>
  <dimension ref="A1:D45"/>
  <sheetViews>
    <sheetView defaultGridColor="0" colorId="16" workbookViewId="0">
      <selection activeCell="A2" sqref="A2"/>
    </sheetView>
  </sheetViews>
  <sheetFormatPr baseColWidth="10" defaultColWidth="11.1796875" defaultRowHeight="31.5" customHeight="1" x14ac:dyDescent="0.3"/>
  <cols>
    <col min="1" max="1" width="27.453125" style="185" customWidth="1"/>
    <col min="2" max="2" width="7.1796875" style="185" customWidth="1"/>
    <col min="3" max="3" width="69.54296875" style="185" bestFit="1" customWidth="1"/>
    <col min="4" max="4" width="49" style="185" bestFit="1" customWidth="1"/>
    <col min="5" max="16384" width="11.1796875" style="185"/>
  </cols>
  <sheetData>
    <row r="1" spans="1:4" s="190" customFormat="1" ht="31.5" customHeight="1" x14ac:dyDescent="0.3">
      <c r="A1" s="190" t="s">
        <v>1420</v>
      </c>
      <c r="C1" s="190" t="s">
        <v>1421</v>
      </c>
      <c r="D1" s="190" t="s">
        <v>1422</v>
      </c>
    </row>
    <row r="2" spans="1:4" s="183" customFormat="1" ht="31.5" customHeight="1" x14ac:dyDescent="0.3">
      <c r="A2" s="186" t="s">
        <v>1423</v>
      </c>
      <c r="B2" s="187" t="s">
        <v>1424</v>
      </c>
      <c r="C2" s="183" t="s">
        <v>1425</v>
      </c>
      <c r="D2" s="183" t="s">
        <v>1481</v>
      </c>
    </row>
    <row r="3" spans="1:4" s="183" customFormat="1" ht="31.5" customHeight="1" x14ac:dyDescent="0.3">
      <c r="A3" s="186" t="s">
        <v>1426</v>
      </c>
      <c r="B3" s="187" t="s">
        <v>1424</v>
      </c>
      <c r="C3" s="183" t="s">
        <v>1427</v>
      </c>
    </row>
    <row r="4" spans="1:4" s="183" customFormat="1" ht="31.5" customHeight="1" x14ac:dyDescent="0.3">
      <c r="A4" s="186" t="s">
        <v>1428</v>
      </c>
      <c r="B4" s="187" t="s">
        <v>1429</v>
      </c>
      <c r="C4" s="183" t="s">
        <v>1430</v>
      </c>
    </row>
    <row r="5" spans="1:4" s="183" customFormat="1" ht="31.5" customHeight="1" x14ac:dyDescent="0.3">
      <c r="A5" s="186" t="s">
        <v>1431</v>
      </c>
      <c r="B5" s="187" t="s">
        <v>1429</v>
      </c>
      <c r="C5" s="183" t="s">
        <v>1430</v>
      </c>
    </row>
    <row r="6" spans="1:4" s="183" customFormat="1" ht="31.5" customHeight="1" x14ac:dyDescent="0.3">
      <c r="A6" s="186" t="s">
        <v>1432</v>
      </c>
      <c r="B6" s="187" t="s">
        <v>1429</v>
      </c>
      <c r="C6" s="183" t="s">
        <v>1430</v>
      </c>
    </row>
    <row r="7" spans="1:4" s="183" customFormat="1" ht="31.5" customHeight="1" x14ac:dyDescent="0.3">
      <c r="A7" s="186" t="s">
        <v>1399</v>
      </c>
      <c r="B7" s="187" t="s">
        <v>1424</v>
      </c>
      <c r="C7" s="183" t="s">
        <v>1433</v>
      </c>
    </row>
    <row r="8" spans="1:4" s="183" customFormat="1" ht="31.5" customHeight="1" x14ac:dyDescent="0.3">
      <c r="A8" s="186" t="s">
        <v>1400</v>
      </c>
      <c r="B8" s="187" t="s">
        <v>1424</v>
      </c>
      <c r="C8" s="183" t="s">
        <v>1434</v>
      </c>
      <c r="D8" s="183" t="s">
        <v>1435</v>
      </c>
    </row>
    <row r="9" spans="1:4" s="183" customFormat="1" ht="31.5" customHeight="1" x14ac:dyDescent="0.3">
      <c r="A9" s="186" t="s">
        <v>1436</v>
      </c>
      <c r="B9" s="187" t="s">
        <v>1424</v>
      </c>
      <c r="C9" s="183" t="s">
        <v>1437</v>
      </c>
    </row>
    <row r="10" spans="1:4" s="183" customFormat="1" ht="31.5" customHeight="1" x14ac:dyDescent="0.3">
      <c r="A10" s="186" t="s">
        <v>1438</v>
      </c>
      <c r="B10" s="187" t="s">
        <v>1424</v>
      </c>
      <c r="C10" s="183" t="s">
        <v>1439</v>
      </c>
    </row>
    <row r="11" spans="1:4" s="183" customFormat="1" ht="31.5" customHeight="1" x14ac:dyDescent="0.3">
      <c r="A11" s="186" t="s">
        <v>1402</v>
      </c>
      <c r="B11" s="187" t="s">
        <v>1424</v>
      </c>
      <c r="C11" s="183" t="s">
        <v>1430</v>
      </c>
      <c r="D11" s="183" t="s">
        <v>1440</v>
      </c>
    </row>
    <row r="12" spans="1:4" s="183" customFormat="1" ht="31.5" customHeight="1" x14ac:dyDescent="0.3">
      <c r="A12" s="186" t="s">
        <v>1404</v>
      </c>
      <c r="B12" s="187" t="s">
        <v>1424</v>
      </c>
      <c r="C12" s="183" t="s">
        <v>1441</v>
      </c>
      <c r="D12" s="183" t="s">
        <v>1440</v>
      </c>
    </row>
    <row r="13" spans="1:4" s="183" customFormat="1" ht="31.5" customHeight="1" x14ac:dyDescent="0.3">
      <c r="A13" s="186" t="s">
        <v>1393</v>
      </c>
      <c r="B13" s="187" t="s">
        <v>1424</v>
      </c>
      <c r="C13" s="183" t="s">
        <v>1442</v>
      </c>
    </row>
    <row r="14" spans="1:4" s="183" customFormat="1" ht="31.5" customHeight="1" x14ac:dyDescent="0.3">
      <c r="A14" s="186" t="s">
        <v>1403</v>
      </c>
      <c r="B14" s="187" t="s">
        <v>1424</v>
      </c>
      <c r="C14" s="183" t="s">
        <v>1443</v>
      </c>
    </row>
    <row r="15" spans="1:4" s="183" customFormat="1" ht="31.5" customHeight="1" x14ac:dyDescent="0.3">
      <c r="A15" s="186" t="s">
        <v>1444</v>
      </c>
      <c r="B15" s="187" t="s">
        <v>1424</v>
      </c>
      <c r="C15" s="183" t="s">
        <v>1445</v>
      </c>
      <c r="D15" s="183" t="s">
        <v>1446</v>
      </c>
    </row>
    <row r="16" spans="1:4" s="189" customFormat="1" ht="31.5" customHeight="1" x14ac:dyDescent="0.3">
      <c r="A16" s="188" t="s">
        <v>1447</v>
      </c>
    </row>
    <row r="17" spans="1:1" s="189" customFormat="1" ht="31.5" customHeight="1" x14ac:dyDescent="0.3">
      <c r="A17" s="188" t="s">
        <v>1448</v>
      </c>
    </row>
    <row r="18" spans="1:1" s="183" customFormat="1" ht="31.5" customHeight="1" x14ac:dyDescent="0.3">
      <c r="A18" s="184"/>
    </row>
    <row r="19" spans="1:1" s="183" customFormat="1" ht="31.5" customHeight="1" x14ac:dyDescent="0.3"/>
    <row r="20" spans="1:1" s="183" customFormat="1" ht="31.5" customHeight="1" x14ac:dyDescent="0.3"/>
    <row r="21" spans="1:1" s="183" customFormat="1" ht="31.5" customHeight="1" x14ac:dyDescent="0.3"/>
    <row r="22" spans="1:1" s="183" customFormat="1" ht="31.5" customHeight="1" x14ac:dyDescent="0.3"/>
    <row r="23" spans="1:1" s="183" customFormat="1" ht="31.5" customHeight="1" x14ac:dyDescent="0.3"/>
    <row r="24" spans="1:1" s="183" customFormat="1" ht="31.5" customHeight="1" x14ac:dyDescent="0.3"/>
    <row r="25" spans="1:1" s="183" customFormat="1" ht="31.5" customHeight="1" x14ac:dyDescent="0.3"/>
    <row r="26" spans="1:1" s="183" customFormat="1" ht="31.5" customHeight="1" x14ac:dyDescent="0.3"/>
    <row r="27" spans="1:1" s="183" customFormat="1" ht="31.5" customHeight="1" x14ac:dyDescent="0.3"/>
    <row r="28" spans="1:1" s="183" customFormat="1" ht="31.5" customHeight="1" x14ac:dyDescent="0.3"/>
    <row r="29" spans="1:1" s="183" customFormat="1" ht="31.5" customHeight="1" x14ac:dyDescent="0.3"/>
    <row r="30" spans="1:1" s="183" customFormat="1" ht="31.5" customHeight="1" x14ac:dyDescent="0.3"/>
    <row r="31" spans="1:1" s="183" customFormat="1" ht="31.5" customHeight="1" x14ac:dyDescent="0.3"/>
    <row r="32" spans="1:1" s="183" customFormat="1" ht="31.5" customHeight="1" x14ac:dyDescent="0.3"/>
    <row r="33" s="183" customFormat="1" ht="31.5" customHeight="1" x14ac:dyDescent="0.3"/>
    <row r="34" s="183" customFormat="1" ht="31.5" customHeight="1" x14ac:dyDescent="0.3"/>
    <row r="35" s="183" customFormat="1" ht="31.5" customHeight="1" x14ac:dyDescent="0.3"/>
    <row r="36" s="183" customFormat="1" ht="31.5" customHeight="1" x14ac:dyDescent="0.3"/>
    <row r="37" s="183" customFormat="1" ht="31.5" customHeight="1" x14ac:dyDescent="0.3"/>
    <row r="38" s="183" customFormat="1" ht="31.5" customHeight="1" x14ac:dyDescent="0.3"/>
    <row r="39" s="183" customFormat="1" ht="31.5" customHeight="1" x14ac:dyDescent="0.3"/>
    <row r="40" s="183" customFormat="1" ht="31.5" customHeight="1" x14ac:dyDescent="0.3"/>
    <row r="41" s="183" customFormat="1" ht="31.5" customHeight="1" x14ac:dyDescent="0.3"/>
    <row r="42" s="183" customFormat="1" ht="31.5" customHeight="1" x14ac:dyDescent="0.3"/>
    <row r="43" s="183" customFormat="1" ht="31.5" customHeight="1" x14ac:dyDescent="0.3"/>
    <row r="44" s="183" customFormat="1" ht="31.5" customHeight="1" x14ac:dyDescent="0.3"/>
    <row r="45" s="183" customFormat="1" ht="31.5" customHeight="1" x14ac:dyDescent="0.3"/>
  </sheetData>
  <phoneticPr fontId="3" type="noConversion"/>
  <printOptions horizontalCentered="1" verticalCentered="1"/>
  <pageMargins left="0" right="0" top="0.51181102362204722" bottom="0.39370078740157483" header="0" footer="0"/>
  <pageSetup paperSize="9" scale="95" orientation="landscape" r:id="rId1"/>
  <headerFooter alignWithMargins="0">
    <oddHeader>&amp;R&amp;Z &amp;"Arial,Fett"&amp;12&amp;F \ &amp;A</oddHeader>
    <oddFooter>&amp;R&amp;8&amp;P / &amp;N    &amp;D</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13"/>
    <pageSetUpPr fitToPage="1"/>
  </sheetPr>
  <dimension ref="A1:U506"/>
  <sheetViews>
    <sheetView defaultGridColor="0" colorId="16" zoomScale="140" zoomScaleNormal="140" workbookViewId="0">
      <pane ySplit="3" topLeftCell="A4" activePane="bottomLeft" state="frozen"/>
      <selection pane="bottomLeft" activeCell="A185" sqref="A185"/>
    </sheetView>
  </sheetViews>
  <sheetFormatPr baseColWidth="10" defaultColWidth="12" defaultRowHeight="13" x14ac:dyDescent="0.3"/>
  <cols>
    <col min="1" max="1" width="4.453125" style="608" bestFit="1" customWidth="1"/>
    <col min="2" max="2" width="48.6328125" style="87" bestFit="1" customWidth="1"/>
    <col min="3" max="3" width="22.26953125" style="85" customWidth="1"/>
    <col min="4" max="4" width="22.90625" style="85" bestFit="1" customWidth="1"/>
    <col min="5" max="5" width="23.08984375" style="85" bestFit="1" customWidth="1"/>
    <col min="6" max="6" width="8" style="92" bestFit="1" customWidth="1"/>
    <col min="7" max="7" width="8" style="92" customWidth="1"/>
    <col min="8" max="8" width="5.81640625" style="92" customWidth="1"/>
    <col min="9" max="9" width="23.1796875" style="90" bestFit="1" customWidth="1"/>
    <col min="10" max="10" width="9.7265625" style="89" customWidth="1"/>
    <col min="11" max="11" width="10.6328125" style="89" bestFit="1" customWidth="1"/>
    <col min="12" max="12" width="12.36328125" style="437" customWidth="1"/>
    <col min="13" max="13" width="9.36328125" style="126" bestFit="1" customWidth="1"/>
    <col min="14" max="15" width="12" style="83"/>
    <col min="16" max="16" width="56.08984375" style="83" bestFit="1" customWidth="1"/>
    <col min="17" max="18" width="12" style="83"/>
    <col min="19" max="19" width="26.81640625" style="83" bestFit="1" customWidth="1"/>
    <col min="20" max="16384" width="12" style="83"/>
  </cols>
  <sheetData>
    <row r="1" spans="1:21" ht="18" customHeight="1" x14ac:dyDescent="0.3">
      <c r="A1" s="875" t="s">
        <v>1409</v>
      </c>
      <c r="B1" s="876"/>
      <c r="C1" s="876"/>
      <c r="D1" s="876"/>
      <c r="E1" s="876"/>
      <c r="F1" s="876"/>
      <c r="G1" s="876"/>
      <c r="H1" s="876"/>
      <c r="I1" s="876"/>
      <c r="J1" s="876"/>
      <c r="K1" s="876"/>
      <c r="L1" s="876"/>
      <c r="M1" s="876"/>
    </row>
    <row r="2" spans="1:21" s="82" customFormat="1" x14ac:dyDescent="0.3">
      <c r="A2" s="606" t="s">
        <v>1521</v>
      </c>
      <c r="B2" s="127" t="s">
        <v>345</v>
      </c>
      <c r="C2" s="128" t="s">
        <v>1331</v>
      </c>
      <c r="D2" s="128" t="s">
        <v>3001</v>
      </c>
      <c r="E2" s="128" t="s">
        <v>57</v>
      </c>
      <c r="F2" s="129" t="s">
        <v>1193</v>
      </c>
      <c r="G2" s="129"/>
      <c r="H2" s="129"/>
      <c r="I2" s="130" t="s">
        <v>1332</v>
      </c>
      <c r="J2" s="131" t="s">
        <v>871</v>
      </c>
      <c r="K2" s="131" t="s">
        <v>58</v>
      </c>
      <c r="L2" s="435" t="s">
        <v>2034</v>
      </c>
      <c r="M2" s="132" t="s">
        <v>346</v>
      </c>
    </row>
    <row r="3" spans="1:21" s="82" customFormat="1" x14ac:dyDescent="0.3">
      <c r="A3" s="607"/>
      <c r="B3" s="133"/>
      <c r="C3" s="134"/>
      <c r="D3" s="134"/>
      <c r="E3" s="134"/>
      <c r="F3" s="135" t="s">
        <v>1194</v>
      </c>
      <c r="G3" s="135"/>
      <c r="H3" s="135"/>
      <c r="I3" s="136"/>
      <c r="J3" s="137"/>
      <c r="K3" s="137"/>
      <c r="L3" s="436" t="s">
        <v>2035</v>
      </c>
      <c r="M3" s="138" t="s">
        <v>1341</v>
      </c>
    </row>
    <row r="4" spans="1:21" s="82" customFormat="1" x14ac:dyDescent="0.3">
      <c r="A4" s="608" t="s">
        <v>2994</v>
      </c>
      <c r="B4" s="87" t="s">
        <v>611</v>
      </c>
      <c r="C4" s="85"/>
      <c r="D4" s="90"/>
      <c r="E4" s="85" t="s">
        <v>81</v>
      </c>
      <c r="F4" s="92" t="s">
        <v>839</v>
      </c>
      <c r="G4" s="605"/>
      <c r="H4" s="92"/>
      <c r="I4" s="90"/>
      <c r="J4" s="89">
        <v>1710</v>
      </c>
      <c r="K4" s="89">
        <v>940</v>
      </c>
      <c r="L4" s="437">
        <v>0.25</v>
      </c>
      <c r="M4" s="126">
        <v>1</v>
      </c>
    </row>
    <row r="5" spans="1:21" s="82" customFormat="1" x14ac:dyDescent="0.3">
      <c r="A5" s="608"/>
      <c r="B5" s="87" t="s">
        <v>2927</v>
      </c>
      <c r="C5" s="85" t="s">
        <v>2928</v>
      </c>
      <c r="D5" s="90"/>
      <c r="E5" s="85" t="s">
        <v>1651</v>
      </c>
      <c r="F5" s="92" t="s">
        <v>844</v>
      </c>
      <c r="G5" s="605"/>
      <c r="H5" s="92" t="s">
        <v>1719</v>
      </c>
      <c r="I5" s="90"/>
      <c r="J5" s="89">
        <v>1707</v>
      </c>
      <c r="K5" s="89">
        <v>300</v>
      </c>
      <c r="L5" s="437">
        <v>0.10416666666666667</v>
      </c>
      <c r="M5" s="126">
        <v>1</v>
      </c>
    </row>
    <row r="6" spans="1:21" s="82" customFormat="1" x14ac:dyDescent="0.3">
      <c r="A6" s="608"/>
      <c r="B6" s="87" t="s">
        <v>3130</v>
      </c>
      <c r="C6" s="85"/>
      <c r="D6" s="90"/>
      <c r="E6" s="85" t="s">
        <v>3131</v>
      </c>
      <c r="F6" s="92" t="s">
        <v>2585</v>
      </c>
      <c r="G6" s="605"/>
      <c r="H6" s="92"/>
      <c r="I6" s="90"/>
      <c r="J6" s="89">
        <v>4206</v>
      </c>
      <c r="K6" s="89"/>
      <c r="L6" s="437"/>
      <c r="M6" s="126"/>
    </row>
    <row r="7" spans="1:21" s="82" customFormat="1" x14ac:dyDescent="0.3">
      <c r="A7" s="608" t="s">
        <v>2994</v>
      </c>
      <c r="B7" s="87" t="s">
        <v>3110</v>
      </c>
      <c r="C7" s="85"/>
      <c r="D7" s="90" t="s">
        <v>3111</v>
      </c>
      <c r="E7" s="85" t="s">
        <v>81</v>
      </c>
      <c r="F7" s="92" t="s">
        <v>2188</v>
      </c>
      <c r="G7" s="605"/>
      <c r="H7" s="92"/>
      <c r="I7" s="90" t="s">
        <v>3112</v>
      </c>
      <c r="J7" s="89">
        <v>1328</v>
      </c>
      <c r="K7" s="89">
        <v>540</v>
      </c>
      <c r="L7" s="437">
        <v>0.16666666666666666</v>
      </c>
      <c r="M7" s="126">
        <v>1</v>
      </c>
    </row>
    <row r="8" spans="1:21" s="82" customFormat="1" x14ac:dyDescent="0.3">
      <c r="A8" s="608"/>
      <c r="B8" s="87" t="s">
        <v>3078</v>
      </c>
      <c r="C8" s="85"/>
      <c r="D8" s="90" t="s">
        <v>3079</v>
      </c>
      <c r="E8" s="85" t="s">
        <v>16</v>
      </c>
      <c r="F8" s="92" t="s">
        <v>839</v>
      </c>
      <c r="G8" s="605"/>
      <c r="H8" s="92"/>
      <c r="I8" s="90"/>
      <c r="J8" s="89">
        <v>2748</v>
      </c>
      <c r="K8" s="89">
        <v>1000</v>
      </c>
      <c r="L8" s="437">
        <v>0.25</v>
      </c>
      <c r="M8" s="126">
        <v>1</v>
      </c>
    </row>
    <row r="9" spans="1:21" s="82" customFormat="1" x14ac:dyDescent="0.3">
      <c r="A9" s="608"/>
      <c r="B9" s="87" t="s">
        <v>2727</v>
      </c>
      <c r="C9" s="85"/>
      <c r="D9" s="90"/>
      <c r="E9" s="85" t="s">
        <v>35</v>
      </c>
      <c r="F9" s="92" t="s">
        <v>841</v>
      </c>
      <c r="G9" s="229"/>
      <c r="H9" s="92"/>
      <c r="I9" s="90"/>
      <c r="J9" s="89">
        <v>3333</v>
      </c>
      <c r="K9" s="89">
        <v>900</v>
      </c>
      <c r="L9" s="437">
        <v>0.20833333333333334</v>
      </c>
      <c r="M9" s="126">
        <v>2</v>
      </c>
    </row>
    <row r="10" spans="1:21" s="82" customFormat="1" x14ac:dyDescent="0.3">
      <c r="A10" s="608"/>
      <c r="B10" s="87" t="s">
        <v>1569</v>
      </c>
      <c r="C10" s="85"/>
      <c r="D10" s="90"/>
      <c r="E10" s="85" t="s">
        <v>1570</v>
      </c>
      <c r="F10" s="92" t="s">
        <v>1452</v>
      </c>
      <c r="G10" s="605" t="s">
        <v>2923</v>
      </c>
      <c r="H10" s="92"/>
      <c r="I10" s="90"/>
      <c r="J10" s="89">
        <v>5137</v>
      </c>
      <c r="K10" s="89"/>
      <c r="L10" s="437"/>
      <c r="M10" s="126" t="s">
        <v>2710</v>
      </c>
    </row>
    <row r="11" spans="1:21" s="82" customFormat="1" x14ac:dyDescent="0.3">
      <c r="A11" s="608"/>
      <c r="B11" s="87" t="s">
        <v>2933</v>
      </c>
      <c r="C11" s="85"/>
      <c r="D11" s="90"/>
      <c r="E11" s="85" t="s">
        <v>2917</v>
      </c>
      <c r="F11" s="92" t="s">
        <v>844</v>
      </c>
      <c r="G11" s="605"/>
      <c r="H11" s="92" t="s">
        <v>2222</v>
      </c>
      <c r="I11" s="90"/>
      <c r="J11" s="89">
        <v>2649</v>
      </c>
      <c r="K11" s="89">
        <v>900</v>
      </c>
      <c r="L11" s="437">
        <v>0.29166666666666669</v>
      </c>
      <c r="M11" s="126">
        <v>1</v>
      </c>
    </row>
    <row r="12" spans="1:21" s="82" customFormat="1" x14ac:dyDescent="0.3">
      <c r="A12" s="608"/>
      <c r="B12" s="87" t="s">
        <v>2872</v>
      </c>
      <c r="C12" s="85"/>
      <c r="D12" s="90"/>
      <c r="E12" s="85" t="s">
        <v>2948</v>
      </c>
      <c r="F12" s="92"/>
      <c r="G12" s="605" t="s">
        <v>2923</v>
      </c>
      <c r="H12" s="92"/>
      <c r="I12" s="90"/>
      <c r="J12" s="89"/>
      <c r="K12" s="89"/>
      <c r="L12" s="437"/>
      <c r="M12" s="126"/>
      <c r="P12" s="244" t="s">
        <v>2147</v>
      </c>
      <c r="Q12" s="244"/>
      <c r="R12" s="244"/>
      <c r="S12" s="244" t="s">
        <v>2237</v>
      </c>
      <c r="T12" s="244"/>
      <c r="U12" s="244"/>
    </row>
    <row r="13" spans="1:21" s="82" customFormat="1" x14ac:dyDescent="0.3">
      <c r="A13" s="608"/>
      <c r="B13" s="87" t="s">
        <v>2911</v>
      </c>
      <c r="C13" s="85"/>
      <c r="D13" s="90"/>
      <c r="E13" s="85" t="s">
        <v>8</v>
      </c>
      <c r="F13" s="92" t="s">
        <v>844</v>
      </c>
      <c r="G13" s="229"/>
      <c r="H13" s="92"/>
      <c r="I13" s="90"/>
      <c r="J13" s="89">
        <v>1679</v>
      </c>
      <c r="K13" s="89">
        <v>550</v>
      </c>
      <c r="L13" s="437">
        <v>0.1875</v>
      </c>
      <c r="M13" s="126">
        <v>1</v>
      </c>
      <c r="P13" s="244" t="s">
        <v>2432</v>
      </c>
      <c r="Q13" s="244"/>
      <c r="R13" s="244"/>
      <c r="S13" s="244"/>
      <c r="T13" s="244"/>
      <c r="U13" s="244"/>
    </row>
    <row r="14" spans="1:21" s="82" customFormat="1" x14ac:dyDescent="0.3">
      <c r="A14" s="608"/>
      <c r="B14" s="86" t="s">
        <v>1831</v>
      </c>
      <c r="C14" s="84" t="s">
        <v>1353</v>
      </c>
      <c r="D14" s="88"/>
      <c r="E14" s="84" t="s">
        <v>13</v>
      </c>
      <c r="F14" s="92" t="s">
        <v>1967</v>
      </c>
      <c r="G14" s="228"/>
      <c r="H14" s="92" t="s">
        <v>1718</v>
      </c>
      <c r="I14" s="88"/>
      <c r="J14" s="89">
        <v>2726</v>
      </c>
      <c r="K14" s="89"/>
      <c r="L14" s="437"/>
      <c r="M14" s="126">
        <v>3</v>
      </c>
      <c r="P14" s="244"/>
      <c r="Q14" s="244"/>
      <c r="R14" s="244"/>
      <c r="S14" s="244"/>
      <c r="T14" s="244"/>
      <c r="U14" s="244"/>
    </row>
    <row r="15" spans="1:21" s="82" customFormat="1" x14ac:dyDescent="0.3">
      <c r="A15" s="608"/>
      <c r="B15" s="86" t="s">
        <v>1350</v>
      </c>
      <c r="C15" s="84"/>
      <c r="D15" s="88"/>
      <c r="E15" s="84" t="s">
        <v>42</v>
      </c>
      <c r="F15" s="91" t="s">
        <v>853</v>
      </c>
      <c r="G15" s="228"/>
      <c r="H15" s="91"/>
      <c r="I15" s="88"/>
      <c r="J15" s="89">
        <v>4159</v>
      </c>
      <c r="K15" s="89"/>
      <c r="L15" s="437"/>
      <c r="M15" s="126">
        <v>4</v>
      </c>
      <c r="P15" s="244" t="s">
        <v>2433</v>
      </c>
      <c r="Q15" s="244"/>
      <c r="R15" s="244"/>
      <c r="S15" s="244"/>
      <c r="T15" s="244"/>
      <c r="U15" s="244"/>
    </row>
    <row r="16" spans="1:21" s="82" customFormat="1" x14ac:dyDescent="0.3">
      <c r="A16" s="608"/>
      <c r="B16" s="86" t="s">
        <v>2898</v>
      </c>
      <c r="C16" s="84"/>
      <c r="D16" s="88"/>
      <c r="E16" s="84" t="s">
        <v>1651</v>
      </c>
      <c r="F16" s="91" t="s">
        <v>839</v>
      </c>
      <c r="G16" s="228"/>
      <c r="H16" s="91"/>
      <c r="I16" s="88"/>
      <c r="J16" s="89">
        <v>1541</v>
      </c>
      <c r="K16" s="89">
        <v>950</v>
      </c>
      <c r="L16" s="437">
        <v>0.20833333333333334</v>
      </c>
      <c r="M16" s="126">
        <v>1</v>
      </c>
      <c r="P16" s="244" t="s">
        <v>1978</v>
      </c>
      <c r="Q16" s="244"/>
      <c r="R16" s="244"/>
      <c r="S16" s="244"/>
      <c r="T16" s="244"/>
      <c r="U16" s="244"/>
    </row>
    <row r="17" spans="1:21" s="82" customFormat="1" x14ac:dyDescent="0.3">
      <c r="A17" s="608"/>
      <c r="B17" s="86" t="s">
        <v>3016</v>
      </c>
      <c r="C17" s="84"/>
      <c r="D17" s="88" t="s">
        <v>3018</v>
      </c>
      <c r="E17" s="84" t="s">
        <v>3019</v>
      </c>
      <c r="F17" s="91" t="s">
        <v>844</v>
      </c>
      <c r="G17" s="228"/>
      <c r="H17" s="91" t="s">
        <v>1718</v>
      </c>
      <c r="I17" s="88"/>
      <c r="J17" s="89">
        <v>2916</v>
      </c>
      <c r="K17" s="89" t="s">
        <v>3017</v>
      </c>
      <c r="L17" s="437">
        <v>0.20833333333333334</v>
      </c>
      <c r="M17" s="126">
        <v>1</v>
      </c>
      <c r="P17" s="244"/>
      <c r="Q17" s="244"/>
      <c r="R17" s="244"/>
      <c r="S17" s="244"/>
      <c r="T17" s="244"/>
      <c r="U17" s="244"/>
    </row>
    <row r="18" spans="1:21" s="82" customFormat="1" x14ac:dyDescent="0.3">
      <c r="A18" s="608"/>
      <c r="B18" s="86" t="s">
        <v>2300</v>
      </c>
      <c r="C18" s="84"/>
      <c r="D18" s="88"/>
      <c r="E18" s="84" t="s">
        <v>98</v>
      </c>
      <c r="F18" s="91" t="s">
        <v>842</v>
      </c>
      <c r="G18" s="228"/>
      <c r="H18" s="91"/>
      <c r="I18" s="88"/>
      <c r="J18" s="89">
        <v>2032</v>
      </c>
      <c r="K18" s="89">
        <v>1030</v>
      </c>
      <c r="L18" s="437">
        <v>0.20833333333333334</v>
      </c>
      <c r="M18" s="126">
        <v>1</v>
      </c>
      <c r="P18" s="244" t="s">
        <v>2054</v>
      </c>
      <c r="Q18" s="244"/>
      <c r="R18" s="244"/>
      <c r="S18" s="244"/>
      <c r="T18" s="244"/>
      <c r="U18" s="244"/>
    </row>
    <row r="19" spans="1:21" s="82" customFormat="1" x14ac:dyDescent="0.3">
      <c r="A19" s="608"/>
      <c r="B19" s="86" t="s">
        <v>3124</v>
      </c>
      <c r="C19" s="84"/>
      <c r="D19" s="88" t="s">
        <v>3125</v>
      </c>
      <c r="E19" s="84" t="s">
        <v>8</v>
      </c>
      <c r="F19" s="91" t="s">
        <v>840</v>
      </c>
      <c r="G19" s="228"/>
      <c r="H19" s="91"/>
      <c r="I19" s="88" t="s">
        <v>3107</v>
      </c>
      <c r="J19" s="89"/>
      <c r="K19" s="89">
        <v>410</v>
      </c>
      <c r="L19" s="437">
        <v>0.16666666666666666</v>
      </c>
      <c r="M19" s="126">
        <v>1</v>
      </c>
      <c r="P19" s="244"/>
      <c r="Q19" s="244"/>
      <c r="R19" s="244"/>
      <c r="S19" s="244"/>
      <c r="T19" s="244"/>
      <c r="U19" s="244"/>
    </row>
    <row r="20" spans="1:21" s="82" customFormat="1" x14ac:dyDescent="0.3">
      <c r="A20" s="608"/>
      <c r="B20" s="86" t="s">
        <v>3039</v>
      </c>
      <c r="C20" s="84"/>
      <c r="D20" s="88" t="s">
        <v>3040</v>
      </c>
      <c r="E20" s="84" t="s">
        <v>98</v>
      </c>
      <c r="F20" s="91" t="s">
        <v>839</v>
      </c>
      <c r="G20" s="228"/>
      <c r="H20" s="91"/>
      <c r="I20" s="88"/>
      <c r="J20" s="89">
        <v>1868</v>
      </c>
      <c r="K20" s="89">
        <v>920</v>
      </c>
      <c r="L20" s="437">
        <v>0.20833333333333334</v>
      </c>
      <c r="M20" s="126">
        <v>1</v>
      </c>
      <c r="P20" s="244"/>
      <c r="Q20" s="244"/>
      <c r="R20" s="244"/>
      <c r="S20" s="244"/>
      <c r="T20" s="244"/>
      <c r="U20" s="244"/>
    </row>
    <row r="21" spans="1:21" s="82" customFormat="1" x14ac:dyDescent="0.3">
      <c r="A21" s="608"/>
      <c r="B21" s="86" t="s">
        <v>94</v>
      </c>
      <c r="C21" s="84" t="s">
        <v>3029</v>
      </c>
      <c r="D21" s="88"/>
      <c r="E21" s="84" t="s">
        <v>26</v>
      </c>
      <c r="F21" s="91" t="s">
        <v>839</v>
      </c>
      <c r="G21" s="228"/>
      <c r="H21" s="91"/>
      <c r="I21" s="88"/>
      <c r="J21" s="89">
        <v>1622</v>
      </c>
      <c r="K21" s="89">
        <v>900</v>
      </c>
      <c r="L21" s="437">
        <v>0.20833333333333334</v>
      </c>
      <c r="M21" s="126">
        <v>1</v>
      </c>
      <c r="P21" s="244"/>
      <c r="Q21" s="244"/>
      <c r="R21" s="244"/>
      <c r="S21" s="244"/>
      <c r="T21" s="244"/>
      <c r="U21" s="244"/>
    </row>
    <row r="22" spans="1:21" s="82" customFormat="1" x14ac:dyDescent="0.3">
      <c r="A22" s="608"/>
      <c r="B22" s="86" t="s">
        <v>2991</v>
      </c>
      <c r="C22" s="84"/>
      <c r="D22" s="88"/>
      <c r="E22" s="84" t="s">
        <v>2917</v>
      </c>
      <c r="F22" s="91" t="s">
        <v>840</v>
      </c>
      <c r="G22" s="228"/>
      <c r="H22" s="91"/>
      <c r="I22" s="88"/>
      <c r="J22" s="89">
        <v>2045</v>
      </c>
      <c r="K22" s="89">
        <v>700</v>
      </c>
      <c r="L22" s="437">
        <v>0.16666666666666666</v>
      </c>
      <c r="M22" s="126">
        <v>1</v>
      </c>
      <c r="P22" s="244"/>
      <c r="Q22" s="244"/>
      <c r="R22" s="244"/>
      <c r="S22" s="244"/>
      <c r="T22" s="244"/>
      <c r="U22" s="244"/>
    </row>
    <row r="23" spans="1:21" s="82" customFormat="1" x14ac:dyDescent="0.3">
      <c r="A23" s="608"/>
      <c r="B23" s="86" t="s">
        <v>1690</v>
      </c>
      <c r="C23" s="84"/>
      <c r="D23" s="88"/>
      <c r="E23" s="84" t="s">
        <v>26</v>
      </c>
      <c r="F23" s="91" t="s">
        <v>842</v>
      </c>
      <c r="G23" s="228"/>
      <c r="H23" s="91"/>
      <c r="I23" s="88"/>
      <c r="J23" s="89">
        <v>1547</v>
      </c>
      <c r="K23" s="89">
        <v>750</v>
      </c>
      <c r="L23" s="437">
        <v>0.125</v>
      </c>
      <c r="M23" s="126">
        <v>1</v>
      </c>
      <c r="P23" s="244"/>
      <c r="Q23" s="244"/>
      <c r="R23" s="244"/>
      <c r="S23" s="244"/>
      <c r="T23" s="244"/>
      <c r="U23" s="244"/>
    </row>
    <row r="24" spans="1:21" s="82" customFormat="1" x14ac:dyDescent="0.3">
      <c r="A24" s="608"/>
      <c r="B24" s="86" t="s">
        <v>2186</v>
      </c>
      <c r="C24" s="84"/>
      <c r="D24" s="88"/>
      <c r="E24" s="84" t="s">
        <v>2187</v>
      </c>
      <c r="F24" s="91" t="s">
        <v>2188</v>
      </c>
      <c r="G24" s="228"/>
      <c r="H24" s="91"/>
      <c r="I24" s="88" t="s">
        <v>2189</v>
      </c>
      <c r="J24" s="89">
        <v>1456</v>
      </c>
      <c r="K24" s="89">
        <v>520</v>
      </c>
      <c r="L24" s="437">
        <v>0.10416666666666667</v>
      </c>
      <c r="M24" s="126">
        <v>1</v>
      </c>
      <c r="P24" s="244"/>
      <c r="Q24" s="244"/>
      <c r="R24" s="244"/>
      <c r="S24" s="244"/>
      <c r="T24" s="244"/>
      <c r="U24" s="244"/>
    </row>
    <row r="25" spans="1:21" s="765" customFormat="1" x14ac:dyDescent="0.3">
      <c r="A25" s="756"/>
      <c r="B25" s="757" t="s">
        <v>3594</v>
      </c>
      <c r="C25" s="758"/>
      <c r="D25" s="759"/>
      <c r="E25" s="758" t="s">
        <v>298</v>
      </c>
      <c r="F25" s="760" t="s">
        <v>2188</v>
      </c>
      <c r="G25" s="761"/>
      <c r="H25" s="760"/>
      <c r="I25" s="759" t="s">
        <v>1659</v>
      </c>
      <c r="J25" s="762">
        <v>833</v>
      </c>
      <c r="K25" s="762">
        <v>50</v>
      </c>
      <c r="L25" s="763">
        <v>4.1666666666666664E-2</v>
      </c>
      <c r="M25" s="764">
        <v>1</v>
      </c>
      <c r="P25" s="781"/>
      <c r="Q25" s="781"/>
      <c r="R25" s="781"/>
      <c r="S25" s="781"/>
      <c r="T25" s="781"/>
      <c r="U25" s="781"/>
    </row>
    <row r="26" spans="1:21" s="82" customFormat="1" x14ac:dyDescent="0.3">
      <c r="A26" s="608"/>
      <c r="B26" s="86" t="s">
        <v>2322</v>
      </c>
      <c r="C26" s="84" t="s">
        <v>2323</v>
      </c>
      <c r="D26" s="88"/>
      <c r="E26" s="84" t="s">
        <v>42</v>
      </c>
      <c r="F26" s="91" t="s">
        <v>839</v>
      </c>
      <c r="G26" s="228"/>
      <c r="H26" s="91"/>
      <c r="I26" s="88"/>
      <c r="J26" s="89"/>
      <c r="K26" s="89"/>
      <c r="L26" s="437"/>
      <c r="M26" s="126"/>
      <c r="P26" s="244"/>
      <c r="Q26" s="244"/>
      <c r="R26" s="244"/>
      <c r="S26" s="244"/>
      <c r="T26" s="244"/>
      <c r="U26" s="244"/>
    </row>
    <row r="27" spans="1:21" s="82" customFormat="1" x14ac:dyDescent="0.3">
      <c r="A27" s="608"/>
      <c r="B27" s="86" t="s">
        <v>2962</v>
      </c>
      <c r="C27" s="84"/>
      <c r="D27" s="88"/>
      <c r="E27" s="84" t="s">
        <v>2917</v>
      </c>
      <c r="F27" s="91" t="s">
        <v>839</v>
      </c>
      <c r="G27" s="228"/>
      <c r="H27" s="91"/>
      <c r="I27" s="88"/>
      <c r="J27" s="89">
        <v>2462</v>
      </c>
      <c r="K27" s="89">
        <v>850</v>
      </c>
      <c r="L27" s="437">
        <v>0.27083333333333331</v>
      </c>
      <c r="M27" s="126">
        <v>1</v>
      </c>
      <c r="P27" s="244"/>
      <c r="Q27" s="244"/>
      <c r="R27" s="244"/>
      <c r="S27" s="244"/>
      <c r="T27" s="244"/>
      <c r="U27" s="244"/>
    </row>
    <row r="28" spans="1:21" s="82" customFormat="1" x14ac:dyDescent="0.3">
      <c r="A28" s="608"/>
      <c r="B28" s="86" t="s">
        <v>2564</v>
      </c>
      <c r="C28" s="84"/>
      <c r="D28" s="88" t="s">
        <v>1246</v>
      </c>
      <c r="E28" s="84" t="s">
        <v>1</v>
      </c>
      <c r="F28" s="91" t="s">
        <v>2585</v>
      </c>
      <c r="G28" s="228"/>
      <c r="H28" s="91"/>
      <c r="I28" s="88"/>
      <c r="J28" s="89">
        <v>2996</v>
      </c>
      <c r="K28" s="89">
        <v>600</v>
      </c>
      <c r="L28" s="437">
        <v>0.20833333333333334</v>
      </c>
      <c r="M28" s="204">
        <v>1</v>
      </c>
      <c r="P28" s="244" t="s">
        <v>2531</v>
      </c>
      <c r="Q28" s="244"/>
      <c r="R28" s="244"/>
      <c r="S28" s="244"/>
    </row>
    <row r="29" spans="1:21" s="82" customFormat="1" x14ac:dyDescent="0.3">
      <c r="A29" s="608"/>
      <c r="B29" s="86" t="s">
        <v>1980</v>
      </c>
      <c r="C29" s="84"/>
      <c r="D29" s="88"/>
      <c r="E29" s="84" t="s">
        <v>1981</v>
      </c>
      <c r="F29" s="91" t="s">
        <v>1452</v>
      </c>
      <c r="G29" s="605" t="s">
        <v>2923</v>
      </c>
      <c r="H29" s="91"/>
      <c r="I29" s="88"/>
      <c r="J29" s="89">
        <v>5610</v>
      </c>
      <c r="K29" s="89"/>
      <c r="L29" s="437"/>
      <c r="M29" s="126" t="s">
        <v>2710</v>
      </c>
      <c r="P29" s="244" t="s">
        <v>2532</v>
      </c>
    </row>
    <row r="30" spans="1:21" s="82" customFormat="1" x14ac:dyDescent="0.3">
      <c r="A30" s="608"/>
      <c r="B30" s="86" t="s">
        <v>2762</v>
      </c>
      <c r="C30" s="84"/>
      <c r="D30" s="88"/>
      <c r="E30" s="84" t="s">
        <v>1651</v>
      </c>
      <c r="F30" s="91" t="s">
        <v>844</v>
      </c>
      <c r="G30" s="228"/>
      <c r="H30" s="91" t="s">
        <v>1718</v>
      </c>
      <c r="I30" s="88"/>
      <c r="J30" s="89">
        <v>1060</v>
      </c>
      <c r="K30" s="89">
        <v>570</v>
      </c>
      <c r="L30" s="437">
        <v>0.16666666666666666</v>
      </c>
      <c r="M30" s="126">
        <v>1</v>
      </c>
    </row>
    <row r="31" spans="1:21" s="765" customFormat="1" x14ac:dyDescent="0.3">
      <c r="A31" s="756"/>
      <c r="B31" s="757" t="s">
        <v>3159</v>
      </c>
      <c r="C31" s="758"/>
      <c r="D31" s="759"/>
      <c r="E31" s="758" t="s">
        <v>298</v>
      </c>
      <c r="F31" s="760" t="s">
        <v>2188</v>
      </c>
      <c r="G31" s="761"/>
      <c r="H31" s="760"/>
      <c r="I31" s="759" t="s">
        <v>1659</v>
      </c>
      <c r="J31" s="762">
        <v>1042</v>
      </c>
      <c r="K31" s="762">
        <v>310</v>
      </c>
      <c r="L31" s="763">
        <v>0.16666666666666666</v>
      </c>
      <c r="M31" s="764">
        <v>1</v>
      </c>
    </row>
    <row r="32" spans="1:21" s="82" customFormat="1" x14ac:dyDescent="0.3">
      <c r="A32" s="608"/>
      <c r="B32" s="86" t="s">
        <v>1982</v>
      </c>
      <c r="C32" s="84" t="s">
        <v>19</v>
      </c>
      <c r="D32" s="88"/>
      <c r="E32" s="84" t="s">
        <v>20</v>
      </c>
      <c r="F32" s="91" t="s">
        <v>839</v>
      </c>
      <c r="G32" s="228"/>
      <c r="H32" s="91"/>
      <c r="I32" s="88"/>
      <c r="J32" s="89">
        <v>2633</v>
      </c>
      <c r="K32" s="89"/>
      <c r="L32" s="437"/>
      <c r="M32" s="126">
        <v>2</v>
      </c>
    </row>
    <row r="33" spans="1:16" s="82" customFormat="1" x14ac:dyDescent="0.3">
      <c r="A33" s="608"/>
      <c r="B33" s="86" t="s">
        <v>2992</v>
      </c>
      <c r="C33" s="84"/>
      <c r="D33" s="88"/>
      <c r="E33" s="84" t="s">
        <v>2917</v>
      </c>
      <c r="F33" s="91" t="s">
        <v>839</v>
      </c>
      <c r="G33" s="228"/>
      <c r="H33" s="91"/>
      <c r="I33" s="88"/>
      <c r="J33" s="89">
        <v>2839</v>
      </c>
      <c r="K33" s="89">
        <v>850</v>
      </c>
      <c r="L33" s="437">
        <v>0.16666666666666666</v>
      </c>
      <c r="M33" s="126">
        <v>1</v>
      </c>
    </row>
    <row r="34" spans="1:16" s="82" customFormat="1" x14ac:dyDescent="0.3">
      <c r="A34" s="608"/>
      <c r="B34" s="87" t="s">
        <v>2335</v>
      </c>
      <c r="C34" s="85"/>
      <c r="D34" s="90"/>
      <c r="E34" s="85" t="s">
        <v>2336</v>
      </c>
      <c r="F34" s="92" t="s">
        <v>1452</v>
      </c>
      <c r="G34" s="605" t="s">
        <v>2923</v>
      </c>
      <c r="H34" s="92"/>
      <c r="I34" s="90"/>
      <c r="J34" s="89">
        <v>6279</v>
      </c>
      <c r="K34" s="89"/>
      <c r="L34" s="437"/>
      <c r="M34" s="126" t="s">
        <v>2710</v>
      </c>
    </row>
    <row r="35" spans="1:16" s="82" customFormat="1" x14ac:dyDescent="0.3">
      <c r="A35" s="608"/>
      <c r="B35" s="86" t="s">
        <v>2088</v>
      </c>
      <c r="C35" s="84"/>
      <c r="D35" s="88"/>
      <c r="E35" s="84" t="s">
        <v>191</v>
      </c>
      <c r="F35" s="91" t="s">
        <v>839</v>
      </c>
      <c r="G35" s="228"/>
      <c r="H35" s="91"/>
      <c r="I35" s="88"/>
      <c r="J35" s="89">
        <v>2868</v>
      </c>
      <c r="K35" s="89">
        <v>1210</v>
      </c>
      <c r="L35" s="437">
        <v>0.29166666666666669</v>
      </c>
      <c r="M35" s="126">
        <v>2</v>
      </c>
    </row>
    <row r="36" spans="1:16" s="82" customFormat="1" x14ac:dyDescent="0.3">
      <c r="A36" s="608"/>
      <c r="B36" s="86" t="s">
        <v>2220</v>
      </c>
      <c r="C36" s="84" t="s">
        <v>2221</v>
      </c>
      <c r="D36" s="88"/>
      <c r="E36" s="84" t="s">
        <v>822</v>
      </c>
      <c r="F36" s="91" t="s">
        <v>844</v>
      </c>
      <c r="G36" s="228"/>
      <c r="H36" s="91" t="s">
        <v>2222</v>
      </c>
      <c r="I36" s="88"/>
      <c r="J36" s="89">
        <v>2663</v>
      </c>
      <c r="K36" s="89">
        <v>420</v>
      </c>
      <c r="L36" s="437">
        <v>0.125</v>
      </c>
      <c r="M36" s="126" t="s">
        <v>2344</v>
      </c>
    </row>
    <row r="37" spans="1:16" s="82" customFormat="1" x14ac:dyDescent="0.3">
      <c r="A37" s="608"/>
      <c r="B37" s="86" t="s">
        <v>2372</v>
      </c>
      <c r="C37" s="84"/>
      <c r="D37" s="88" t="s">
        <v>2373</v>
      </c>
      <c r="E37" s="84" t="s">
        <v>13</v>
      </c>
      <c r="F37" s="91" t="s">
        <v>839</v>
      </c>
      <c r="G37" s="228"/>
      <c r="H37" s="91"/>
      <c r="I37" s="88"/>
      <c r="J37" s="89">
        <v>1871</v>
      </c>
      <c r="K37" s="89">
        <v>900</v>
      </c>
      <c r="L37" s="437">
        <v>0.22916666666666666</v>
      </c>
      <c r="M37" s="126">
        <v>1</v>
      </c>
    </row>
    <row r="38" spans="1:16" s="82" customFormat="1" x14ac:dyDescent="0.3">
      <c r="A38" s="608"/>
      <c r="B38" s="86" t="s">
        <v>2989</v>
      </c>
      <c r="C38" s="84" t="s">
        <v>2990</v>
      </c>
      <c r="D38" s="88" t="s">
        <v>457</v>
      </c>
      <c r="E38" s="84" t="s">
        <v>16</v>
      </c>
      <c r="F38" s="91" t="s">
        <v>839</v>
      </c>
      <c r="G38" s="228"/>
      <c r="H38" s="91"/>
      <c r="I38" s="88"/>
      <c r="J38" s="89">
        <v>2569</v>
      </c>
      <c r="K38" s="89">
        <v>1245</v>
      </c>
      <c r="L38" s="437">
        <v>0.22916666666666666</v>
      </c>
      <c r="M38" s="126">
        <v>2</v>
      </c>
    </row>
    <row r="39" spans="1:16" s="82" customFormat="1" x14ac:dyDescent="0.3">
      <c r="A39" s="608"/>
      <c r="B39" s="86" t="s">
        <v>2989</v>
      </c>
      <c r="C39" s="84"/>
      <c r="D39" s="88" t="s">
        <v>546</v>
      </c>
      <c r="E39" s="84" t="s">
        <v>16</v>
      </c>
      <c r="F39" s="91" t="s">
        <v>839</v>
      </c>
      <c r="G39" s="228"/>
      <c r="H39" s="91"/>
      <c r="I39" s="88"/>
      <c r="J39" s="89">
        <v>2569</v>
      </c>
      <c r="K39" s="89">
        <v>830</v>
      </c>
      <c r="L39" s="437">
        <v>0.25</v>
      </c>
      <c r="M39" s="126">
        <v>2</v>
      </c>
    </row>
    <row r="40" spans="1:16" s="82" customFormat="1" x14ac:dyDescent="0.3">
      <c r="A40" s="608"/>
      <c r="B40" s="86" t="s">
        <v>1769</v>
      </c>
      <c r="C40" s="84"/>
      <c r="D40" s="88"/>
      <c r="E40" s="84" t="s">
        <v>50</v>
      </c>
      <c r="F40" s="91" t="s">
        <v>847</v>
      </c>
      <c r="G40" s="228"/>
      <c r="H40" s="91"/>
      <c r="I40" s="88" t="s">
        <v>1783</v>
      </c>
      <c r="J40" s="89">
        <v>2344</v>
      </c>
      <c r="K40" s="89">
        <v>1290</v>
      </c>
      <c r="L40" s="437">
        <v>0.29166666666666669</v>
      </c>
      <c r="M40" s="126">
        <v>2</v>
      </c>
      <c r="P40" s="244" t="s">
        <v>2423</v>
      </c>
    </row>
    <row r="41" spans="1:16" s="82" customFormat="1" x14ac:dyDescent="0.3">
      <c r="A41" s="608"/>
      <c r="B41" s="86" t="s">
        <v>3105</v>
      </c>
      <c r="C41" s="84" t="s">
        <v>3108</v>
      </c>
      <c r="D41" s="88" t="s">
        <v>3106</v>
      </c>
      <c r="E41" s="84" t="s">
        <v>135</v>
      </c>
      <c r="F41" s="91" t="s">
        <v>840</v>
      </c>
      <c r="G41" s="228"/>
      <c r="H41" s="91"/>
      <c r="I41" s="88" t="s">
        <v>3107</v>
      </c>
      <c r="J41" s="89">
        <v>669</v>
      </c>
      <c r="K41" s="89">
        <v>300</v>
      </c>
      <c r="L41" s="437">
        <v>0.16666666666666666</v>
      </c>
      <c r="M41" s="126">
        <v>1</v>
      </c>
      <c r="P41" s="244"/>
    </row>
    <row r="42" spans="1:16" s="82" customFormat="1" x14ac:dyDescent="0.3">
      <c r="A42" s="608"/>
      <c r="B42" s="86" t="s">
        <v>3074</v>
      </c>
      <c r="C42" s="84"/>
      <c r="D42" s="88" t="s">
        <v>3075</v>
      </c>
      <c r="E42" s="84" t="s">
        <v>35</v>
      </c>
      <c r="F42" s="91" t="s">
        <v>839</v>
      </c>
      <c r="G42" s="228"/>
      <c r="H42" s="91"/>
      <c r="I42" s="88"/>
      <c r="J42" s="89">
        <v>2627</v>
      </c>
      <c r="K42" s="89">
        <v>1070</v>
      </c>
      <c r="L42" s="437">
        <v>0.25</v>
      </c>
      <c r="M42" s="126">
        <v>1</v>
      </c>
      <c r="P42" s="244"/>
    </row>
    <row r="43" spans="1:16" s="82" customFormat="1" x14ac:dyDescent="0.3">
      <c r="A43" s="608"/>
      <c r="B43" s="86" t="s">
        <v>2899</v>
      </c>
      <c r="C43" s="84"/>
      <c r="D43" s="88"/>
      <c r="E43" s="84" t="s">
        <v>2546</v>
      </c>
      <c r="F43" s="91" t="s">
        <v>840</v>
      </c>
      <c r="G43" s="228"/>
      <c r="H43" s="91"/>
      <c r="I43" s="88"/>
      <c r="J43" s="89">
        <v>1559</v>
      </c>
      <c r="K43" s="89">
        <v>755</v>
      </c>
      <c r="L43" s="437">
        <v>0.16666666666666666</v>
      </c>
      <c r="M43" s="126">
        <v>1</v>
      </c>
      <c r="P43" s="244" t="s">
        <v>2515</v>
      </c>
    </row>
    <row r="44" spans="1:16" s="82" customFormat="1" x14ac:dyDescent="0.3">
      <c r="A44" s="608"/>
      <c r="B44" s="86" t="s">
        <v>2833</v>
      </c>
      <c r="C44" s="84"/>
      <c r="D44" s="88"/>
      <c r="E44" s="84"/>
      <c r="F44" s="91" t="s">
        <v>3126</v>
      </c>
      <c r="G44" s="229"/>
      <c r="H44" s="91"/>
      <c r="I44" s="88"/>
      <c r="J44" s="89"/>
      <c r="K44" s="89"/>
      <c r="L44" s="437"/>
      <c r="M44" s="126"/>
    </row>
    <row r="45" spans="1:16" s="82" customFormat="1" x14ac:dyDescent="0.3">
      <c r="A45" s="608"/>
      <c r="B45" s="86" t="s">
        <v>3118</v>
      </c>
      <c r="C45" s="84"/>
      <c r="D45" s="88" t="s">
        <v>3119</v>
      </c>
      <c r="E45" s="84" t="s">
        <v>81</v>
      </c>
      <c r="F45" s="91" t="s">
        <v>840</v>
      </c>
      <c r="G45" s="229"/>
      <c r="H45" s="91"/>
      <c r="I45" s="88"/>
      <c r="J45" s="89">
        <v>1273</v>
      </c>
      <c r="K45" s="89">
        <v>700</v>
      </c>
      <c r="L45" s="437">
        <v>0.16666666666666666</v>
      </c>
      <c r="M45" s="126">
        <v>1</v>
      </c>
    </row>
    <row r="46" spans="1:16" s="82" customFormat="1" x14ac:dyDescent="0.3">
      <c r="A46" s="608"/>
      <c r="B46" s="86" t="s">
        <v>2916</v>
      </c>
      <c r="C46" s="84"/>
      <c r="D46" s="88"/>
      <c r="E46" s="84" t="s">
        <v>2917</v>
      </c>
      <c r="F46" s="91" t="s">
        <v>843</v>
      </c>
      <c r="G46" s="228"/>
      <c r="H46" s="91"/>
      <c r="I46" s="88"/>
      <c r="J46" s="89">
        <v>2046</v>
      </c>
      <c r="K46" s="89"/>
      <c r="L46" s="437"/>
      <c r="M46" s="126">
        <v>1</v>
      </c>
    </row>
    <row r="47" spans="1:16" s="82" customFormat="1" x14ac:dyDescent="0.3">
      <c r="A47" s="608"/>
      <c r="B47" s="86" t="s">
        <v>2942</v>
      </c>
      <c r="C47" s="84"/>
      <c r="D47" s="88"/>
      <c r="E47" s="84" t="s">
        <v>398</v>
      </c>
      <c r="F47" s="91" t="s">
        <v>844</v>
      </c>
      <c r="G47" s="228"/>
      <c r="H47" s="91" t="s">
        <v>1718</v>
      </c>
      <c r="I47" s="88"/>
      <c r="J47" s="89">
        <v>1080</v>
      </c>
      <c r="K47" s="89">
        <v>350</v>
      </c>
      <c r="L47" s="437">
        <v>0.125</v>
      </c>
      <c r="M47" s="126">
        <v>1</v>
      </c>
    </row>
    <row r="48" spans="1:16" s="82" customFormat="1" x14ac:dyDescent="0.3">
      <c r="A48" s="608"/>
      <c r="B48" s="86" t="s">
        <v>2945</v>
      </c>
      <c r="C48" s="84"/>
      <c r="D48" s="88"/>
      <c r="E48" s="84" t="s">
        <v>35</v>
      </c>
      <c r="F48" s="91" t="s">
        <v>841</v>
      </c>
      <c r="G48" s="228"/>
      <c r="H48" s="91"/>
      <c r="I48" s="88"/>
      <c r="J48" s="89">
        <v>3514</v>
      </c>
      <c r="K48" s="89">
        <v>1000</v>
      </c>
      <c r="L48" s="437">
        <v>0.25</v>
      </c>
      <c r="M48" s="204" t="s">
        <v>2946</v>
      </c>
    </row>
    <row r="49" spans="1:13" s="82" customFormat="1" x14ac:dyDescent="0.3">
      <c r="A49" s="608" t="s">
        <v>2994</v>
      </c>
      <c r="B49" s="86" t="s">
        <v>2993</v>
      </c>
      <c r="C49" s="84"/>
      <c r="D49" s="88" t="s">
        <v>3061</v>
      </c>
      <c r="E49" s="84" t="s">
        <v>2917</v>
      </c>
      <c r="F49" s="91" t="s">
        <v>840</v>
      </c>
      <c r="G49" s="228"/>
      <c r="H49" s="91"/>
      <c r="I49" s="88"/>
      <c r="J49" s="89">
        <v>1249</v>
      </c>
      <c r="K49" s="89">
        <v>230</v>
      </c>
      <c r="L49" s="437">
        <v>0.125</v>
      </c>
      <c r="M49" s="204">
        <v>1</v>
      </c>
    </row>
    <row r="50" spans="1:13" s="82" customFormat="1" x14ac:dyDescent="0.3">
      <c r="A50" s="608"/>
      <c r="B50" s="86" t="s">
        <v>2919</v>
      </c>
      <c r="C50" s="84" t="s">
        <v>2920</v>
      </c>
      <c r="D50" s="88"/>
      <c r="E50" s="84" t="s">
        <v>35</v>
      </c>
      <c r="F50" s="91" t="s">
        <v>839</v>
      </c>
      <c r="G50" s="228"/>
      <c r="H50" s="91"/>
      <c r="I50" s="88"/>
      <c r="J50" s="89">
        <v>2192</v>
      </c>
      <c r="K50" s="89">
        <v>790</v>
      </c>
      <c r="L50" s="437">
        <v>0.20833333333333334</v>
      </c>
      <c r="M50" s="126">
        <v>1</v>
      </c>
    </row>
    <row r="51" spans="1:13" s="82" customFormat="1" x14ac:dyDescent="0.3">
      <c r="A51" s="608"/>
      <c r="B51" s="86" t="s">
        <v>2042</v>
      </c>
      <c r="C51" s="84"/>
      <c r="D51" s="88"/>
      <c r="E51" s="84" t="s">
        <v>13</v>
      </c>
      <c r="F51" s="91" t="s">
        <v>839</v>
      </c>
      <c r="G51" s="228"/>
      <c r="I51" s="88" t="s">
        <v>2036</v>
      </c>
      <c r="J51" s="89">
        <v>1806</v>
      </c>
      <c r="K51" s="89"/>
      <c r="L51" s="437"/>
      <c r="M51" s="126">
        <v>1</v>
      </c>
    </row>
    <row r="52" spans="1:13" s="82" customFormat="1" x14ac:dyDescent="0.3">
      <c r="A52" s="608"/>
      <c r="B52" s="86" t="s">
        <v>2304</v>
      </c>
      <c r="C52" s="84"/>
      <c r="D52" s="88"/>
      <c r="E52" s="84" t="s">
        <v>98</v>
      </c>
      <c r="F52" s="91" t="s">
        <v>839</v>
      </c>
      <c r="G52" s="228"/>
      <c r="H52" s="91"/>
      <c r="I52" s="88"/>
      <c r="J52" s="89">
        <v>2178</v>
      </c>
      <c r="K52" s="89">
        <v>750</v>
      </c>
      <c r="L52" s="437">
        <v>0.1875</v>
      </c>
      <c r="M52" s="126">
        <v>1</v>
      </c>
    </row>
    <row r="53" spans="1:13" s="82" customFormat="1" x14ac:dyDescent="0.3">
      <c r="A53" s="608"/>
      <c r="B53" s="86" t="s">
        <v>2981</v>
      </c>
      <c r="C53" s="84"/>
      <c r="D53" s="88"/>
      <c r="E53" s="84" t="s">
        <v>814</v>
      </c>
      <c r="F53" s="91" t="s">
        <v>839</v>
      </c>
      <c r="G53" s="228"/>
      <c r="H53" s="91"/>
      <c r="I53" s="88"/>
      <c r="J53" s="89">
        <v>2467</v>
      </c>
      <c r="K53" s="89">
        <v>1510</v>
      </c>
      <c r="L53" s="437"/>
      <c r="M53" s="126">
        <v>1</v>
      </c>
    </row>
    <row r="54" spans="1:13" s="82" customFormat="1" x14ac:dyDescent="0.3">
      <c r="A54" s="608"/>
      <c r="B54" s="86" t="s">
        <v>3068</v>
      </c>
      <c r="C54" s="84"/>
      <c r="D54" s="88" t="s">
        <v>3069</v>
      </c>
      <c r="E54" s="84" t="s">
        <v>1257</v>
      </c>
      <c r="F54" s="91" t="s">
        <v>839</v>
      </c>
      <c r="G54" s="228"/>
      <c r="H54" s="91"/>
      <c r="I54" s="88"/>
      <c r="J54" s="89">
        <v>1866</v>
      </c>
      <c r="K54" s="89">
        <v>1050</v>
      </c>
      <c r="L54" s="437">
        <v>0.25</v>
      </c>
      <c r="M54" s="126">
        <v>1</v>
      </c>
    </row>
    <row r="55" spans="1:13" s="82" customFormat="1" x14ac:dyDescent="0.3">
      <c r="A55" s="608"/>
      <c r="B55" s="86" t="s">
        <v>1683</v>
      </c>
      <c r="C55" s="84"/>
      <c r="D55" s="88"/>
      <c r="E55" s="84" t="s">
        <v>69</v>
      </c>
      <c r="F55" s="91" t="s">
        <v>839</v>
      </c>
      <c r="G55" s="270"/>
      <c r="H55" s="91"/>
      <c r="I55" s="88"/>
      <c r="J55" s="89">
        <v>2592</v>
      </c>
      <c r="K55" s="89"/>
      <c r="L55" s="437"/>
      <c r="M55" s="126">
        <v>3</v>
      </c>
    </row>
    <row r="56" spans="1:13" s="82" customFormat="1" x14ac:dyDescent="0.3">
      <c r="A56" s="608"/>
      <c r="B56" s="86" t="s">
        <v>1876</v>
      </c>
      <c r="C56" s="84"/>
      <c r="D56" s="88"/>
      <c r="E56" s="84" t="s">
        <v>141</v>
      </c>
      <c r="F56" s="91" t="s">
        <v>839</v>
      </c>
      <c r="G56" s="228"/>
      <c r="H56" s="91"/>
      <c r="I56" s="88"/>
      <c r="J56" s="89">
        <v>2161</v>
      </c>
      <c r="K56" s="89"/>
      <c r="L56" s="437"/>
      <c r="M56" s="126">
        <v>1</v>
      </c>
    </row>
    <row r="57" spans="1:13" s="82" customFormat="1" x14ac:dyDescent="0.3">
      <c r="A57" s="608"/>
      <c r="B57" s="86" t="s">
        <v>2283</v>
      </c>
      <c r="C57" s="84"/>
      <c r="D57" s="88"/>
      <c r="E57" s="84" t="s">
        <v>2284</v>
      </c>
      <c r="F57" s="91" t="s">
        <v>844</v>
      </c>
      <c r="G57" s="228"/>
      <c r="H57" s="91" t="s">
        <v>1719</v>
      </c>
      <c r="I57" s="88"/>
      <c r="J57" s="89">
        <v>1060</v>
      </c>
      <c r="K57" s="89">
        <v>400</v>
      </c>
      <c r="L57" s="437">
        <v>0.16666666666666666</v>
      </c>
      <c r="M57" s="126">
        <v>1</v>
      </c>
    </row>
    <row r="58" spans="1:13" s="82" customFormat="1" x14ac:dyDescent="0.3">
      <c r="A58" s="608"/>
      <c r="B58" s="86" t="s">
        <v>2136</v>
      </c>
      <c r="C58" s="84"/>
      <c r="D58" s="88"/>
      <c r="E58" s="84" t="s">
        <v>141</v>
      </c>
      <c r="F58" s="91" t="s">
        <v>839</v>
      </c>
      <c r="G58" s="228"/>
      <c r="H58" s="91"/>
      <c r="I58" s="88"/>
      <c r="J58" s="89">
        <v>1884</v>
      </c>
      <c r="K58" s="89">
        <v>730</v>
      </c>
      <c r="L58" s="437">
        <v>0.25</v>
      </c>
      <c r="M58" s="126">
        <v>1</v>
      </c>
    </row>
    <row r="59" spans="1:13" s="82" customFormat="1" x14ac:dyDescent="0.3">
      <c r="A59" s="608"/>
      <c r="B59" s="86" t="s">
        <v>2902</v>
      </c>
      <c r="C59" s="84"/>
      <c r="D59" s="88"/>
      <c r="E59" s="84" t="s">
        <v>2546</v>
      </c>
      <c r="F59" s="91" t="s">
        <v>839</v>
      </c>
      <c r="G59" s="228"/>
      <c r="H59" s="91"/>
      <c r="I59" s="88"/>
      <c r="J59" s="89">
        <v>1734</v>
      </c>
      <c r="K59" s="89">
        <v>910</v>
      </c>
      <c r="L59" s="437"/>
      <c r="M59" s="126">
        <v>1</v>
      </c>
    </row>
    <row r="60" spans="1:13" s="82" customFormat="1" x14ac:dyDescent="0.3">
      <c r="A60" s="608"/>
      <c r="B60" s="86" t="s">
        <v>2976</v>
      </c>
      <c r="C60" s="84"/>
      <c r="D60" s="88" t="s">
        <v>3117</v>
      </c>
      <c r="E60" s="84" t="s">
        <v>26</v>
      </c>
      <c r="F60" s="91" t="s">
        <v>840</v>
      </c>
      <c r="G60" s="228"/>
      <c r="H60" s="91"/>
      <c r="I60" s="88" t="s">
        <v>3107</v>
      </c>
      <c r="J60" s="89"/>
      <c r="K60" s="89">
        <v>280</v>
      </c>
      <c r="L60" s="437">
        <v>0.10416666666666667</v>
      </c>
      <c r="M60" s="126">
        <v>1</v>
      </c>
    </row>
    <row r="61" spans="1:13" s="82" customFormat="1" x14ac:dyDescent="0.3">
      <c r="A61" s="608"/>
      <c r="B61" s="86" t="s">
        <v>2704</v>
      </c>
      <c r="C61" s="84" t="s">
        <v>2705</v>
      </c>
      <c r="D61" s="88"/>
      <c r="E61" s="84" t="s">
        <v>16</v>
      </c>
      <c r="F61" s="91" t="s">
        <v>1355</v>
      </c>
      <c r="G61" s="228"/>
      <c r="H61" s="91"/>
      <c r="I61" s="88"/>
      <c r="J61" s="89">
        <v>2506</v>
      </c>
      <c r="K61" s="89">
        <v>1050</v>
      </c>
      <c r="L61" s="437">
        <v>0.25</v>
      </c>
      <c r="M61" s="126">
        <v>1</v>
      </c>
    </row>
    <row r="62" spans="1:13" s="82" customFormat="1" x14ac:dyDescent="0.3">
      <c r="A62" s="608"/>
      <c r="B62" s="86" t="s">
        <v>2011</v>
      </c>
      <c r="C62" s="84"/>
      <c r="D62" s="88" t="s">
        <v>3057</v>
      </c>
      <c r="E62" s="84" t="s">
        <v>187</v>
      </c>
      <c r="F62" s="91" t="s">
        <v>839</v>
      </c>
      <c r="G62" s="228"/>
      <c r="H62" s="91"/>
      <c r="I62" s="88"/>
      <c r="J62" s="89">
        <v>2397</v>
      </c>
      <c r="K62" s="89">
        <v>1100</v>
      </c>
      <c r="L62" s="437">
        <v>0.20833333333333334</v>
      </c>
      <c r="M62" s="126">
        <v>1</v>
      </c>
    </row>
    <row r="63" spans="1:13" s="82" customFormat="1" x14ac:dyDescent="0.3">
      <c r="A63" s="608"/>
      <c r="B63" s="86" t="s">
        <v>3098</v>
      </c>
      <c r="C63" s="84"/>
      <c r="D63" s="88" t="s">
        <v>3099</v>
      </c>
      <c r="E63" s="84" t="s">
        <v>13</v>
      </c>
      <c r="F63" s="91" t="s">
        <v>840</v>
      </c>
      <c r="G63" s="228"/>
      <c r="H63" s="91"/>
      <c r="I63" s="88" t="s">
        <v>3107</v>
      </c>
      <c r="J63" s="89"/>
      <c r="K63" s="89">
        <v>360</v>
      </c>
      <c r="L63" s="437">
        <v>0.16666666666666666</v>
      </c>
      <c r="M63" s="126">
        <v>1</v>
      </c>
    </row>
    <row r="64" spans="1:13" s="82" customFormat="1" x14ac:dyDescent="0.3">
      <c r="A64" s="608"/>
      <c r="B64" s="86" t="s">
        <v>2205</v>
      </c>
      <c r="C64" s="84"/>
      <c r="D64" s="88"/>
      <c r="E64" s="84" t="s">
        <v>187</v>
      </c>
      <c r="F64" s="91" t="s">
        <v>844</v>
      </c>
      <c r="G64" s="228"/>
      <c r="H64" s="91"/>
      <c r="I64" s="88"/>
      <c r="J64" s="89">
        <v>2677</v>
      </c>
      <c r="K64" s="89">
        <v>1750</v>
      </c>
      <c r="L64" s="437">
        <v>0.33333333333333331</v>
      </c>
      <c r="M64" s="126">
        <v>2</v>
      </c>
    </row>
    <row r="65" spans="1:13" s="82" customFormat="1" x14ac:dyDescent="0.3">
      <c r="A65" s="608"/>
      <c r="B65" s="86" t="s">
        <v>2959</v>
      </c>
      <c r="C65" s="84"/>
      <c r="D65" s="88" t="s">
        <v>2951</v>
      </c>
      <c r="E65" s="84" t="s">
        <v>1582</v>
      </c>
      <c r="F65" s="91" t="s">
        <v>2960</v>
      </c>
      <c r="G65" s="228"/>
      <c r="H65" s="91"/>
      <c r="I65" s="88"/>
      <c r="J65" s="89">
        <v>3626</v>
      </c>
      <c r="K65" s="89">
        <v>2000</v>
      </c>
      <c r="L65" s="437">
        <v>0.54166666666666663</v>
      </c>
      <c r="M65" s="126" t="s">
        <v>2961</v>
      </c>
    </row>
    <row r="66" spans="1:13" s="82" customFormat="1" x14ac:dyDescent="0.3">
      <c r="A66" s="608"/>
      <c r="B66" s="87" t="s">
        <v>1465</v>
      </c>
      <c r="C66" s="85"/>
      <c r="D66" s="90" t="s">
        <v>3012</v>
      </c>
      <c r="E66" s="85" t="s">
        <v>2182</v>
      </c>
      <c r="F66" s="92" t="s">
        <v>847</v>
      </c>
      <c r="G66" s="228"/>
      <c r="H66" s="92"/>
      <c r="I66" s="90"/>
      <c r="J66" s="89">
        <v>2998</v>
      </c>
      <c r="K66" s="89">
        <v>700</v>
      </c>
      <c r="L66" s="437">
        <v>0.33333333333333331</v>
      </c>
      <c r="M66" s="126">
        <v>4</v>
      </c>
    </row>
    <row r="67" spans="1:13" s="82" customFormat="1" x14ac:dyDescent="0.3">
      <c r="A67" s="608"/>
      <c r="B67" s="86" t="s">
        <v>2599</v>
      </c>
      <c r="C67" s="84"/>
      <c r="D67" s="88"/>
      <c r="E67" s="84" t="s">
        <v>98</v>
      </c>
      <c r="F67" s="91" t="s">
        <v>839</v>
      </c>
      <c r="G67" s="228"/>
      <c r="H67" s="91"/>
      <c r="I67" s="88"/>
      <c r="J67" s="89">
        <v>1893</v>
      </c>
      <c r="K67" s="89">
        <v>970</v>
      </c>
      <c r="L67" s="437">
        <v>0.25</v>
      </c>
      <c r="M67" s="126">
        <v>1</v>
      </c>
    </row>
    <row r="68" spans="1:13" s="82" customFormat="1" x14ac:dyDescent="0.3">
      <c r="A68" s="608"/>
      <c r="B68" s="86" t="s">
        <v>2971</v>
      </c>
      <c r="C68" s="84"/>
      <c r="D68" s="88" t="s">
        <v>3123</v>
      </c>
      <c r="E68" s="84" t="s">
        <v>141</v>
      </c>
      <c r="F68" s="91" t="s">
        <v>840</v>
      </c>
      <c r="G68" s="228"/>
      <c r="H68" s="91"/>
      <c r="I68" s="88"/>
      <c r="J68" s="89">
        <v>1839</v>
      </c>
      <c r="K68" s="89">
        <v>550</v>
      </c>
      <c r="L68" s="437">
        <v>0.14583333333333334</v>
      </c>
      <c r="M68" s="126">
        <v>1</v>
      </c>
    </row>
    <row r="69" spans="1:13" s="82" customFormat="1" x14ac:dyDescent="0.3">
      <c r="A69" s="608"/>
      <c r="B69" s="86" t="s">
        <v>3033</v>
      </c>
      <c r="C69" s="84"/>
      <c r="D69" s="88"/>
      <c r="E69" s="84" t="s">
        <v>50</v>
      </c>
      <c r="F69" s="91" t="s">
        <v>839</v>
      </c>
      <c r="G69" s="228"/>
      <c r="H69" s="91"/>
      <c r="I69" s="88"/>
      <c r="J69" s="89">
        <v>1280</v>
      </c>
      <c r="K69" s="89">
        <v>950</v>
      </c>
      <c r="L69" s="437">
        <v>0.20833333333333334</v>
      </c>
      <c r="M69" s="126">
        <v>1</v>
      </c>
    </row>
    <row r="70" spans="1:13" s="82" customFormat="1" x14ac:dyDescent="0.3">
      <c r="A70" s="608"/>
      <c r="B70" s="86" t="s">
        <v>2999</v>
      </c>
      <c r="C70" s="84"/>
      <c r="D70" s="88"/>
      <c r="E70" s="84" t="s">
        <v>2917</v>
      </c>
      <c r="F70" s="91" t="s">
        <v>839</v>
      </c>
      <c r="G70" s="228"/>
      <c r="H70" s="91"/>
      <c r="I70" s="88"/>
      <c r="J70" s="89"/>
      <c r="K70" s="89">
        <v>1350</v>
      </c>
      <c r="L70" s="437">
        <v>0.33333333333333331</v>
      </c>
      <c r="M70" s="126">
        <v>1</v>
      </c>
    </row>
    <row r="71" spans="1:13" s="82" customFormat="1" x14ac:dyDescent="0.3">
      <c r="A71" s="608"/>
      <c r="B71" s="86" t="s">
        <v>2538</v>
      </c>
      <c r="C71" s="84" t="s">
        <v>2667</v>
      </c>
      <c r="D71" s="88"/>
      <c r="E71" s="84" t="s">
        <v>13</v>
      </c>
      <c r="F71" s="91" t="s">
        <v>839</v>
      </c>
      <c r="G71" s="228"/>
      <c r="H71" s="91"/>
      <c r="I71" s="88" t="s">
        <v>1348</v>
      </c>
      <c r="J71" s="89">
        <v>2178</v>
      </c>
      <c r="K71" s="89">
        <v>1000</v>
      </c>
      <c r="L71" s="437">
        <v>0.22916666666666666</v>
      </c>
      <c r="M71" s="126">
        <v>2</v>
      </c>
    </row>
    <row r="72" spans="1:13" s="82" customFormat="1" x14ac:dyDescent="0.3">
      <c r="A72" s="608"/>
      <c r="B72" s="86" t="s">
        <v>3034</v>
      </c>
      <c r="C72" s="84" t="s">
        <v>3035</v>
      </c>
      <c r="D72" s="88" t="s">
        <v>2496</v>
      </c>
      <c r="E72" s="84" t="s">
        <v>13</v>
      </c>
      <c r="F72" s="91" t="s">
        <v>839</v>
      </c>
      <c r="G72" s="228"/>
      <c r="H72" s="91"/>
      <c r="I72" s="88"/>
      <c r="J72" s="89">
        <v>1665</v>
      </c>
      <c r="K72" s="89">
        <v>760</v>
      </c>
      <c r="L72" s="437">
        <v>0.20833333333333334</v>
      </c>
      <c r="M72" s="126">
        <v>1</v>
      </c>
    </row>
    <row r="73" spans="1:13" s="82" customFormat="1" x14ac:dyDescent="0.3">
      <c r="A73" s="608"/>
      <c r="B73" s="86" t="s">
        <v>750</v>
      </c>
      <c r="C73" s="84" t="s">
        <v>724</v>
      </c>
      <c r="D73" s="88" t="s">
        <v>2951</v>
      </c>
      <c r="E73" s="84" t="s">
        <v>73</v>
      </c>
      <c r="F73" s="91" t="s">
        <v>2086</v>
      </c>
      <c r="G73" s="228"/>
      <c r="H73" s="91"/>
      <c r="I73" s="88"/>
      <c r="J73" s="89">
        <v>3277</v>
      </c>
      <c r="K73" s="89">
        <v>2000</v>
      </c>
      <c r="L73" s="437">
        <v>0.41666666666666669</v>
      </c>
      <c r="M73" s="204" t="s">
        <v>2467</v>
      </c>
    </row>
    <row r="74" spans="1:13" s="82" customFormat="1" x14ac:dyDescent="0.3">
      <c r="A74" s="608"/>
      <c r="B74" s="86" t="s">
        <v>1931</v>
      </c>
      <c r="C74" s="84"/>
      <c r="D74" s="88" t="s">
        <v>484</v>
      </c>
      <c r="E74" s="84" t="s">
        <v>1196</v>
      </c>
      <c r="F74" s="91" t="s">
        <v>844</v>
      </c>
      <c r="G74" s="228"/>
      <c r="H74" s="91"/>
      <c r="I74" s="88"/>
      <c r="J74" s="89">
        <v>2192</v>
      </c>
      <c r="K74" s="89">
        <v>450</v>
      </c>
      <c r="L74" s="437">
        <v>0.10416666666666667</v>
      </c>
      <c r="M74" s="204">
        <v>1</v>
      </c>
    </row>
    <row r="75" spans="1:13" s="82" customFormat="1" x14ac:dyDescent="0.3">
      <c r="A75" s="608"/>
      <c r="B75" s="86" t="s">
        <v>2297</v>
      </c>
      <c r="C75" s="84"/>
      <c r="D75" s="88"/>
      <c r="E75" s="84" t="s">
        <v>135</v>
      </c>
      <c r="F75" s="91" t="s">
        <v>843</v>
      </c>
      <c r="G75" s="228"/>
      <c r="H75" s="91"/>
      <c r="I75" s="88" t="s">
        <v>1348</v>
      </c>
      <c r="J75" s="89">
        <v>1340</v>
      </c>
      <c r="K75" s="89">
        <v>765</v>
      </c>
      <c r="L75" s="437">
        <v>0.1875</v>
      </c>
      <c r="M75" s="126">
        <v>1</v>
      </c>
    </row>
    <row r="76" spans="1:13" s="82" customFormat="1" x14ac:dyDescent="0.3">
      <c r="A76" s="608"/>
      <c r="B76" s="86" t="s">
        <v>2144</v>
      </c>
      <c r="C76" s="85"/>
      <c r="D76" s="88" t="s">
        <v>3002</v>
      </c>
      <c r="E76" s="85" t="s">
        <v>135</v>
      </c>
      <c r="F76" s="92" t="s">
        <v>839</v>
      </c>
      <c r="G76" s="229"/>
      <c r="H76" s="92"/>
      <c r="I76" s="90"/>
      <c r="J76" s="89">
        <v>1415</v>
      </c>
      <c r="K76" s="89">
        <v>900</v>
      </c>
      <c r="L76" s="437">
        <v>0.29166666666666669</v>
      </c>
      <c r="M76" s="126">
        <v>1</v>
      </c>
    </row>
    <row r="77" spans="1:13" s="82" customFormat="1" x14ac:dyDescent="0.3">
      <c r="A77" s="608"/>
      <c r="B77" s="86" t="s">
        <v>1713</v>
      </c>
      <c r="C77" s="84"/>
      <c r="D77" s="88"/>
      <c r="E77" s="84" t="s">
        <v>1714</v>
      </c>
      <c r="F77" s="91" t="s">
        <v>839</v>
      </c>
      <c r="G77" s="228"/>
      <c r="H77" s="91"/>
      <c r="I77" s="88" t="s">
        <v>1485</v>
      </c>
      <c r="J77" s="89">
        <v>1603</v>
      </c>
      <c r="K77" s="89">
        <v>870</v>
      </c>
      <c r="L77" s="437">
        <v>0.20833333333333334</v>
      </c>
      <c r="M77" s="126">
        <v>1</v>
      </c>
    </row>
    <row r="78" spans="1:13" s="82" customFormat="1" x14ac:dyDescent="0.3">
      <c r="A78" s="608" t="s">
        <v>2994</v>
      </c>
      <c r="B78" s="86" t="s">
        <v>2938</v>
      </c>
      <c r="C78" s="84"/>
      <c r="D78" s="88" t="s">
        <v>2939</v>
      </c>
      <c r="E78" s="84" t="s">
        <v>2181</v>
      </c>
      <c r="F78" s="91" t="s">
        <v>2188</v>
      </c>
      <c r="G78" s="228"/>
      <c r="H78" s="91" t="s">
        <v>1716</v>
      </c>
      <c r="I78" s="88"/>
      <c r="J78" s="89">
        <v>2477</v>
      </c>
      <c r="K78" s="89">
        <v>240</v>
      </c>
      <c r="L78" s="437">
        <v>8.3333333333333329E-2</v>
      </c>
      <c r="M78" s="126">
        <v>1</v>
      </c>
    </row>
    <row r="79" spans="1:13" s="82" customFormat="1" x14ac:dyDescent="0.3">
      <c r="A79" s="608"/>
      <c r="B79" s="86" t="s">
        <v>2925</v>
      </c>
      <c r="C79" s="84"/>
      <c r="D79" s="88"/>
      <c r="E79" s="84" t="s">
        <v>1</v>
      </c>
      <c r="F79" s="91" t="s">
        <v>844</v>
      </c>
      <c r="G79" s="228"/>
      <c r="H79" s="91" t="s">
        <v>1272</v>
      </c>
      <c r="I79" s="88"/>
      <c r="J79" s="89"/>
      <c r="K79" s="89">
        <v>130</v>
      </c>
      <c r="L79" s="437">
        <v>6.25E-2</v>
      </c>
      <c r="M79" s="126">
        <v>1</v>
      </c>
    </row>
    <row r="80" spans="1:13" s="82" customFormat="1" x14ac:dyDescent="0.3">
      <c r="A80" s="608"/>
      <c r="B80" s="86" t="s">
        <v>2711</v>
      </c>
      <c r="C80" s="84"/>
      <c r="D80" s="88"/>
      <c r="E80" s="84" t="s">
        <v>2712</v>
      </c>
      <c r="F80" s="91"/>
      <c r="G80" s="605" t="s">
        <v>2923</v>
      </c>
      <c r="H80" s="91"/>
      <c r="I80" s="88"/>
      <c r="J80" s="89"/>
      <c r="K80" s="89"/>
      <c r="L80" s="437"/>
      <c r="M80" s="126" t="s">
        <v>2710</v>
      </c>
    </row>
    <row r="81" spans="1:13" s="82" customFormat="1" x14ac:dyDescent="0.3">
      <c r="A81" s="608"/>
      <c r="B81" s="86" t="s">
        <v>2037</v>
      </c>
      <c r="C81" s="84"/>
      <c r="D81" s="88"/>
      <c r="E81" s="84" t="s">
        <v>167</v>
      </c>
      <c r="F81" s="91" t="s">
        <v>839</v>
      </c>
      <c r="G81" s="228"/>
      <c r="H81" s="91"/>
      <c r="I81" s="88" t="s">
        <v>2038</v>
      </c>
      <c r="J81" s="89">
        <v>1659</v>
      </c>
      <c r="K81" s="89">
        <v>1100</v>
      </c>
      <c r="L81" s="437">
        <v>0.20833333333333334</v>
      </c>
      <c r="M81" s="126">
        <v>1</v>
      </c>
    </row>
    <row r="82" spans="1:13" s="82" customFormat="1" x14ac:dyDescent="0.3">
      <c r="A82" s="608"/>
      <c r="B82" s="86" t="s">
        <v>2303</v>
      </c>
      <c r="C82" s="84"/>
      <c r="D82" s="88"/>
      <c r="E82" s="84" t="s">
        <v>187</v>
      </c>
      <c r="F82" s="91" t="s">
        <v>842</v>
      </c>
      <c r="G82" s="228"/>
      <c r="H82" s="91"/>
      <c r="I82" s="88"/>
      <c r="J82" s="89">
        <v>2725</v>
      </c>
      <c r="K82" s="89">
        <v>1400</v>
      </c>
      <c r="L82" s="437">
        <v>0.29166666666666669</v>
      </c>
      <c r="M82" s="126">
        <v>1</v>
      </c>
    </row>
    <row r="83" spans="1:13" s="82" customFormat="1" x14ac:dyDescent="0.3">
      <c r="A83" s="608"/>
      <c r="B83" s="86" t="s">
        <v>3115</v>
      </c>
      <c r="C83" s="84"/>
      <c r="D83" s="88"/>
      <c r="E83" s="84" t="s">
        <v>81</v>
      </c>
      <c r="F83" s="91" t="s">
        <v>840</v>
      </c>
      <c r="G83" s="228"/>
      <c r="H83" s="91"/>
      <c r="I83" s="88" t="s">
        <v>3116</v>
      </c>
      <c r="J83" s="89">
        <v>1427</v>
      </c>
      <c r="K83" s="89">
        <v>650</v>
      </c>
      <c r="L83" s="437">
        <v>0.16666666666666666</v>
      </c>
      <c r="M83" s="126">
        <v>1</v>
      </c>
    </row>
    <row r="84" spans="1:13" s="82" customFormat="1" x14ac:dyDescent="0.3">
      <c r="A84" s="608"/>
      <c r="B84" s="86" t="s">
        <v>3113</v>
      </c>
      <c r="C84" s="84"/>
      <c r="D84" s="88" t="s">
        <v>3114</v>
      </c>
      <c r="E84" s="84" t="s">
        <v>81</v>
      </c>
      <c r="F84" s="91" t="s">
        <v>840</v>
      </c>
      <c r="G84" s="228"/>
      <c r="H84" s="91"/>
      <c r="I84" s="88"/>
      <c r="J84" s="89">
        <v>1427</v>
      </c>
      <c r="K84" s="89">
        <v>700</v>
      </c>
      <c r="L84" s="437">
        <v>0.16666666666666666</v>
      </c>
      <c r="M84" s="126">
        <v>1</v>
      </c>
    </row>
    <row r="85" spans="1:13" s="82" customFormat="1" x14ac:dyDescent="0.3">
      <c r="A85" s="608"/>
      <c r="B85" s="86" t="s">
        <v>718</v>
      </c>
      <c r="C85" s="84" t="s">
        <v>2912</v>
      </c>
      <c r="D85" s="88"/>
      <c r="E85" s="84" t="s">
        <v>50</v>
      </c>
      <c r="F85" s="91" t="s">
        <v>840</v>
      </c>
      <c r="G85" s="228"/>
      <c r="H85" s="91"/>
      <c r="I85" s="88"/>
      <c r="J85" s="89">
        <v>1470</v>
      </c>
      <c r="K85" s="89">
        <v>750</v>
      </c>
      <c r="L85" s="437">
        <v>0.20833333333333334</v>
      </c>
      <c r="M85" s="126">
        <v>1</v>
      </c>
    </row>
    <row r="86" spans="1:13" s="82" customFormat="1" x14ac:dyDescent="0.3">
      <c r="A86" s="608"/>
      <c r="B86" s="86" t="s">
        <v>2</v>
      </c>
      <c r="C86" s="84" t="s">
        <v>1646</v>
      </c>
      <c r="D86" s="88"/>
      <c r="E86" s="84" t="s">
        <v>3</v>
      </c>
      <c r="F86" s="91" t="s">
        <v>839</v>
      </c>
      <c r="G86" s="228"/>
      <c r="H86" s="91"/>
      <c r="I86" s="88"/>
      <c r="J86" s="89">
        <v>2863</v>
      </c>
      <c r="K86" s="89"/>
      <c r="L86" s="437"/>
      <c r="M86" s="126">
        <v>3</v>
      </c>
    </row>
    <row r="87" spans="1:13" s="82" customFormat="1" x14ac:dyDescent="0.3">
      <c r="A87" s="608"/>
      <c r="B87" s="86" t="s">
        <v>45</v>
      </c>
      <c r="C87" s="84" t="s">
        <v>2956</v>
      </c>
      <c r="D87" s="88" t="s">
        <v>484</v>
      </c>
      <c r="E87" s="84" t="s">
        <v>1196</v>
      </c>
      <c r="F87" s="91" t="s">
        <v>839</v>
      </c>
      <c r="G87" s="228"/>
      <c r="H87" s="91"/>
      <c r="I87" s="88"/>
      <c r="J87" s="89">
        <v>2299</v>
      </c>
      <c r="K87" s="89">
        <v>700</v>
      </c>
      <c r="L87" s="437">
        <v>0.20833333333333334</v>
      </c>
      <c r="M87" s="126">
        <v>1</v>
      </c>
    </row>
    <row r="88" spans="1:13" s="82" customFormat="1" x14ac:dyDescent="0.3">
      <c r="A88" s="608"/>
      <c r="B88" s="86" t="s">
        <v>710</v>
      </c>
      <c r="C88" s="84"/>
      <c r="D88" s="88"/>
      <c r="E88" s="84" t="s">
        <v>1359</v>
      </c>
      <c r="F88" s="91" t="s">
        <v>839</v>
      </c>
      <c r="G88" s="228"/>
      <c r="H88" s="91"/>
      <c r="I88" s="88"/>
      <c r="J88" s="89">
        <v>2607</v>
      </c>
      <c r="K88" s="89"/>
      <c r="L88" s="437"/>
      <c r="M88" s="126">
        <v>2</v>
      </c>
    </row>
    <row r="89" spans="1:13" s="82" customFormat="1" x14ac:dyDescent="0.3">
      <c r="A89" s="608"/>
      <c r="B89" s="86" t="s">
        <v>2299</v>
      </c>
      <c r="C89" s="84"/>
      <c r="D89" s="88"/>
      <c r="E89" s="84" t="s">
        <v>1359</v>
      </c>
      <c r="F89" s="91" t="s">
        <v>839</v>
      </c>
      <c r="G89" s="228"/>
      <c r="H89" s="91"/>
      <c r="I89" s="88"/>
      <c r="J89" s="514">
        <v>1953</v>
      </c>
      <c r="K89" s="89">
        <v>860</v>
      </c>
      <c r="L89" s="437">
        <v>0.20833333333333334</v>
      </c>
      <c r="M89" s="126">
        <v>1</v>
      </c>
    </row>
    <row r="90" spans="1:13" s="82" customFormat="1" x14ac:dyDescent="0.3">
      <c r="A90" s="608"/>
      <c r="B90" s="86" t="s">
        <v>2298</v>
      </c>
      <c r="C90" s="84"/>
      <c r="D90" s="88"/>
      <c r="E90" s="84" t="s">
        <v>81</v>
      </c>
      <c r="F90" s="91" t="s">
        <v>843</v>
      </c>
      <c r="G90" s="228"/>
      <c r="H90" s="91"/>
      <c r="I90" s="88"/>
      <c r="J90" s="89">
        <v>1592</v>
      </c>
      <c r="K90" s="89">
        <v>900</v>
      </c>
      <c r="L90" s="437">
        <v>0.29166666666666669</v>
      </c>
      <c r="M90" s="126">
        <v>1</v>
      </c>
    </row>
    <row r="91" spans="1:13" s="82" customFormat="1" x14ac:dyDescent="0.3">
      <c r="A91" s="608"/>
      <c r="B91" s="86" t="s">
        <v>2905</v>
      </c>
      <c r="C91" s="84"/>
      <c r="D91" s="88"/>
      <c r="E91" s="84" t="s">
        <v>141</v>
      </c>
      <c r="F91" s="91" t="s">
        <v>839</v>
      </c>
      <c r="G91" s="228"/>
      <c r="H91" s="91"/>
      <c r="I91" s="88"/>
      <c r="J91" s="89">
        <v>2082</v>
      </c>
      <c r="K91" s="89">
        <v>980</v>
      </c>
      <c r="L91" s="437">
        <v>0.22916666666666666</v>
      </c>
      <c r="M91" s="126">
        <v>1</v>
      </c>
    </row>
    <row r="92" spans="1:13" s="82" customFormat="1" x14ac:dyDescent="0.3">
      <c r="A92" s="608"/>
      <c r="B92" s="86" t="s">
        <v>3052</v>
      </c>
      <c r="C92" s="84"/>
      <c r="D92" s="88" t="s">
        <v>3053</v>
      </c>
      <c r="E92" s="84" t="s">
        <v>73</v>
      </c>
      <c r="F92" s="91" t="s">
        <v>839</v>
      </c>
      <c r="G92" s="228"/>
      <c r="H92" s="91"/>
      <c r="I92" s="88"/>
      <c r="J92" s="89">
        <v>3010</v>
      </c>
      <c r="K92" s="89">
        <v>950</v>
      </c>
      <c r="L92" s="437">
        <v>0.29166666666666669</v>
      </c>
      <c r="M92" s="126">
        <v>2</v>
      </c>
    </row>
    <row r="93" spans="1:13" s="82" customFormat="1" x14ac:dyDescent="0.3">
      <c r="A93" s="608"/>
      <c r="B93" s="86" t="s">
        <v>2913</v>
      </c>
      <c r="C93" s="84"/>
      <c r="D93" s="88"/>
      <c r="E93" s="84" t="s">
        <v>2914</v>
      </c>
      <c r="F93" s="91" t="s">
        <v>840</v>
      </c>
      <c r="G93" s="228"/>
      <c r="H93" s="91"/>
      <c r="I93" s="88"/>
      <c r="J93" s="89">
        <v>2220</v>
      </c>
      <c r="K93" s="89">
        <v>650</v>
      </c>
      <c r="L93" s="437">
        <v>0.1875</v>
      </c>
      <c r="M93" s="126">
        <v>1</v>
      </c>
    </row>
    <row r="94" spans="1:13" s="82" customFormat="1" x14ac:dyDescent="0.3">
      <c r="A94" s="608"/>
      <c r="B94" s="86" t="s">
        <v>1514</v>
      </c>
      <c r="C94" s="84"/>
      <c r="D94" s="88" t="s">
        <v>3006</v>
      </c>
      <c r="E94" s="84" t="s">
        <v>135</v>
      </c>
      <c r="F94" s="91" t="s">
        <v>1355</v>
      </c>
      <c r="G94" s="228"/>
      <c r="H94" s="91"/>
      <c r="I94" s="88"/>
      <c r="J94" s="89">
        <v>1568</v>
      </c>
      <c r="K94" s="89">
        <v>900</v>
      </c>
      <c r="L94" s="609" t="s">
        <v>3008</v>
      </c>
      <c r="M94" s="126">
        <v>1</v>
      </c>
    </row>
    <row r="95" spans="1:13" s="82" customFormat="1" x14ac:dyDescent="0.3">
      <c r="A95" s="608"/>
      <c r="B95" s="86" t="s">
        <v>2978</v>
      </c>
      <c r="C95" s="84"/>
      <c r="D95" s="88" t="s">
        <v>3007</v>
      </c>
      <c r="E95" s="84" t="s">
        <v>26</v>
      </c>
      <c r="F95" s="91" t="s">
        <v>839</v>
      </c>
      <c r="G95" s="228"/>
      <c r="H95" s="91"/>
      <c r="I95" s="88"/>
      <c r="J95" s="89">
        <v>1625</v>
      </c>
      <c r="K95" s="89">
        <v>1310</v>
      </c>
      <c r="L95" s="437">
        <v>0.20833333333333334</v>
      </c>
      <c r="M95" s="126">
        <v>1</v>
      </c>
    </row>
    <row r="96" spans="1:13" s="82" customFormat="1" x14ac:dyDescent="0.3">
      <c r="A96" s="608"/>
      <c r="B96" s="86" t="s">
        <v>2921</v>
      </c>
      <c r="C96" s="84"/>
      <c r="D96" s="88"/>
      <c r="E96" s="84" t="s">
        <v>141</v>
      </c>
      <c r="F96" s="91" t="s">
        <v>839</v>
      </c>
      <c r="G96" s="270"/>
      <c r="H96" s="91"/>
      <c r="I96" s="88"/>
      <c r="J96" s="89">
        <v>2247</v>
      </c>
      <c r="K96" s="89">
        <v>1250</v>
      </c>
      <c r="L96" s="437"/>
      <c r="M96" s="126">
        <v>1</v>
      </c>
    </row>
    <row r="97" spans="1:13" s="82" customFormat="1" x14ac:dyDescent="0.3">
      <c r="A97" s="608"/>
      <c r="B97" s="86" t="s">
        <v>51</v>
      </c>
      <c r="C97" s="84" t="s">
        <v>1362</v>
      </c>
      <c r="D97" s="88"/>
      <c r="E97" s="84" t="s">
        <v>135</v>
      </c>
      <c r="F97" s="91" t="s">
        <v>844</v>
      </c>
      <c r="G97" s="228"/>
      <c r="H97" s="91" t="s">
        <v>1272</v>
      </c>
      <c r="I97" s="88"/>
      <c r="J97" s="89">
        <v>1771</v>
      </c>
      <c r="K97" s="89">
        <v>1280</v>
      </c>
      <c r="L97" s="437">
        <v>0.33333333333333331</v>
      </c>
      <c r="M97" s="126">
        <v>1</v>
      </c>
    </row>
    <row r="98" spans="1:13" s="82" customFormat="1" x14ac:dyDescent="0.3">
      <c r="A98" s="608"/>
      <c r="B98" s="86" t="s">
        <v>2924</v>
      </c>
      <c r="C98" s="84"/>
      <c r="D98" s="88"/>
      <c r="E98" s="84" t="s">
        <v>1359</v>
      </c>
      <c r="F98" s="91" t="s">
        <v>844</v>
      </c>
      <c r="G98" s="228"/>
      <c r="H98" s="91" t="s">
        <v>1718</v>
      </c>
      <c r="I98" s="88"/>
      <c r="J98" s="89">
        <v>1972</v>
      </c>
      <c r="K98" s="89">
        <v>1200</v>
      </c>
      <c r="L98" s="437">
        <v>0.3125</v>
      </c>
      <c r="M98" s="126">
        <v>1</v>
      </c>
    </row>
    <row r="99" spans="1:13" s="82" customFormat="1" x14ac:dyDescent="0.3">
      <c r="A99" s="608"/>
      <c r="B99" s="86" t="s">
        <v>3080</v>
      </c>
      <c r="C99" s="84"/>
      <c r="D99" s="88" t="s">
        <v>581</v>
      </c>
      <c r="E99" s="84" t="s">
        <v>35</v>
      </c>
      <c r="F99" s="91" t="s">
        <v>2585</v>
      </c>
      <c r="G99" s="228"/>
      <c r="H99" s="91"/>
      <c r="I99" s="88"/>
      <c r="J99" s="89">
        <v>3539</v>
      </c>
      <c r="K99" s="89">
        <v>780</v>
      </c>
      <c r="L99" s="609" t="s">
        <v>3081</v>
      </c>
      <c r="M99" s="126">
        <v>1</v>
      </c>
    </row>
    <row r="100" spans="1:13" s="82" customFormat="1" x14ac:dyDescent="0.3">
      <c r="A100" s="608"/>
      <c r="B100" s="86" t="s">
        <v>2983</v>
      </c>
      <c r="C100" s="84"/>
      <c r="D100" s="88"/>
      <c r="E100" s="84" t="s">
        <v>13</v>
      </c>
      <c r="F100" s="91" t="s">
        <v>839</v>
      </c>
      <c r="G100" s="228"/>
      <c r="H100" s="91"/>
      <c r="I100" s="88"/>
      <c r="J100" s="89">
        <v>1950</v>
      </c>
      <c r="K100" s="89"/>
      <c r="L100" s="437"/>
      <c r="M100" s="126">
        <v>1</v>
      </c>
    </row>
    <row r="101" spans="1:13" s="82" customFormat="1" x14ac:dyDescent="0.3">
      <c r="A101" s="608"/>
      <c r="B101" s="86" t="s">
        <v>1349</v>
      </c>
      <c r="C101" s="84"/>
      <c r="D101" s="88"/>
      <c r="E101" s="84" t="s">
        <v>69</v>
      </c>
      <c r="F101" s="91" t="s">
        <v>839</v>
      </c>
      <c r="G101" s="228"/>
      <c r="H101" s="91"/>
      <c r="I101" s="88"/>
      <c r="J101" s="89">
        <v>2659</v>
      </c>
      <c r="K101" s="89"/>
      <c r="L101" s="437"/>
      <c r="M101" s="126">
        <v>1</v>
      </c>
    </row>
    <row r="102" spans="1:13" s="82" customFormat="1" x14ac:dyDescent="0.3">
      <c r="A102" s="608"/>
      <c r="B102" s="86" t="s">
        <v>3036</v>
      </c>
      <c r="C102" s="84"/>
      <c r="D102" s="88"/>
      <c r="E102" s="84" t="s">
        <v>13</v>
      </c>
      <c r="F102" s="91" t="s">
        <v>839</v>
      </c>
      <c r="G102" s="228"/>
      <c r="H102" s="91"/>
      <c r="I102" s="88"/>
      <c r="J102" s="89">
        <v>2491</v>
      </c>
      <c r="K102" s="89" t="s">
        <v>3037</v>
      </c>
      <c r="L102" s="437">
        <v>0.3125</v>
      </c>
      <c r="M102" s="126">
        <v>2</v>
      </c>
    </row>
    <row r="103" spans="1:13" s="82" customFormat="1" x14ac:dyDescent="0.3">
      <c r="A103" s="608"/>
      <c r="B103" s="86" t="s">
        <v>55</v>
      </c>
      <c r="C103" s="84" t="s">
        <v>2514</v>
      </c>
      <c r="D103" s="88"/>
      <c r="E103" s="84" t="s">
        <v>1359</v>
      </c>
      <c r="F103" s="91" t="s">
        <v>839</v>
      </c>
      <c r="G103" s="228"/>
      <c r="H103" s="91"/>
      <c r="I103" s="88"/>
      <c r="J103" s="89">
        <v>2522</v>
      </c>
      <c r="K103" s="89"/>
      <c r="L103" s="437"/>
      <c r="M103" s="126">
        <v>2</v>
      </c>
    </row>
    <row r="104" spans="1:13" s="82" customFormat="1" x14ac:dyDescent="0.3">
      <c r="A104" s="608"/>
      <c r="B104" s="86" t="s">
        <v>2979</v>
      </c>
      <c r="C104" s="84"/>
      <c r="D104" s="88" t="s">
        <v>2980</v>
      </c>
      <c r="E104" s="84" t="s">
        <v>8</v>
      </c>
      <c r="F104" s="91" t="s">
        <v>3082</v>
      </c>
      <c r="G104" s="228"/>
      <c r="H104" s="91"/>
      <c r="I104" s="88"/>
      <c r="J104" s="89">
        <v>2230</v>
      </c>
      <c r="K104" s="89">
        <v>1100</v>
      </c>
      <c r="L104" s="437">
        <v>0.29166666666666669</v>
      </c>
      <c r="M104" s="126">
        <v>1</v>
      </c>
    </row>
    <row r="105" spans="1:13" s="82" customFormat="1" x14ac:dyDescent="0.3">
      <c r="A105" s="608"/>
      <c r="B105" s="87" t="s">
        <v>2039</v>
      </c>
      <c r="C105" s="85"/>
      <c r="D105" s="90"/>
      <c r="E105" s="85" t="s">
        <v>2040</v>
      </c>
      <c r="F105" s="92" t="s">
        <v>2041</v>
      </c>
      <c r="G105" s="605" t="s">
        <v>2923</v>
      </c>
      <c r="H105" s="92"/>
      <c r="I105" s="90"/>
      <c r="J105" s="89"/>
      <c r="K105" s="89"/>
      <c r="L105" s="437"/>
      <c r="M105" s="126" t="s">
        <v>2710</v>
      </c>
    </row>
    <row r="106" spans="1:13" s="82" customFormat="1" x14ac:dyDescent="0.3">
      <c r="A106" s="608"/>
      <c r="B106" s="87" t="s">
        <v>2717</v>
      </c>
      <c r="C106" s="85" t="s">
        <v>2716</v>
      </c>
      <c r="D106" s="90"/>
      <c r="E106" s="85" t="s">
        <v>2715</v>
      </c>
      <c r="F106" s="92"/>
      <c r="G106" s="605" t="s">
        <v>2923</v>
      </c>
      <c r="H106" s="92"/>
      <c r="I106" s="90"/>
      <c r="J106" s="89" t="s">
        <v>2718</v>
      </c>
      <c r="K106" s="89"/>
      <c r="L106" s="437"/>
      <c r="M106" s="126" t="s">
        <v>2710</v>
      </c>
    </row>
    <row r="107" spans="1:13" s="82" customFormat="1" x14ac:dyDescent="0.3">
      <c r="A107" s="608"/>
      <c r="B107" s="86" t="s">
        <v>2105</v>
      </c>
      <c r="C107" s="84"/>
      <c r="D107" s="88" t="s">
        <v>3032</v>
      </c>
      <c r="E107" s="84" t="s">
        <v>1359</v>
      </c>
      <c r="F107" s="91" t="s">
        <v>839</v>
      </c>
      <c r="G107" s="228"/>
      <c r="H107" s="91"/>
      <c r="I107" s="88"/>
      <c r="J107" s="89">
        <v>1703</v>
      </c>
      <c r="K107" s="89">
        <v>1000</v>
      </c>
      <c r="L107" s="437">
        <v>0.27083333333333331</v>
      </c>
      <c r="M107" s="126">
        <v>1</v>
      </c>
    </row>
    <row r="108" spans="1:13" s="82" customFormat="1" x14ac:dyDescent="0.3">
      <c r="A108" s="608"/>
      <c r="B108" s="86" t="s">
        <v>2225</v>
      </c>
      <c r="C108" s="84" t="s">
        <v>2223</v>
      </c>
      <c r="D108" s="88"/>
      <c r="E108" s="84" t="s">
        <v>69</v>
      </c>
      <c r="F108" s="91" t="s">
        <v>839</v>
      </c>
      <c r="G108" s="228"/>
      <c r="H108" s="91"/>
      <c r="I108" s="88" t="s">
        <v>2224</v>
      </c>
      <c r="J108" s="89">
        <v>2040</v>
      </c>
      <c r="K108" s="89">
        <v>940</v>
      </c>
      <c r="L108" s="437">
        <v>0.14583333333333334</v>
      </c>
      <c r="M108" s="126">
        <v>2</v>
      </c>
    </row>
    <row r="109" spans="1:13" s="82" customFormat="1" x14ac:dyDescent="0.3">
      <c r="A109" s="608"/>
      <c r="B109" s="86" t="s">
        <v>2926</v>
      </c>
      <c r="C109" s="84"/>
      <c r="D109" s="88"/>
      <c r="E109" s="84" t="s">
        <v>1</v>
      </c>
      <c r="F109" s="91" t="s">
        <v>844</v>
      </c>
      <c r="G109" s="228"/>
      <c r="H109" s="91" t="s">
        <v>1718</v>
      </c>
      <c r="I109" s="88"/>
      <c r="J109" s="89"/>
      <c r="K109" s="89">
        <v>350</v>
      </c>
      <c r="L109" s="437">
        <v>0.20833333333333334</v>
      </c>
      <c r="M109" s="126">
        <v>1</v>
      </c>
    </row>
    <row r="110" spans="1:13" s="82" customFormat="1" x14ac:dyDescent="0.3">
      <c r="A110" s="608" t="s">
        <v>2994</v>
      </c>
      <c r="B110" s="86" t="s">
        <v>3165</v>
      </c>
      <c r="C110" s="84"/>
      <c r="D110" s="88" t="s">
        <v>3167</v>
      </c>
      <c r="E110" s="84" t="s">
        <v>1359</v>
      </c>
      <c r="F110" s="91" t="s">
        <v>844</v>
      </c>
      <c r="G110" s="228"/>
      <c r="H110" s="91" t="s">
        <v>3166</v>
      </c>
      <c r="I110" s="88"/>
      <c r="J110" s="89">
        <v>1874</v>
      </c>
      <c r="K110" s="89">
        <v>570</v>
      </c>
      <c r="L110" s="437">
        <v>0.16666666666666666</v>
      </c>
      <c r="M110" s="126">
        <v>1</v>
      </c>
    </row>
    <row r="111" spans="1:13" s="82" customFormat="1" x14ac:dyDescent="0.3">
      <c r="A111" s="608" t="s">
        <v>2994</v>
      </c>
      <c r="B111" s="86" t="s">
        <v>1363</v>
      </c>
      <c r="C111" s="84"/>
      <c r="D111" s="88"/>
      <c r="E111" s="84" t="s">
        <v>81</v>
      </c>
      <c r="F111" s="91"/>
      <c r="G111" s="228"/>
      <c r="H111" s="91"/>
      <c r="I111" s="88" t="s">
        <v>3132</v>
      </c>
      <c r="J111" s="89">
        <v>1566</v>
      </c>
      <c r="K111" s="89"/>
      <c r="L111" s="437"/>
      <c r="M111" s="126"/>
    </row>
    <row r="112" spans="1:13" s="82" customFormat="1" x14ac:dyDescent="0.3">
      <c r="A112" s="608"/>
      <c r="B112" s="86" t="s">
        <v>3084</v>
      </c>
      <c r="C112" s="84"/>
      <c r="D112" s="88" t="s">
        <v>3077</v>
      </c>
      <c r="E112" s="84" t="s">
        <v>1904</v>
      </c>
      <c r="F112" s="91" t="s">
        <v>840</v>
      </c>
      <c r="G112" s="228"/>
      <c r="H112" s="91"/>
      <c r="I112" s="88"/>
      <c r="J112" s="89">
        <v>2390</v>
      </c>
      <c r="K112" s="89">
        <v>640</v>
      </c>
      <c r="L112" s="437">
        <v>0.16666666666666666</v>
      </c>
      <c r="M112" s="126">
        <v>1</v>
      </c>
    </row>
    <row r="113" spans="1:13" s="82" customFormat="1" x14ac:dyDescent="0.3">
      <c r="A113" s="608"/>
      <c r="B113" s="86" t="s">
        <v>1805</v>
      </c>
      <c r="C113" s="84"/>
      <c r="D113" s="88"/>
      <c r="E113" s="84" t="s">
        <v>50</v>
      </c>
      <c r="F113" s="91" t="s">
        <v>839</v>
      </c>
      <c r="G113" s="228"/>
      <c r="H113" s="91"/>
      <c r="I113" s="88"/>
      <c r="J113" s="89">
        <v>2171</v>
      </c>
      <c r="K113" s="89"/>
      <c r="L113" s="437"/>
      <c r="M113" s="126">
        <v>2</v>
      </c>
    </row>
    <row r="114" spans="1:13" s="82" customFormat="1" x14ac:dyDescent="0.3">
      <c r="A114" s="608"/>
      <c r="B114" s="86" t="s">
        <v>2906</v>
      </c>
      <c r="C114" s="84"/>
      <c r="D114" s="88"/>
      <c r="E114" s="84" t="s">
        <v>20</v>
      </c>
      <c r="F114" s="91" t="s">
        <v>839</v>
      </c>
      <c r="G114" s="228"/>
      <c r="H114" s="91"/>
      <c r="I114" s="88"/>
      <c r="J114" s="89">
        <v>1821</v>
      </c>
      <c r="K114" s="89">
        <v>1100</v>
      </c>
      <c r="L114" s="437">
        <v>0.29166666666666669</v>
      </c>
      <c r="M114" s="126">
        <v>1</v>
      </c>
    </row>
    <row r="115" spans="1:13" s="82" customFormat="1" x14ac:dyDescent="0.3">
      <c r="A115" s="608"/>
      <c r="B115" s="86" t="s">
        <v>2871</v>
      </c>
      <c r="C115" s="84"/>
      <c r="D115" s="88"/>
      <c r="E115" s="84"/>
      <c r="F115" s="91"/>
      <c r="G115" s="229"/>
      <c r="H115" s="91"/>
      <c r="I115" s="88"/>
      <c r="J115" s="89"/>
      <c r="K115" s="89"/>
      <c r="L115" s="437"/>
      <c r="M115" s="126"/>
    </row>
    <row r="116" spans="1:13" s="82" customFormat="1" x14ac:dyDescent="0.3">
      <c r="A116" s="608"/>
      <c r="B116" s="86" t="s">
        <v>2468</v>
      </c>
      <c r="C116" s="84"/>
      <c r="D116" s="88"/>
      <c r="E116" s="84" t="s">
        <v>98</v>
      </c>
      <c r="F116" s="91" t="s">
        <v>839</v>
      </c>
      <c r="G116" s="228"/>
      <c r="H116" s="91"/>
      <c r="I116" s="88"/>
      <c r="J116" s="89">
        <v>1922</v>
      </c>
      <c r="K116" s="89">
        <v>1100</v>
      </c>
      <c r="L116" s="437">
        <v>0.22916666666666666</v>
      </c>
      <c r="M116" s="126">
        <v>1</v>
      </c>
    </row>
    <row r="117" spans="1:13" s="82" customFormat="1" x14ac:dyDescent="0.3">
      <c r="A117" s="608"/>
      <c r="B117" s="86" t="s">
        <v>1903</v>
      </c>
      <c r="C117" s="84" t="s">
        <v>2516</v>
      </c>
      <c r="D117" s="88"/>
      <c r="E117" s="84" t="s">
        <v>1904</v>
      </c>
      <c r="F117" s="91" t="s">
        <v>843</v>
      </c>
      <c r="G117" s="228"/>
      <c r="H117" s="91"/>
      <c r="I117" s="88"/>
      <c r="J117" s="89">
        <v>2581</v>
      </c>
      <c r="K117" s="89"/>
      <c r="L117" s="437"/>
      <c r="M117" s="204" t="s">
        <v>2467</v>
      </c>
    </row>
    <row r="118" spans="1:13" s="82" customFormat="1" x14ac:dyDescent="0.3">
      <c r="A118" s="608"/>
      <c r="B118" s="86" t="s">
        <v>300</v>
      </c>
      <c r="C118" s="84"/>
      <c r="D118" s="88"/>
      <c r="E118" s="84" t="s">
        <v>98</v>
      </c>
      <c r="F118" s="91" t="s">
        <v>844</v>
      </c>
      <c r="G118" s="228"/>
      <c r="H118" s="91" t="s">
        <v>1272</v>
      </c>
      <c r="I118" s="88"/>
      <c r="J118" s="89">
        <v>1996</v>
      </c>
      <c r="K118" s="89"/>
      <c r="L118" s="437"/>
      <c r="M118" s="126">
        <v>1</v>
      </c>
    </row>
    <row r="119" spans="1:13" s="82" customFormat="1" x14ac:dyDescent="0.3">
      <c r="A119" s="608"/>
      <c r="B119" s="86" t="s">
        <v>2068</v>
      </c>
      <c r="C119" s="84" t="s">
        <v>2069</v>
      </c>
      <c r="D119" s="88"/>
      <c r="E119" s="84" t="s">
        <v>1359</v>
      </c>
      <c r="F119" s="91" t="s">
        <v>839</v>
      </c>
      <c r="G119" s="228"/>
      <c r="H119" s="91"/>
      <c r="I119" s="88"/>
      <c r="J119" s="89">
        <v>2307</v>
      </c>
      <c r="K119" s="89">
        <v>1620</v>
      </c>
      <c r="L119" s="437"/>
      <c r="M119" s="126">
        <v>1</v>
      </c>
    </row>
    <row r="120" spans="1:13" s="82" customFormat="1" x14ac:dyDescent="0.3">
      <c r="A120" s="608"/>
      <c r="B120" s="86" t="s">
        <v>225</v>
      </c>
      <c r="C120" s="84"/>
      <c r="D120" s="88"/>
      <c r="E120" s="84" t="s">
        <v>1377</v>
      </c>
      <c r="F120" s="91" t="s">
        <v>842</v>
      </c>
      <c r="G120" s="228"/>
      <c r="H120" s="91"/>
      <c r="I120" s="88"/>
      <c r="J120" s="89">
        <v>2938</v>
      </c>
      <c r="K120" s="89"/>
      <c r="L120" s="437"/>
      <c r="M120" s="126">
        <v>1</v>
      </c>
    </row>
    <row r="121" spans="1:13" s="765" customFormat="1" x14ac:dyDescent="0.3">
      <c r="A121" s="756"/>
      <c r="B121" s="757" t="s">
        <v>3319</v>
      </c>
      <c r="C121" s="758"/>
      <c r="D121" s="759"/>
      <c r="E121" s="758" t="s">
        <v>298</v>
      </c>
      <c r="F121" s="760" t="s">
        <v>2188</v>
      </c>
      <c r="G121" s="761"/>
      <c r="H121" s="760"/>
      <c r="I121" s="759" t="s">
        <v>1659</v>
      </c>
      <c r="J121" s="762">
        <v>1056</v>
      </c>
      <c r="K121" s="762">
        <v>180</v>
      </c>
      <c r="L121" s="763">
        <v>8.3333333333333329E-2</v>
      </c>
      <c r="M121" s="764">
        <v>1</v>
      </c>
    </row>
    <row r="122" spans="1:13" s="82" customFormat="1" x14ac:dyDescent="0.3">
      <c r="A122" s="608"/>
      <c r="B122" s="86" t="s">
        <v>3100</v>
      </c>
      <c r="C122" s="84"/>
      <c r="D122" s="88"/>
      <c r="E122" s="84" t="s">
        <v>3101</v>
      </c>
      <c r="F122" s="91" t="s">
        <v>3102</v>
      </c>
      <c r="G122" s="228"/>
      <c r="H122" s="91"/>
      <c r="I122" s="88"/>
      <c r="J122" s="89"/>
      <c r="K122" s="89">
        <v>430</v>
      </c>
      <c r="L122" s="437">
        <v>8.3333333333333329E-2</v>
      </c>
      <c r="M122" s="126">
        <v>1</v>
      </c>
    </row>
    <row r="123" spans="1:13" s="82" customFormat="1" x14ac:dyDescent="0.3">
      <c r="A123" s="608"/>
      <c r="B123" s="86" t="s">
        <v>3045</v>
      </c>
      <c r="C123" s="84"/>
      <c r="D123" s="88" t="s">
        <v>3046</v>
      </c>
      <c r="E123" s="84" t="s">
        <v>73</v>
      </c>
      <c r="F123" s="91" t="s">
        <v>839</v>
      </c>
      <c r="G123" s="228"/>
      <c r="H123" s="91"/>
      <c r="I123" s="88"/>
      <c r="J123" s="89">
        <v>2199</v>
      </c>
      <c r="K123" s="89">
        <v>860</v>
      </c>
      <c r="L123" s="437">
        <v>0.20833333333333334</v>
      </c>
      <c r="M123" s="126">
        <v>2</v>
      </c>
    </row>
    <row r="124" spans="1:13" s="82" customFormat="1" x14ac:dyDescent="0.3">
      <c r="A124" s="608"/>
      <c r="B124" s="86" t="s">
        <v>2334</v>
      </c>
      <c r="C124" s="84"/>
      <c r="D124" s="88"/>
      <c r="E124" s="84" t="s">
        <v>2336</v>
      </c>
      <c r="F124" s="91" t="s">
        <v>1452</v>
      </c>
      <c r="G124" s="605" t="s">
        <v>2923</v>
      </c>
      <c r="H124" s="91"/>
      <c r="I124" s="88"/>
      <c r="J124" s="89">
        <v>5740</v>
      </c>
      <c r="K124" s="89"/>
      <c r="L124" s="437"/>
      <c r="M124" s="126" t="s">
        <v>2710</v>
      </c>
    </row>
    <row r="125" spans="1:13" s="82" customFormat="1" x14ac:dyDescent="0.3">
      <c r="A125" s="608"/>
      <c r="B125" s="86" t="s">
        <v>2915</v>
      </c>
      <c r="C125" s="84"/>
      <c r="D125" s="88"/>
      <c r="E125" s="84" t="s">
        <v>1904</v>
      </c>
      <c r="F125" s="91" t="s">
        <v>839</v>
      </c>
      <c r="G125" s="228"/>
      <c r="H125" s="91"/>
      <c r="I125" s="88"/>
      <c r="J125" s="89">
        <v>2436</v>
      </c>
      <c r="K125" s="89">
        <v>1260</v>
      </c>
      <c r="L125" s="437">
        <v>0.25</v>
      </c>
      <c r="M125" s="126">
        <v>1</v>
      </c>
    </row>
    <row r="126" spans="1:13" s="82" customFormat="1" x14ac:dyDescent="0.3">
      <c r="A126" s="608"/>
      <c r="B126" s="86" t="s">
        <v>1519</v>
      </c>
      <c r="C126" s="84"/>
      <c r="D126" s="88"/>
      <c r="E126" s="84" t="s">
        <v>98</v>
      </c>
      <c r="F126" s="91" t="s">
        <v>1355</v>
      </c>
      <c r="G126" s="228"/>
      <c r="H126" s="91"/>
      <c r="I126" s="88"/>
      <c r="J126" s="89">
        <v>1980</v>
      </c>
      <c r="K126" s="89"/>
      <c r="L126" s="437"/>
      <c r="M126" s="126">
        <v>1</v>
      </c>
    </row>
    <row r="127" spans="1:13" s="82" customFormat="1" x14ac:dyDescent="0.3">
      <c r="A127" s="608"/>
      <c r="B127" s="86" t="s">
        <v>2708</v>
      </c>
      <c r="C127" s="84"/>
      <c r="D127" s="88"/>
      <c r="E127" s="84" t="s">
        <v>2709</v>
      </c>
      <c r="F127" s="91" t="s">
        <v>1452</v>
      </c>
      <c r="G127" s="605" t="s">
        <v>2923</v>
      </c>
      <c r="H127" s="91"/>
      <c r="I127" s="88"/>
      <c r="J127" s="89"/>
      <c r="K127" s="89"/>
      <c r="L127" s="437"/>
      <c r="M127" s="126" t="s">
        <v>2710</v>
      </c>
    </row>
    <row r="128" spans="1:13" s="82" customFormat="1" x14ac:dyDescent="0.3">
      <c r="A128" s="608"/>
      <c r="B128" s="86" t="s">
        <v>1754</v>
      </c>
      <c r="C128" s="84"/>
      <c r="D128" s="88"/>
      <c r="E128" s="84" t="s">
        <v>1196</v>
      </c>
      <c r="F128" s="91" t="s">
        <v>1407</v>
      </c>
      <c r="G128" s="228"/>
      <c r="H128" s="91"/>
      <c r="I128" s="88"/>
      <c r="J128" s="89">
        <v>2157</v>
      </c>
      <c r="K128" s="89"/>
      <c r="L128" s="437"/>
      <c r="M128" s="126">
        <v>2</v>
      </c>
    </row>
    <row r="129" spans="1:13" s="82" customFormat="1" x14ac:dyDescent="0.3">
      <c r="A129" s="608"/>
      <c r="B129" s="86" t="s">
        <v>2093</v>
      </c>
      <c r="C129" s="84"/>
      <c r="D129" s="88"/>
      <c r="E129" s="84" t="s">
        <v>13</v>
      </c>
      <c r="F129" s="91" t="s">
        <v>839</v>
      </c>
      <c r="G129" s="228"/>
      <c r="H129" s="91"/>
      <c r="I129" s="88" t="s">
        <v>2094</v>
      </c>
      <c r="J129" s="89">
        <v>1766</v>
      </c>
      <c r="K129" s="89">
        <v>1070</v>
      </c>
      <c r="L129" s="437">
        <v>0.32291666666666669</v>
      </c>
      <c r="M129" s="126">
        <v>1</v>
      </c>
    </row>
    <row r="130" spans="1:13" s="82" customFormat="1" x14ac:dyDescent="0.3">
      <c r="A130" s="608"/>
      <c r="B130" s="86" t="s">
        <v>2952</v>
      </c>
      <c r="C130" s="84"/>
      <c r="D130" s="88" t="s">
        <v>3088</v>
      </c>
      <c r="E130" s="84" t="s">
        <v>141</v>
      </c>
      <c r="F130" s="91" t="s">
        <v>839</v>
      </c>
      <c r="G130" s="228"/>
      <c r="H130" s="91"/>
      <c r="I130" s="88"/>
      <c r="J130" s="89">
        <v>2010</v>
      </c>
      <c r="K130" s="89">
        <v>1250</v>
      </c>
      <c r="L130" s="437">
        <v>0.27083333333333331</v>
      </c>
      <c r="M130" s="126">
        <v>1</v>
      </c>
    </row>
    <row r="131" spans="1:13" s="82" customFormat="1" x14ac:dyDescent="0.3">
      <c r="A131" s="608"/>
      <c r="B131" s="86" t="s">
        <v>2713</v>
      </c>
      <c r="C131" s="84"/>
      <c r="D131" s="88"/>
      <c r="E131" s="84" t="s">
        <v>2714</v>
      </c>
      <c r="F131" s="91" t="s">
        <v>839</v>
      </c>
      <c r="G131" s="605" t="s">
        <v>2923</v>
      </c>
      <c r="H131" s="91"/>
      <c r="I131" s="88"/>
      <c r="J131" s="89"/>
      <c r="K131" s="89"/>
      <c r="L131" s="437"/>
      <c r="M131" s="126" t="s">
        <v>2710</v>
      </c>
    </row>
    <row r="132" spans="1:13" s="82" customFormat="1" x14ac:dyDescent="0.3">
      <c r="A132" s="608"/>
      <c r="B132" s="86" t="s">
        <v>2167</v>
      </c>
      <c r="C132" s="84"/>
      <c r="D132" s="88"/>
      <c r="E132" s="84" t="s">
        <v>26</v>
      </c>
      <c r="F132" s="91" t="s">
        <v>839</v>
      </c>
      <c r="G132" s="228"/>
      <c r="H132" s="91"/>
      <c r="I132" s="88" t="s">
        <v>2164</v>
      </c>
      <c r="J132" s="89">
        <v>1716</v>
      </c>
      <c r="K132" s="89">
        <v>850</v>
      </c>
      <c r="L132" s="437">
        <v>0.27083333333333331</v>
      </c>
      <c r="M132" s="126">
        <v>1</v>
      </c>
    </row>
    <row r="133" spans="1:13" s="82" customFormat="1" x14ac:dyDescent="0.3">
      <c r="A133" s="608"/>
      <c r="B133" s="86" t="s">
        <v>3031</v>
      </c>
      <c r="C133" s="84"/>
      <c r="D133" s="88" t="s">
        <v>3060</v>
      </c>
      <c r="E133" s="84" t="s">
        <v>141</v>
      </c>
      <c r="F133" s="91" t="s">
        <v>839</v>
      </c>
      <c r="G133" s="228"/>
      <c r="H133" s="91"/>
      <c r="I133" s="88"/>
      <c r="J133" s="89">
        <v>2026</v>
      </c>
      <c r="K133" s="89">
        <v>1200</v>
      </c>
      <c r="L133" s="437">
        <v>0.33333333333333331</v>
      </c>
      <c r="M133" s="126">
        <v>1</v>
      </c>
    </row>
    <row r="134" spans="1:13" s="82" customFormat="1" x14ac:dyDescent="0.3">
      <c r="A134" s="608"/>
      <c r="B134" s="86" t="s">
        <v>2691</v>
      </c>
      <c r="C134" s="84"/>
      <c r="D134" s="88"/>
      <c r="E134" s="84" t="s">
        <v>2692</v>
      </c>
      <c r="F134" s="91" t="s">
        <v>2693</v>
      </c>
      <c r="G134" s="228"/>
      <c r="H134" s="91"/>
      <c r="I134" s="88"/>
      <c r="J134" s="89">
        <v>1852</v>
      </c>
      <c r="K134" s="89">
        <v>810</v>
      </c>
      <c r="L134" s="437">
        <v>0.125</v>
      </c>
      <c r="M134" s="126">
        <v>2</v>
      </c>
    </row>
    <row r="135" spans="1:13" s="82" customFormat="1" x14ac:dyDescent="0.3">
      <c r="A135" s="608"/>
      <c r="B135" s="86" t="s">
        <v>2137</v>
      </c>
      <c r="C135" s="84"/>
      <c r="D135" s="88"/>
      <c r="E135" s="84" t="s">
        <v>98</v>
      </c>
      <c r="F135" s="91" t="s">
        <v>839</v>
      </c>
      <c r="G135" s="228"/>
      <c r="H135" s="91"/>
      <c r="I135" s="88" t="s">
        <v>1348</v>
      </c>
      <c r="J135" s="89">
        <v>2054</v>
      </c>
      <c r="K135" s="89">
        <v>740</v>
      </c>
      <c r="L135" s="437">
        <v>0.10416666666666667</v>
      </c>
      <c r="M135" s="126">
        <v>2</v>
      </c>
    </row>
    <row r="136" spans="1:13" s="82" customFormat="1" x14ac:dyDescent="0.3">
      <c r="A136" s="608"/>
      <c r="B136" s="86" t="s">
        <v>2901</v>
      </c>
      <c r="C136" s="84"/>
      <c r="D136" s="88" t="s">
        <v>2900</v>
      </c>
      <c r="E136" s="84" t="s">
        <v>2546</v>
      </c>
      <c r="F136" s="91" t="s">
        <v>839</v>
      </c>
      <c r="G136" s="228"/>
      <c r="H136" s="91"/>
      <c r="I136" s="88"/>
      <c r="J136" s="89">
        <v>1675</v>
      </c>
      <c r="K136" s="89">
        <v>900</v>
      </c>
      <c r="L136" s="437">
        <v>0.20833333333333334</v>
      </c>
      <c r="M136" s="126">
        <v>1</v>
      </c>
    </row>
    <row r="137" spans="1:13" s="82" customFormat="1" x14ac:dyDescent="0.3">
      <c r="A137" s="608"/>
      <c r="B137" s="86" t="s">
        <v>2940</v>
      </c>
      <c r="C137" s="84" t="s">
        <v>2941</v>
      </c>
      <c r="D137" s="88"/>
      <c r="E137" s="84" t="s">
        <v>2917</v>
      </c>
      <c r="F137" s="91" t="s">
        <v>844</v>
      </c>
      <c r="G137" s="228"/>
      <c r="H137" s="91" t="s">
        <v>1721</v>
      </c>
      <c r="I137" s="88"/>
      <c r="J137" s="89">
        <v>2778</v>
      </c>
      <c r="K137" s="89">
        <v>670</v>
      </c>
      <c r="L137" s="437">
        <v>0.16666666666666666</v>
      </c>
      <c r="M137" s="126">
        <v>1</v>
      </c>
    </row>
    <row r="138" spans="1:13" s="82" customFormat="1" x14ac:dyDescent="0.3">
      <c r="A138" s="608"/>
      <c r="B138" s="86" t="s">
        <v>2995</v>
      </c>
      <c r="C138" s="84"/>
      <c r="D138" s="88"/>
      <c r="E138" s="84" t="s">
        <v>2917</v>
      </c>
      <c r="F138" s="91" t="s">
        <v>840</v>
      </c>
      <c r="G138" s="228"/>
      <c r="H138" s="91"/>
      <c r="I138" s="88"/>
      <c r="J138" s="89"/>
      <c r="K138" s="89">
        <v>600</v>
      </c>
      <c r="L138" s="437">
        <v>0.25</v>
      </c>
      <c r="M138" s="126">
        <v>1</v>
      </c>
    </row>
    <row r="139" spans="1:13" s="82" customFormat="1" x14ac:dyDescent="0.3">
      <c r="A139" s="608"/>
      <c r="B139" s="86" t="s">
        <v>2089</v>
      </c>
      <c r="C139" s="84"/>
      <c r="D139" s="88"/>
      <c r="E139" s="84" t="s">
        <v>1</v>
      </c>
      <c r="F139" s="91" t="s">
        <v>844</v>
      </c>
      <c r="G139" s="228"/>
      <c r="H139" s="91" t="s">
        <v>1719</v>
      </c>
      <c r="I139" s="88"/>
      <c r="J139" s="89"/>
      <c r="K139" s="89"/>
      <c r="L139" s="437">
        <v>6.25E-2</v>
      </c>
      <c r="M139" s="126">
        <v>2</v>
      </c>
    </row>
    <row r="140" spans="1:13" s="82" customFormat="1" x14ac:dyDescent="0.3">
      <c r="A140" s="608"/>
      <c r="B140" s="86" t="s">
        <v>2964</v>
      </c>
      <c r="C140" s="84"/>
      <c r="D140" s="88" t="s">
        <v>3059</v>
      </c>
      <c r="E140" s="84" t="s">
        <v>2917</v>
      </c>
      <c r="F140" s="91" t="s">
        <v>839</v>
      </c>
      <c r="G140" s="228"/>
      <c r="H140" s="91"/>
      <c r="I140" s="88"/>
      <c r="J140" s="89">
        <v>2791</v>
      </c>
      <c r="K140" s="89">
        <v>1060</v>
      </c>
      <c r="L140" s="437">
        <v>0.25</v>
      </c>
      <c r="M140" s="126">
        <v>1</v>
      </c>
    </row>
    <row r="141" spans="1:13" s="82" customFormat="1" x14ac:dyDescent="0.3">
      <c r="A141" s="608"/>
      <c r="B141" s="86" t="s">
        <v>2663</v>
      </c>
      <c r="C141" s="84"/>
      <c r="D141" s="88"/>
      <c r="E141" s="84" t="s">
        <v>1878</v>
      </c>
      <c r="F141" s="91" t="s">
        <v>843</v>
      </c>
      <c r="G141" s="228"/>
      <c r="H141" s="91"/>
      <c r="I141" s="88" t="s">
        <v>1348</v>
      </c>
      <c r="J141" s="89">
        <v>2078</v>
      </c>
      <c r="K141" s="89">
        <v>700</v>
      </c>
      <c r="L141" s="437">
        <v>0.125</v>
      </c>
      <c r="M141" s="126">
        <v>2</v>
      </c>
    </row>
    <row r="142" spans="1:13" s="82" customFormat="1" x14ac:dyDescent="0.3">
      <c r="A142" s="608"/>
      <c r="B142" s="86" t="s">
        <v>2987</v>
      </c>
      <c r="C142" s="84"/>
      <c r="D142" s="88"/>
      <c r="E142" s="84" t="s">
        <v>73</v>
      </c>
      <c r="F142" s="91" t="s">
        <v>840</v>
      </c>
      <c r="G142" s="228"/>
      <c r="H142" s="91"/>
      <c r="I142" s="88"/>
      <c r="J142" s="89">
        <v>2101</v>
      </c>
      <c r="K142" s="89">
        <v>660</v>
      </c>
      <c r="L142" s="437">
        <v>0.16666666666666666</v>
      </c>
      <c r="M142" s="126">
        <v>1</v>
      </c>
    </row>
    <row r="143" spans="1:13" s="82" customFormat="1" x14ac:dyDescent="0.3">
      <c r="A143" s="608"/>
      <c r="B143" s="86" t="s">
        <v>2487</v>
      </c>
      <c r="C143" s="84"/>
      <c r="D143" s="88"/>
      <c r="E143" s="84" t="s">
        <v>72</v>
      </c>
      <c r="F143" s="91" t="s">
        <v>839</v>
      </c>
      <c r="G143" s="228"/>
      <c r="H143" s="91"/>
      <c r="I143" s="88"/>
      <c r="J143" s="89">
        <v>2471</v>
      </c>
      <c r="K143" s="89" t="s">
        <v>2488</v>
      </c>
      <c r="L143" s="437">
        <v>0.29166666666666669</v>
      </c>
      <c r="M143" s="126">
        <v>1</v>
      </c>
    </row>
    <row r="144" spans="1:13" s="82" customFormat="1" x14ac:dyDescent="0.3">
      <c r="A144" s="608"/>
      <c r="B144" s="86" t="s">
        <v>1906</v>
      </c>
      <c r="C144" s="84"/>
      <c r="D144" s="88"/>
      <c r="E144" s="84" t="s">
        <v>122</v>
      </c>
      <c r="F144" s="91" t="s">
        <v>844</v>
      </c>
      <c r="G144" s="228"/>
      <c r="H144" s="91" t="s">
        <v>1272</v>
      </c>
      <c r="I144" s="88"/>
      <c r="J144" s="89"/>
      <c r="K144" s="89"/>
      <c r="L144" s="437"/>
      <c r="M144" s="126">
        <v>2</v>
      </c>
    </row>
    <row r="145" spans="1:13" s="82" customFormat="1" x14ac:dyDescent="0.3">
      <c r="A145" s="608"/>
      <c r="B145" s="86" t="s">
        <v>2789</v>
      </c>
      <c r="C145" s="84"/>
      <c r="D145" s="88" t="s">
        <v>3127</v>
      </c>
      <c r="E145" s="84" t="s">
        <v>135</v>
      </c>
      <c r="F145" s="91" t="s">
        <v>839</v>
      </c>
      <c r="G145" s="228"/>
      <c r="H145" s="91"/>
      <c r="I145" s="88"/>
      <c r="J145" s="89">
        <v>1324</v>
      </c>
      <c r="K145" s="89">
        <v>750</v>
      </c>
      <c r="L145" s="437">
        <v>0.16666666666666666</v>
      </c>
      <c r="M145" s="126">
        <v>1</v>
      </c>
    </row>
    <row r="146" spans="1:13" s="82" customFormat="1" x14ac:dyDescent="0.3">
      <c r="A146" s="608"/>
      <c r="B146" s="86" t="s">
        <v>2982</v>
      </c>
      <c r="C146" s="84"/>
      <c r="D146" s="88"/>
      <c r="E146" s="84" t="s">
        <v>13</v>
      </c>
      <c r="F146" s="91" t="s">
        <v>839</v>
      </c>
      <c r="G146" s="228"/>
      <c r="H146" s="91"/>
      <c r="I146" s="88"/>
      <c r="J146" s="89">
        <v>2094</v>
      </c>
      <c r="K146" s="89">
        <v>1000</v>
      </c>
      <c r="L146" s="437">
        <v>0.33333333333333331</v>
      </c>
      <c r="M146" s="126">
        <v>1</v>
      </c>
    </row>
    <row r="147" spans="1:13" s="82" customFormat="1" x14ac:dyDescent="0.3">
      <c r="A147" s="608"/>
      <c r="B147" s="86" t="s">
        <v>2965</v>
      </c>
      <c r="C147" s="84"/>
      <c r="D147" s="88" t="s">
        <v>3051</v>
      </c>
      <c r="E147" s="84" t="s">
        <v>2837</v>
      </c>
      <c r="F147" s="91" t="s">
        <v>839</v>
      </c>
      <c r="G147" s="228"/>
      <c r="H147" s="91"/>
      <c r="I147" s="88"/>
      <c r="J147" s="89">
        <v>2395</v>
      </c>
      <c r="K147" s="89">
        <v>1030</v>
      </c>
      <c r="L147" s="437">
        <v>0.22916666666666666</v>
      </c>
      <c r="M147" s="126">
        <v>1</v>
      </c>
    </row>
    <row r="148" spans="1:13" s="82" customFormat="1" x14ac:dyDescent="0.3">
      <c r="A148" s="608"/>
      <c r="B148" s="86" t="s">
        <v>2703</v>
      </c>
      <c r="C148" s="84"/>
      <c r="D148" s="88"/>
      <c r="E148" s="84" t="s">
        <v>16</v>
      </c>
      <c r="F148" s="91" t="s">
        <v>1355</v>
      </c>
      <c r="G148" s="228"/>
      <c r="H148" s="91"/>
      <c r="I148" s="88"/>
      <c r="J148" s="89">
        <v>2499</v>
      </c>
      <c r="K148" s="89">
        <v>1030</v>
      </c>
      <c r="L148" s="437">
        <v>0.25</v>
      </c>
      <c r="M148" s="126">
        <v>1</v>
      </c>
    </row>
    <row r="149" spans="1:13" s="82" customFormat="1" x14ac:dyDescent="0.3">
      <c r="A149" s="608"/>
      <c r="B149" s="86" t="s">
        <v>2936</v>
      </c>
      <c r="C149" s="84"/>
      <c r="D149" s="88"/>
      <c r="E149" s="84" t="s">
        <v>48</v>
      </c>
      <c r="F149" s="91" t="s">
        <v>844</v>
      </c>
      <c r="G149" s="228"/>
      <c r="H149" s="91" t="s">
        <v>2937</v>
      </c>
      <c r="I149" s="88"/>
      <c r="J149" s="89"/>
      <c r="K149" s="89">
        <v>120</v>
      </c>
      <c r="L149" s="437">
        <v>6.25E-2</v>
      </c>
      <c r="M149" s="126">
        <v>1</v>
      </c>
    </row>
    <row r="150" spans="1:13" s="82" customFormat="1" x14ac:dyDescent="0.3">
      <c r="A150" s="608"/>
      <c r="B150" s="86" t="s">
        <v>3070</v>
      </c>
      <c r="C150" s="84"/>
      <c r="D150" s="88" t="s">
        <v>3071</v>
      </c>
      <c r="E150" s="84" t="s">
        <v>1257</v>
      </c>
      <c r="F150" s="91" t="s">
        <v>839</v>
      </c>
      <c r="G150" s="228"/>
      <c r="H150" s="91"/>
      <c r="I150" s="88"/>
      <c r="J150" s="89">
        <v>2116</v>
      </c>
      <c r="K150" s="89">
        <v>1600</v>
      </c>
      <c r="L150" s="437">
        <v>0.375</v>
      </c>
      <c r="M150" s="126">
        <v>1</v>
      </c>
    </row>
    <row r="151" spans="1:13" s="82" customFormat="1" x14ac:dyDescent="0.3">
      <c r="A151" s="608"/>
      <c r="B151" s="86" t="s">
        <v>2996</v>
      </c>
      <c r="C151" s="84"/>
      <c r="D151" s="88"/>
      <c r="E151" s="84" t="s">
        <v>2917</v>
      </c>
      <c r="F151" s="91" t="s">
        <v>839</v>
      </c>
      <c r="G151" s="228"/>
      <c r="H151" s="91"/>
      <c r="I151" s="88"/>
      <c r="J151" s="89">
        <v>2490</v>
      </c>
      <c r="K151" s="89" t="s">
        <v>2997</v>
      </c>
      <c r="L151" s="437"/>
      <c r="M151" s="126">
        <v>1</v>
      </c>
    </row>
    <row r="152" spans="1:13" s="82" customFormat="1" x14ac:dyDescent="0.3">
      <c r="A152" s="608"/>
      <c r="B152" s="86" t="s">
        <v>2918</v>
      </c>
      <c r="C152" s="84"/>
      <c r="D152" s="88"/>
      <c r="E152" s="84" t="s">
        <v>2837</v>
      </c>
      <c r="F152" s="91" t="s">
        <v>841</v>
      </c>
      <c r="G152" s="270"/>
      <c r="H152" s="91"/>
      <c r="I152" s="88"/>
      <c r="J152" s="89">
        <v>3645</v>
      </c>
      <c r="K152" s="89">
        <v>2010</v>
      </c>
      <c r="L152" s="437">
        <v>0.45833333333333331</v>
      </c>
      <c r="M152" s="204" t="s">
        <v>2586</v>
      </c>
    </row>
    <row r="153" spans="1:13" s="82" customFormat="1" x14ac:dyDescent="0.3">
      <c r="A153" s="608"/>
      <c r="B153" s="86" t="s">
        <v>3066</v>
      </c>
      <c r="C153" s="84"/>
      <c r="D153" s="88" t="s">
        <v>3067</v>
      </c>
      <c r="E153" s="84" t="s">
        <v>2917</v>
      </c>
      <c r="F153" s="91" t="s">
        <v>839</v>
      </c>
      <c r="G153" s="270"/>
      <c r="H153" s="91"/>
      <c r="I153" s="88"/>
      <c r="J153" s="89">
        <v>2405</v>
      </c>
      <c r="K153" s="89">
        <v>1140</v>
      </c>
      <c r="L153" s="437">
        <v>0.25</v>
      </c>
      <c r="M153" s="204">
        <v>1</v>
      </c>
    </row>
    <row r="154" spans="1:13" s="82" customFormat="1" x14ac:dyDescent="0.3">
      <c r="A154" s="608"/>
      <c r="B154" s="87" t="s">
        <v>1395</v>
      </c>
      <c r="C154" s="85"/>
      <c r="D154" s="90"/>
      <c r="E154" s="85" t="s">
        <v>73</v>
      </c>
      <c r="F154" s="92" t="s">
        <v>1355</v>
      </c>
      <c r="G154" s="228"/>
      <c r="H154" s="92"/>
      <c r="I154" s="90" t="s">
        <v>1348</v>
      </c>
      <c r="J154" s="89">
        <v>2483</v>
      </c>
      <c r="K154" s="89"/>
      <c r="L154" s="437"/>
      <c r="M154" s="126">
        <v>2</v>
      </c>
    </row>
    <row r="155" spans="1:13" s="82" customFormat="1" x14ac:dyDescent="0.3">
      <c r="A155" s="608"/>
      <c r="B155" s="87" t="s">
        <v>3089</v>
      </c>
      <c r="C155" s="85"/>
      <c r="D155" s="90" t="s">
        <v>3090</v>
      </c>
      <c r="E155" s="85" t="s">
        <v>8</v>
      </c>
      <c r="F155" s="92" t="s">
        <v>839</v>
      </c>
      <c r="G155" s="228"/>
      <c r="H155" s="92"/>
      <c r="I155" s="90"/>
      <c r="J155" s="89">
        <v>1833</v>
      </c>
      <c r="K155" s="89">
        <v>900</v>
      </c>
      <c r="L155" s="437">
        <v>0.29166666666666669</v>
      </c>
      <c r="M155" s="126">
        <v>1</v>
      </c>
    </row>
    <row r="156" spans="1:13" s="82" customFormat="1" x14ac:dyDescent="0.3">
      <c r="A156" s="608" t="s">
        <v>2994</v>
      </c>
      <c r="B156" s="87" t="s">
        <v>3095</v>
      </c>
      <c r="C156" s="85"/>
      <c r="D156" s="90" t="s">
        <v>3096</v>
      </c>
      <c r="E156" s="85" t="s">
        <v>1196</v>
      </c>
      <c r="F156" s="92" t="s">
        <v>2188</v>
      </c>
      <c r="G156" s="228"/>
      <c r="H156" s="92"/>
      <c r="I156" s="90"/>
      <c r="J156" s="89">
        <v>1618</v>
      </c>
      <c r="K156" s="89">
        <v>650</v>
      </c>
      <c r="L156" s="609" t="s">
        <v>3097</v>
      </c>
      <c r="M156" s="126">
        <v>1</v>
      </c>
    </row>
    <row r="157" spans="1:13" s="82" customFormat="1" x14ac:dyDescent="0.3">
      <c r="A157" s="608"/>
      <c r="B157" s="87" t="s">
        <v>2944</v>
      </c>
      <c r="C157" s="85"/>
      <c r="D157" s="90"/>
      <c r="E157" s="85" t="s">
        <v>98</v>
      </c>
      <c r="F157" s="92" t="s">
        <v>842</v>
      </c>
      <c r="G157" s="228"/>
      <c r="H157" s="92"/>
      <c r="I157" s="90"/>
      <c r="J157" s="89">
        <v>2146</v>
      </c>
      <c r="K157" s="89">
        <v>950</v>
      </c>
      <c r="L157" s="437">
        <v>0.125</v>
      </c>
      <c r="M157" s="126">
        <v>1</v>
      </c>
    </row>
    <row r="158" spans="1:13" s="82" customFormat="1" x14ac:dyDescent="0.3">
      <c r="A158" s="608"/>
      <c r="B158" s="87" t="s">
        <v>2953</v>
      </c>
      <c r="C158" s="85"/>
      <c r="D158" s="90"/>
      <c r="E158" s="85" t="s">
        <v>35</v>
      </c>
      <c r="F158" s="92" t="s">
        <v>839</v>
      </c>
      <c r="G158" s="228"/>
      <c r="H158" s="92"/>
      <c r="I158" s="90"/>
      <c r="J158" s="89">
        <v>3163</v>
      </c>
      <c r="K158" s="89">
        <v>1500</v>
      </c>
      <c r="L158" s="437">
        <v>0.29166666666666669</v>
      </c>
      <c r="M158" s="204" t="s">
        <v>2467</v>
      </c>
    </row>
    <row r="159" spans="1:13" s="82" customFormat="1" x14ac:dyDescent="0.3">
      <c r="A159" s="608"/>
      <c r="B159" s="86" t="s">
        <v>2204</v>
      </c>
      <c r="C159" s="84"/>
      <c r="D159" s="88"/>
      <c r="E159" s="84" t="s">
        <v>73</v>
      </c>
      <c r="F159" s="91" t="s">
        <v>839</v>
      </c>
      <c r="G159" s="228"/>
      <c r="H159" s="91"/>
      <c r="I159" s="88" t="s">
        <v>1348</v>
      </c>
      <c r="J159" s="89">
        <v>2404</v>
      </c>
      <c r="K159" s="89">
        <v>850</v>
      </c>
      <c r="L159" s="437">
        <v>0.16666666666666666</v>
      </c>
      <c r="M159" s="126">
        <v>2</v>
      </c>
    </row>
    <row r="160" spans="1:13" s="82" customFormat="1" x14ac:dyDescent="0.3">
      <c r="A160" s="608"/>
      <c r="B160" s="721" t="s">
        <v>3311</v>
      </c>
      <c r="C160" s="84"/>
      <c r="D160" s="88"/>
      <c r="E160" s="84" t="s">
        <v>2546</v>
      </c>
      <c r="F160" s="91" t="s">
        <v>839</v>
      </c>
      <c r="G160" s="228"/>
      <c r="H160" s="91"/>
      <c r="I160" s="88"/>
      <c r="J160" s="89">
        <v>1042</v>
      </c>
      <c r="K160" s="89">
        <v>710</v>
      </c>
      <c r="L160" s="437">
        <v>0.14583333333333334</v>
      </c>
      <c r="M160" s="126">
        <v>1</v>
      </c>
    </row>
    <row r="161" spans="1:13" s="82" customFormat="1" x14ac:dyDescent="0.3">
      <c r="A161" s="608"/>
      <c r="B161" s="86" t="s">
        <v>2986</v>
      </c>
      <c r="C161" s="84"/>
      <c r="D161" s="88"/>
      <c r="E161" s="84" t="s">
        <v>3</v>
      </c>
      <c r="F161" s="91" t="s">
        <v>840</v>
      </c>
      <c r="G161" s="228"/>
      <c r="H161" s="91"/>
      <c r="I161" s="88"/>
      <c r="J161" s="89">
        <v>1672</v>
      </c>
      <c r="K161" s="89">
        <v>550</v>
      </c>
      <c r="L161" s="437">
        <v>0.16666666666666666</v>
      </c>
      <c r="M161" s="126">
        <v>1</v>
      </c>
    </row>
    <row r="162" spans="1:13" s="82" customFormat="1" x14ac:dyDescent="0.3">
      <c r="A162" s="608"/>
      <c r="B162" s="86" t="s">
        <v>1347</v>
      </c>
      <c r="C162" s="84"/>
      <c r="D162" s="88"/>
      <c r="E162" s="84" t="s">
        <v>155</v>
      </c>
      <c r="F162" s="91" t="s">
        <v>839</v>
      </c>
      <c r="G162" s="228"/>
      <c r="H162" s="91"/>
      <c r="I162" s="88"/>
      <c r="J162" s="89">
        <v>2513</v>
      </c>
      <c r="K162" s="89"/>
      <c r="L162" s="437"/>
      <c r="M162" s="126">
        <v>2</v>
      </c>
    </row>
    <row r="163" spans="1:13" s="82" customFormat="1" x14ac:dyDescent="0.3">
      <c r="A163" s="608"/>
      <c r="B163" s="86" t="s">
        <v>2135</v>
      </c>
      <c r="C163" s="84"/>
      <c r="D163" s="88"/>
      <c r="E163" s="84" t="s">
        <v>98</v>
      </c>
      <c r="F163" s="91" t="s">
        <v>842</v>
      </c>
      <c r="G163" s="228"/>
      <c r="H163" s="91"/>
      <c r="I163" s="88"/>
      <c r="J163" s="89">
        <v>2469</v>
      </c>
      <c r="K163" s="89">
        <v>1340</v>
      </c>
      <c r="L163" s="437">
        <v>0.16666666666666666</v>
      </c>
      <c r="M163" s="126">
        <v>1</v>
      </c>
    </row>
    <row r="164" spans="1:13" s="82" customFormat="1" x14ac:dyDescent="0.3">
      <c r="A164" s="608"/>
      <c r="B164" s="86" t="s">
        <v>2668</v>
      </c>
      <c r="C164" s="84"/>
      <c r="D164" s="88"/>
      <c r="E164" s="84" t="s">
        <v>13</v>
      </c>
      <c r="F164" s="91" t="s">
        <v>839</v>
      </c>
      <c r="G164" s="228"/>
      <c r="H164" s="91"/>
      <c r="I164" s="88"/>
      <c r="J164" s="89">
        <v>2745</v>
      </c>
      <c r="K164" s="89"/>
      <c r="L164" s="437"/>
      <c r="M164" s="126">
        <v>2</v>
      </c>
    </row>
    <row r="165" spans="1:13" s="82" customFormat="1" x14ac:dyDescent="0.3">
      <c r="A165" s="608"/>
      <c r="B165" s="86" t="s">
        <v>2834</v>
      </c>
      <c r="C165" s="84"/>
      <c r="D165" s="88"/>
      <c r="E165" s="84" t="s">
        <v>20</v>
      </c>
      <c r="F165" s="91" t="s">
        <v>839</v>
      </c>
      <c r="G165" s="228"/>
      <c r="H165" s="91"/>
      <c r="I165" s="88"/>
      <c r="J165" s="89">
        <v>2469</v>
      </c>
      <c r="K165" s="89">
        <v>1500</v>
      </c>
      <c r="L165" s="437">
        <v>0.33333333333333331</v>
      </c>
      <c r="M165" s="126">
        <v>1</v>
      </c>
    </row>
    <row r="166" spans="1:13" s="82" customFormat="1" x14ac:dyDescent="0.3">
      <c r="A166" s="608"/>
      <c r="B166" s="86" t="s">
        <v>2664</v>
      </c>
      <c r="C166" s="84"/>
      <c r="D166" s="88"/>
      <c r="E166" s="84" t="s">
        <v>1878</v>
      </c>
      <c r="F166" s="91" t="s">
        <v>843</v>
      </c>
      <c r="G166" s="228"/>
      <c r="H166" s="91"/>
      <c r="I166" s="88" t="s">
        <v>1348</v>
      </c>
      <c r="J166" s="89">
        <v>2230</v>
      </c>
      <c r="K166" s="89">
        <v>650</v>
      </c>
      <c r="L166" s="437">
        <v>0.16666666666666666</v>
      </c>
      <c r="M166" s="126">
        <v>2</v>
      </c>
    </row>
    <row r="167" spans="1:13" s="82" customFormat="1" x14ac:dyDescent="0.3">
      <c r="A167" s="608"/>
      <c r="B167" s="86" t="s">
        <v>1336</v>
      </c>
      <c r="C167" s="84"/>
      <c r="D167" s="88"/>
      <c r="E167" s="84" t="s">
        <v>1359</v>
      </c>
      <c r="F167" s="91" t="s">
        <v>844</v>
      </c>
      <c r="G167" s="228"/>
      <c r="H167" s="91"/>
      <c r="I167" s="88"/>
      <c r="J167" s="89">
        <v>2540</v>
      </c>
      <c r="K167" s="89"/>
      <c r="L167" s="437"/>
      <c r="M167" s="126">
        <v>2</v>
      </c>
    </row>
    <row r="168" spans="1:13" s="82" customFormat="1" x14ac:dyDescent="0.3">
      <c r="A168" s="608" t="s">
        <v>2994</v>
      </c>
      <c r="B168" s="86" t="s">
        <v>1877</v>
      </c>
      <c r="C168" s="84"/>
      <c r="D168" s="88" t="s">
        <v>3028</v>
      </c>
      <c r="E168" s="84" t="s">
        <v>1878</v>
      </c>
      <c r="F168" s="91" t="s">
        <v>844</v>
      </c>
      <c r="G168" s="228"/>
      <c r="H168" s="91" t="s">
        <v>1719</v>
      </c>
      <c r="I168" s="88"/>
      <c r="J168" s="89" t="s">
        <v>3027</v>
      </c>
      <c r="K168" s="89">
        <v>450</v>
      </c>
      <c r="L168" s="437">
        <v>0.125</v>
      </c>
      <c r="M168" s="126">
        <v>1</v>
      </c>
    </row>
    <row r="169" spans="1:13" s="82" customFormat="1" x14ac:dyDescent="0.3">
      <c r="A169" s="608"/>
      <c r="B169" s="86" t="s">
        <v>1627</v>
      </c>
      <c r="C169" s="84"/>
      <c r="D169" s="88"/>
      <c r="E169" s="84" t="s">
        <v>1628</v>
      </c>
      <c r="F169" s="91" t="s">
        <v>839</v>
      </c>
      <c r="G169" s="228"/>
      <c r="H169" s="91"/>
      <c r="I169" s="88"/>
      <c r="J169" s="89">
        <v>3132</v>
      </c>
      <c r="K169" s="89"/>
      <c r="L169" s="437"/>
      <c r="M169" s="126">
        <v>5</v>
      </c>
    </row>
    <row r="170" spans="1:13" s="82" customFormat="1" x14ac:dyDescent="0.3">
      <c r="A170" s="608" t="s">
        <v>2994</v>
      </c>
      <c r="B170" s="86" t="s">
        <v>2998</v>
      </c>
      <c r="C170" s="84"/>
      <c r="D170" s="88" t="s">
        <v>3041</v>
      </c>
      <c r="E170" s="84" t="s">
        <v>2917</v>
      </c>
      <c r="F170" s="91" t="s">
        <v>840</v>
      </c>
      <c r="G170" s="228"/>
      <c r="H170" s="91"/>
      <c r="I170" s="88"/>
      <c r="J170" s="89">
        <v>2298</v>
      </c>
      <c r="K170" s="89">
        <v>300</v>
      </c>
      <c r="L170" s="437">
        <v>0.16666666666666666</v>
      </c>
      <c r="M170" s="126">
        <v>1</v>
      </c>
    </row>
    <row r="171" spans="1:13" s="82" customFormat="1" x14ac:dyDescent="0.3">
      <c r="A171" s="608"/>
      <c r="B171" s="87" t="s">
        <v>1406</v>
      </c>
      <c r="C171" s="85"/>
      <c r="D171" s="90" t="s">
        <v>3043</v>
      </c>
      <c r="E171" s="85" t="s">
        <v>98</v>
      </c>
      <c r="F171" s="92" t="s">
        <v>1407</v>
      </c>
      <c r="G171" s="228"/>
      <c r="H171" s="92"/>
      <c r="I171" s="90"/>
      <c r="J171" s="89">
        <v>2249</v>
      </c>
      <c r="K171" s="89"/>
      <c r="L171" s="437">
        <v>0.41666666666666669</v>
      </c>
      <c r="M171" s="610" t="s">
        <v>2586</v>
      </c>
    </row>
    <row r="172" spans="1:13" s="82" customFormat="1" x14ac:dyDescent="0.3">
      <c r="A172" s="608"/>
      <c r="B172" s="87" t="s">
        <v>2963</v>
      </c>
      <c r="C172" s="85"/>
      <c r="D172" s="90" t="s">
        <v>3042</v>
      </c>
      <c r="E172" s="85" t="s">
        <v>2917</v>
      </c>
      <c r="F172" s="92" t="s">
        <v>839</v>
      </c>
      <c r="G172" s="228"/>
      <c r="H172" s="92"/>
      <c r="I172" s="90"/>
      <c r="J172" s="89">
        <v>3152</v>
      </c>
      <c r="K172" s="89">
        <v>450</v>
      </c>
      <c r="L172" s="437">
        <v>0.125</v>
      </c>
      <c r="M172" s="126">
        <v>1</v>
      </c>
    </row>
    <row r="173" spans="1:13" s="82" customFormat="1" x14ac:dyDescent="0.3">
      <c r="A173" s="608"/>
      <c r="B173" s="87" t="s">
        <v>2119</v>
      </c>
      <c r="C173" s="85" t="s">
        <v>2120</v>
      </c>
      <c r="D173" s="90"/>
      <c r="E173" s="85" t="s">
        <v>281</v>
      </c>
      <c r="F173" s="92" t="s">
        <v>839</v>
      </c>
      <c r="G173" s="228"/>
      <c r="H173" s="92"/>
      <c r="I173" s="90"/>
      <c r="J173" s="89">
        <v>3411</v>
      </c>
      <c r="K173" s="89">
        <v>1100</v>
      </c>
      <c r="L173" s="437">
        <v>0.29166666666666669</v>
      </c>
      <c r="M173" s="126">
        <v>2</v>
      </c>
    </row>
    <row r="174" spans="1:13" s="82" customFormat="1" x14ac:dyDescent="0.3">
      <c r="A174" s="608"/>
      <c r="B174" s="87" t="s">
        <v>2251</v>
      </c>
      <c r="C174" s="85"/>
      <c r="D174" s="90"/>
      <c r="E174" s="85" t="s">
        <v>592</v>
      </c>
      <c r="F174" s="92" t="s">
        <v>841</v>
      </c>
      <c r="G174" s="228"/>
      <c r="H174" s="92"/>
      <c r="I174" s="90"/>
      <c r="J174" s="89">
        <v>3751</v>
      </c>
      <c r="K174" s="89"/>
      <c r="L174" s="437"/>
      <c r="M174" s="126">
        <v>4</v>
      </c>
    </row>
    <row r="175" spans="1:13" s="82" customFormat="1" x14ac:dyDescent="0.3">
      <c r="A175" s="608"/>
      <c r="B175" s="87" t="s">
        <v>1250</v>
      </c>
      <c r="C175" s="85"/>
      <c r="D175" s="90"/>
      <c r="E175" s="85" t="s">
        <v>281</v>
      </c>
      <c r="F175" s="92" t="s">
        <v>842</v>
      </c>
      <c r="G175" s="228"/>
      <c r="H175" s="92"/>
      <c r="I175" s="90"/>
      <c r="J175" s="89">
        <v>3179</v>
      </c>
      <c r="K175" s="89"/>
      <c r="L175" s="437"/>
      <c r="M175" s="126">
        <v>3</v>
      </c>
    </row>
    <row r="176" spans="1:13" s="82" customFormat="1" x14ac:dyDescent="0.3">
      <c r="A176" s="608"/>
      <c r="B176" s="87" t="s">
        <v>2934</v>
      </c>
      <c r="C176" s="85" t="s">
        <v>2935</v>
      </c>
      <c r="D176" s="90"/>
      <c r="E176" s="85" t="s">
        <v>2917</v>
      </c>
      <c r="F176" s="92" t="s">
        <v>844</v>
      </c>
      <c r="G176" s="228"/>
      <c r="H176" s="92" t="s">
        <v>1716</v>
      </c>
      <c r="I176" s="90"/>
      <c r="J176" s="89">
        <v>2958</v>
      </c>
      <c r="K176" s="89">
        <v>780</v>
      </c>
      <c r="L176" s="437">
        <v>0.27083333333333331</v>
      </c>
      <c r="M176" s="126">
        <v>1</v>
      </c>
    </row>
    <row r="177" spans="1:13" s="82" customFormat="1" x14ac:dyDescent="0.3">
      <c r="A177" s="608"/>
      <c r="B177" s="87" t="s">
        <v>216</v>
      </c>
      <c r="C177" s="85"/>
      <c r="D177" s="90"/>
      <c r="E177" s="85" t="s">
        <v>13</v>
      </c>
      <c r="F177" s="92" t="s">
        <v>1355</v>
      </c>
      <c r="G177" s="228"/>
      <c r="H177" s="92"/>
      <c r="I177" s="90"/>
      <c r="J177" s="89">
        <v>2567</v>
      </c>
      <c r="K177" s="89"/>
      <c r="L177" s="437"/>
      <c r="M177" s="126">
        <v>2</v>
      </c>
    </row>
    <row r="178" spans="1:13" s="82" customFormat="1" x14ac:dyDescent="0.3">
      <c r="A178" s="608"/>
      <c r="B178" s="87" t="s">
        <v>2929</v>
      </c>
      <c r="C178" s="85"/>
      <c r="D178" s="90"/>
      <c r="E178" s="85" t="s">
        <v>1651</v>
      </c>
      <c r="F178" s="92" t="s">
        <v>844</v>
      </c>
      <c r="G178" s="228"/>
      <c r="H178" s="92" t="s">
        <v>1272</v>
      </c>
      <c r="I178" s="90" t="s">
        <v>3107</v>
      </c>
      <c r="J178" s="89"/>
      <c r="K178" s="89">
        <v>530</v>
      </c>
      <c r="L178" s="437">
        <v>0.1875</v>
      </c>
      <c r="M178" s="126">
        <v>1</v>
      </c>
    </row>
    <row r="179" spans="1:13" s="82" customFormat="1" x14ac:dyDescent="0.3">
      <c r="A179" s="608"/>
      <c r="B179" s="87" t="s">
        <v>1905</v>
      </c>
      <c r="C179" s="85"/>
      <c r="D179" s="90"/>
      <c r="E179" s="85" t="s">
        <v>2917</v>
      </c>
      <c r="F179" s="92" t="s">
        <v>839</v>
      </c>
      <c r="G179" s="228"/>
      <c r="H179" s="92"/>
      <c r="I179" s="90"/>
      <c r="J179" s="89"/>
      <c r="K179" s="89"/>
      <c r="L179" s="437"/>
      <c r="M179" s="126"/>
    </row>
    <row r="180" spans="1:13" s="82" customFormat="1" x14ac:dyDescent="0.3">
      <c r="A180" s="608"/>
      <c r="B180" s="87" t="s">
        <v>629</v>
      </c>
      <c r="C180" s="85"/>
      <c r="D180" s="90" t="s">
        <v>3062</v>
      </c>
      <c r="E180" s="85" t="s">
        <v>50</v>
      </c>
      <c r="F180" s="92" t="s">
        <v>839</v>
      </c>
      <c r="G180" s="228"/>
      <c r="H180" s="92"/>
      <c r="I180" s="90" t="s">
        <v>3063</v>
      </c>
      <c r="J180" s="89">
        <v>1997</v>
      </c>
      <c r="K180" s="89">
        <v>1420</v>
      </c>
      <c r="L180" s="437">
        <v>0.29166666666666669</v>
      </c>
      <c r="M180" s="126">
        <v>1</v>
      </c>
    </row>
    <row r="181" spans="1:13" s="82" customFormat="1" x14ac:dyDescent="0.3">
      <c r="A181" s="608"/>
      <c r="B181" s="87" t="s">
        <v>1572</v>
      </c>
      <c r="C181" s="85"/>
      <c r="D181" s="90"/>
      <c r="E181" s="85" t="s">
        <v>1571</v>
      </c>
      <c r="F181" s="92" t="s">
        <v>839</v>
      </c>
      <c r="G181" s="605" t="s">
        <v>2923</v>
      </c>
      <c r="H181" s="92"/>
      <c r="I181" s="90"/>
      <c r="J181" s="89">
        <v>3088</v>
      </c>
      <c r="K181" s="89"/>
      <c r="L181" s="437"/>
      <c r="M181" s="126" t="s">
        <v>2710</v>
      </c>
    </row>
    <row r="182" spans="1:13" s="82" customFormat="1" x14ac:dyDescent="0.3">
      <c r="A182" s="608"/>
      <c r="B182" s="87" t="s">
        <v>2697</v>
      </c>
      <c r="C182" s="85"/>
      <c r="D182" s="90"/>
      <c r="E182" s="85" t="s">
        <v>26</v>
      </c>
      <c r="F182" s="92" t="s">
        <v>1355</v>
      </c>
      <c r="G182" s="229"/>
      <c r="H182" s="92"/>
      <c r="I182" s="90"/>
      <c r="J182" s="89">
        <v>1465</v>
      </c>
      <c r="K182" s="89">
        <v>700</v>
      </c>
      <c r="L182" s="609" t="s">
        <v>3005</v>
      </c>
      <c r="M182" s="126">
        <v>1</v>
      </c>
    </row>
    <row r="183" spans="1:13" s="82" customFormat="1" x14ac:dyDescent="0.3">
      <c r="A183" s="608"/>
      <c r="B183" s="87" t="s">
        <v>2504</v>
      </c>
      <c r="C183" s="85" t="s">
        <v>2600</v>
      </c>
      <c r="D183" s="90"/>
      <c r="E183" s="85" t="s">
        <v>35</v>
      </c>
      <c r="F183" s="92" t="s">
        <v>841</v>
      </c>
      <c r="G183" s="229"/>
      <c r="H183" s="92"/>
      <c r="I183" s="90"/>
      <c r="J183" s="89">
        <v>3550</v>
      </c>
      <c r="K183" s="89">
        <v>1640</v>
      </c>
      <c r="L183" s="437">
        <v>0.20833333333333334</v>
      </c>
      <c r="M183" s="126">
        <v>3</v>
      </c>
    </row>
    <row r="184" spans="1:13" s="82" customFormat="1" x14ac:dyDescent="0.3">
      <c r="A184" s="608"/>
      <c r="B184" s="86" t="s">
        <v>1552</v>
      </c>
      <c r="C184" s="84"/>
      <c r="D184" s="88"/>
      <c r="E184" s="84" t="s">
        <v>16</v>
      </c>
      <c r="F184" s="91" t="s">
        <v>842</v>
      </c>
      <c r="G184" s="270"/>
      <c r="H184" s="91"/>
      <c r="I184" s="88"/>
      <c r="J184" s="89">
        <v>2762</v>
      </c>
      <c r="K184" s="89"/>
      <c r="L184" s="437"/>
      <c r="M184" s="126">
        <v>1</v>
      </c>
    </row>
    <row r="185" spans="1:13" s="765" customFormat="1" x14ac:dyDescent="0.3">
      <c r="A185" s="756"/>
      <c r="B185" s="757" t="s">
        <v>3592</v>
      </c>
      <c r="C185" s="758"/>
      <c r="D185" s="759"/>
      <c r="E185" s="758" t="s">
        <v>298</v>
      </c>
      <c r="F185" s="760" t="s">
        <v>2188</v>
      </c>
      <c r="G185" s="766"/>
      <c r="H185" s="760"/>
      <c r="I185" s="759" t="s">
        <v>1659</v>
      </c>
      <c r="J185" s="762">
        <v>1050</v>
      </c>
      <c r="K185" s="762">
        <v>300</v>
      </c>
      <c r="L185" s="763">
        <v>0.125</v>
      </c>
      <c r="M185" s="764">
        <v>1</v>
      </c>
    </row>
    <row r="186" spans="1:13" s="82" customFormat="1" x14ac:dyDescent="0.3">
      <c r="A186" s="608"/>
      <c r="B186" s="86" t="s">
        <v>25</v>
      </c>
      <c r="C186" s="84"/>
      <c r="D186" s="88"/>
      <c r="E186" s="85" t="s">
        <v>81</v>
      </c>
      <c r="F186" s="91" t="s">
        <v>1355</v>
      </c>
      <c r="G186" s="270"/>
      <c r="H186" s="91"/>
      <c r="I186" s="88"/>
      <c r="J186" s="89">
        <v>1698</v>
      </c>
      <c r="K186" s="89">
        <v>935</v>
      </c>
      <c r="L186" s="437">
        <v>0.20833333333333334</v>
      </c>
      <c r="M186" s="126">
        <v>1</v>
      </c>
    </row>
    <row r="187" spans="1:13" s="82" customFormat="1" x14ac:dyDescent="0.3">
      <c r="A187" s="608"/>
      <c r="B187" s="86" t="s">
        <v>2429</v>
      </c>
      <c r="C187" s="84"/>
      <c r="D187" s="88"/>
      <c r="E187" s="84" t="s">
        <v>50</v>
      </c>
      <c r="F187" s="91" t="s">
        <v>839</v>
      </c>
      <c r="G187" s="270"/>
      <c r="H187" s="91"/>
      <c r="I187" s="88" t="s">
        <v>2430</v>
      </c>
      <c r="J187" s="89">
        <v>2227</v>
      </c>
      <c r="K187" s="89">
        <v>1150</v>
      </c>
      <c r="L187" s="437">
        <v>0.27083333333333331</v>
      </c>
      <c r="M187" s="126">
        <v>1</v>
      </c>
    </row>
    <row r="188" spans="1:13" s="82" customFormat="1" x14ac:dyDescent="0.3">
      <c r="A188" s="608"/>
      <c r="B188" s="86" t="s">
        <v>2947</v>
      </c>
      <c r="C188" s="84"/>
      <c r="D188" s="88" t="s">
        <v>546</v>
      </c>
      <c r="E188" s="84" t="s">
        <v>16</v>
      </c>
      <c r="F188" s="91" t="s">
        <v>841</v>
      </c>
      <c r="G188" s="270"/>
      <c r="H188" s="91"/>
      <c r="I188" s="88"/>
      <c r="J188" s="89">
        <v>3303</v>
      </c>
      <c r="K188" s="89">
        <v>940</v>
      </c>
      <c r="L188" s="437">
        <v>0.25</v>
      </c>
      <c r="M188" s="204" t="s">
        <v>2946</v>
      </c>
    </row>
    <row r="189" spans="1:13" s="82" customFormat="1" x14ac:dyDescent="0.3">
      <c r="A189" s="608"/>
      <c r="B189" s="86" t="s">
        <v>3086</v>
      </c>
      <c r="C189" s="84"/>
      <c r="D189" s="88"/>
      <c r="E189" s="85" t="s">
        <v>81</v>
      </c>
      <c r="F189" s="91" t="s">
        <v>839</v>
      </c>
      <c r="G189" s="270"/>
      <c r="H189" s="91"/>
      <c r="I189" s="88"/>
      <c r="J189" s="89">
        <v>1516</v>
      </c>
      <c r="K189" s="89"/>
      <c r="L189" s="437"/>
      <c r="M189" s="204">
        <v>1</v>
      </c>
    </row>
    <row r="190" spans="1:13" s="82" customFormat="1" x14ac:dyDescent="0.3">
      <c r="A190" s="608"/>
      <c r="B190" s="86" t="s">
        <v>3038</v>
      </c>
      <c r="C190" s="84"/>
      <c r="D190" s="88"/>
      <c r="E190" s="84" t="s">
        <v>13</v>
      </c>
      <c r="F190" s="91" t="s">
        <v>839</v>
      </c>
      <c r="G190" s="270"/>
      <c r="H190" s="91"/>
      <c r="I190" s="88"/>
      <c r="J190" s="89">
        <v>1926</v>
      </c>
      <c r="K190" s="89">
        <v>1000</v>
      </c>
      <c r="L190" s="437">
        <v>0.25</v>
      </c>
      <c r="M190" s="204">
        <v>1</v>
      </c>
    </row>
    <row r="191" spans="1:13" s="82" customFormat="1" x14ac:dyDescent="0.3">
      <c r="A191" s="608"/>
      <c r="B191" s="86" t="s">
        <v>2958</v>
      </c>
      <c r="C191" s="84"/>
      <c r="D191" s="88" t="s">
        <v>2990</v>
      </c>
      <c r="E191" s="84" t="s">
        <v>16</v>
      </c>
      <c r="F191" s="91" t="s">
        <v>839</v>
      </c>
      <c r="G191" s="270"/>
      <c r="H191" s="91"/>
      <c r="I191" s="88"/>
      <c r="J191" s="89">
        <v>3052</v>
      </c>
      <c r="K191" s="89">
        <v>720</v>
      </c>
      <c r="L191" s="437">
        <v>0.1875</v>
      </c>
      <c r="M191" s="204" t="s">
        <v>2467</v>
      </c>
    </row>
    <row r="192" spans="1:13" s="765" customFormat="1" x14ac:dyDescent="0.3">
      <c r="A192" s="756"/>
      <c r="B192" s="757" t="s">
        <v>3571</v>
      </c>
      <c r="C192" s="758"/>
      <c r="D192" s="759"/>
      <c r="E192" s="758" t="s">
        <v>298</v>
      </c>
      <c r="F192" s="760" t="s">
        <v>2188</v>
      </c>
      <c r="G192" s="766"/>
      <c r="H192" s="760"/>
      <c r="I192" s="759" t="s">
        <v>1659</v>
      </c>
      <c r="J192" s="762">
        <v>1042</v>
      </c>
      <c r="K192" s="762">
        <v>190</v>
      </c>
      <c r="L192" s="763">
        <v>0.10416666666666667</v>
      </c>
      <c r="M192" s="767">
        <v>1</v>
      </c>
    </row>
    <row r="193" spans="1:13" s="82" customFormat="1" x14ac:dyDescent="0.3">
      <c r="A193" s="608"/>
      <c r="B193" s="86" t="s">
        <v>2974</v>
      </c>
      <c r="C193" s="84"/>
      <c r="D193" s="88"/>
      <c r="E193" s="84" t="s">
        <v>1359</v>
      </c>
      <c r="F193" s="91" t="s">
        <v>839</v>
      </c>
      <c r="G193" s="270"/>
      <c r="H193" s="91"/>
      <c r="I193" s="88"/>
      <c r="J193" s="89">
        <v>1420</v>
      </c>
      <c r="K193" s="89">
        <v>800</v>
      </c>
      <c r="L193" s="437">
        <v>0.25</v>
      </c>
      <c r="M193" s="204">
        <v>1</v>
      </c>
    </row>
    <row r="194" spans="1:13" s="82" customFormat="1" x14ac:dyDescent="0.3">
      <c r="A194" s="608"/>
      <c r="B194" s="86" t="s">
        <v>3091</v>
      </c>
      <c r="C194" s="84"/>
      <c r="D194" s="88" t="s">
        <v>3092</v>
      </c>
      <c r="E194" s="84" t="s">
        <v>1904</v>
      </c>
      <c r="F194" s="91" t="s">
        <v>840</v>
      </c>
      <c r="G194" s="270"/>
      <c r="H194" s="91"/>
      <c r="I194" s="88"/>
      <c r="J194" s="89">
        <v>1171</v>
      </c>
      <c r="K194" s="89">
        <v>490</v>
      </c>
      <c r="L194" s="437">
        <v>0.125</v>
      </c>
      <c r="M194" s="204">
        <v>1</v>
      </c>
    </row>
    <row r="195" spans="1:13" s="82" customFormat="1" x14ac:dyDescent="0.3">
      <c r="A195" s="608"/>
      <c r="B195" s="86" t="s">
        <v>3064</v>
      </c>
      <c r="C195" s="84"/>
      <c r="D195" s="88" t="s">
        <v>3065</v>
      </c>
      <c r="E195" s="84" t="s">
        <v>16</v>
      </c>
      <c r="F195" s="91" t="s">
        <v>839</v>
      </c>
      <c r="G195" s="270"/>
      <c r="H195" s="91"/>
      <c r="I195" s="88"/>
      <c r="J195" s="89">
        <v>1949</v>
      </c>
      <c r="K195" s="89">
        <v>850</v>
      </c>
      <c r="L195" s="437">
        <v>0.20833333333333334</v>
      </c>
      <c r="M195" s="204">
        <v>1</v>
      </c>
    </row>
    <row r="196" spans="1:13" s="82" customFormat="1" x14ac:dyDescent="0.3">
      <c r="A196" s="608"/>
      <c r="B196" s="86" t="s">
        <v>3120</v>
      </c>
      <c r="C196" s="84"/>
      <c r="D196" s="88" t="s">
        <v>3121</v>
      </c>
      <c r="E196" s="84" t="s">
        <v>141</v>
      </c>
      <c r="F196" s="91" t="s">
        <v>840</v>
      </c>
      <c r="G196" s="270"/>
      <c r="H196" s="91"/>
      <c r="I196" s="88"/>
      <c r="J196" s="89">
        <v>1425</v>
      </c>
      <c r="K196" s="89">
        <v>560</v>
      </c>
      <c r="L196" s="437">
        <v>0.125</v>
      </c>
      <c r="M196" s="204">
        <v>1</v>
      </c>
    </row>
    <row r="197" spans="1:13" s="82" customFormat="1" x14ac:dyDescent="0.3">
      <c r="A197" s="608"/>
      <c r="B197" s="86" t="s">
        <v>2553</v>
      </c>
      <c r="C197" s="84"/>
      <c r="D197" s="88"/>
      <c r="E197" s="84" t="s">
        <v>16</v>
      </c>
      <c r="F197" s="91" t="s">
        <v>839</v>
      </c>
      <c r="G197" s="270"/>
      <c r="H197" s="91"/>
      <c r="I197" s="88"/>
      <c r="J197" s="89">
        <v>2897</v>
      </c>
      <c r="K197" s="89">
        <v>1100</v>
      </c>
      <c r="L197" s="437">
        <v>0.25</v>
      </c>
      <c r="M197" s="204" t="s">
        <v>1782</v>
      </c>
    </row>
    <row r="198" spans="1:13" s="82" customFormat="1" x14ac:dyDescent="0.3">
      <c r="A198" s="608"/>
      <c r="B198" s="86" t="s">
        <v>1253</v>
      </c>
      <c r="C198" s="84"/>
      <c r="D198" s="88" t="s">
        <v>517</v>
      </c>
      <c r="E198" s="84" t="s">
        <v>73</v>
      </c>
      <c r="F198" s="91" t="s">
        <v>2585</v>
      </c>
      <c r="G198" s="270"/>
      <c r="H198" s="91"/>
      <c r="I198" s="88"/>
      <c r="J198" s="89">
        <v>3473</v>
      </c>
      <c r="K198" s="89">
        <v>1150</v>
      </c>
      <c r="L198" s="437">
        <v>0.29166666666666669</v>
      </c>
      <c r="M198" s="204">
        <v>1</v>
      </c>
    </row>
    <row r="199" spans="1:13" s="82" customFormat="1" x14ac:dyDescent="0.3">
      <c r="A199" s="608"/>
      <c r="B199" s="86" t="s">
        <v>2910</v>
      </c>
      <c r="C199" s="84" t="s">
        <v>2219</v>
      </c>
      <c r="D199" s="88"/>
      <c r="E199" s="84" t="s">
        <v>13</v>
      </c>
      <c r="F199" s="91" t="s">
        <v>839</v>
      </c>
      <c r="G199" s="270"/>
      <c r="H199" s="91"/>
      <c r="I199" s="88"/>
      <c r="J199" s="89">
        <v>2454</v>
      </c>
      <c r="K199" s="89">
        <v>530</v>
      </c>
      <c r="L199" s="437">
        <v>0.16666666666666666</v>
      </c>
      <c r="M199" s="204" t="s">
        <v>2467</v>
      </c>
    </row>
    <row r="200" spans="1:13" s="82" customFormat="1" x14ac:dyDescent="0.3">
      <c r="A200" s="608"/>
      <c r="B200" s="86" t="s">
        <v>1360</v>
      </c>
      <c r="C200" s="84"/>
      <c r="D200" s="88"/>
      <c r="E200" s="84" t="s">
        <v>1</v>
      </c>
      <c r="F200" s="91" t="s">
        <v>839</v>
      </c>
      <c r="G200" s="228"/>
      <c r="H200" s="91"/>
      <c r="I200" s="88"/>
      <c r="J200" s="89"/>
      <c r="K200" s="89"/>
      <c r="L200" s="437"/>
      <c r="M200" s="126">
        <v>3</v>
      </c>
    </row>
    <row r="201" spans="1:13" s="82" customFormat="1" x14ac:dyDescent="0.3">
      <c r="A201" s="608"/>
      <c r="B201" s="86" t="s">
        <v>1361</v>
      </c>
      <c r="C201" s="84"/>
      <c r="D201" s="88"/>
      <c r="E201" s="84" t="s">
        <v>1339</v>
      </c>
      <c r="F201" s="91" t="s">
        <v>1967</v>
      </c>
      <c r="G201" s="228"/>
      <c r="H201" s="91"/>
      <c r="I201" s="88"/>
      <c r="J201" s="89"/>
      <c r="K201" s="89"/>
      <c r="L201" s="437"/>
      <c r="M201" s="126">
        <v>2</v>
      </c>
    </row>
    <row r="202" spans="1:13" s="82" customFormat="1" x14ac:dyDescent="0.3">
      <c r="A202" s="608"/>
      <c r="B202" s="86" t="s">
        <v>2984</v>
      </c>
      <c r="C202" s="84"/>
      <c r="D202" s="88"/>
      <c r="E202" s="84" t="s">
        <v>98</v>
      </c>
      <c r="F202" s="91" t="s">
        <v>840</v>
      </c>
      <c r="G202" s="228"/>
      <c r="H202" s="91"/>
      <c r="I202" s="88"/>
      <c r="J202" s="89">
        <v>2006</v>
      </c>
      <c r="K202" s="89">
        <v>670</v>
      </c>
      <c r="L202" s="437">
        <v>0.1875</v>
      </c>
      <c r="M202" s="126"/>
    </row>
    <row r="203" spans="1:13" s="82" customFormat="1" x14ac:dyDescent="0.3">
      <c r="A203" s="608"/>
      <c r="B203" s="86" t="s">
        <v>3044</v>
      </c>
      <c r="C203" s="84"/>
      <c r="D203" s="88" t="s">
        <v>440</v>
      </c>
      <c r="E203" s="84" t="s">
        <v>1196</v>
      </c>
      <c r="F203" s="91" t="s">
        <v>2041</v>
      </c>
      <c r="G203" s="228"/>
      <c r="H203" s="91"/>
      <c r="I203" s="88"/>
      <c r="J203" s="89">
        <v>2228</v>
      </c>
      <c r="K203" s="89">
        <v>685</v>
      </c>
      <c r="L203" s="437">
        <v>8.3333333333333329E-2</v>
      </c>
      <c r="M203" s="126">
        <v>2</v>
      </c>
    </row>
    <row r="204" spans="1:13" s="82" customFormat="1" x14ac:dyDescent="0.3">
      <c r="A204" s="608"/>
      <c r="B204" s="86" t="s">
        <v>2908</v>
      </c>
      <c r="C204" s="84"/>
      <c r="D204" s="88"/>
      <c r="E204" s="84" t="s">
        <v>48</v>
      </c>
      <c r="F204" s="91" t="s">
        <v>839</v>
      </c>
      <c r="G204" s="228"/>
      <c r="H204" s="91"/>
      <c r="I204" s="88"/>
      <c r="J204" s="89">
        <v>3086</v>
      </c>
      <c r="K204" s="89">
        <v>800</v>
      </c>
      <c r="L204" s="437">
        <v>0.16666666666666666</v>
      </c>
      <c r="M204" s="126">
        <v>1</v>
      </c>
    </row>
    <row r="205" spans="1:13" s="82" customFormat="1" x14ac:dyDescent="0.3">
      <c r="A205" s="608"/>
      <c r="B205" s="87" t="s">
        <v>83</v>
      </c>
      <c r="C205" s="85"/>
      <c r="D205" s="88"/>
      <c r="E205" s="85" t="s">
        <v>141</v>
      </c>
      <c r="F205" s="92" t="s">
        <v>839</v>
      </c>
      <c r="G205" s="229"/>
      <c r="H205" s="92"/>
      <c r="I205" s="88" t="s">
        <v>1783</v>
      </c>
      <c r="J205" s="89">
        <v>2047</v>
      </c>
      <c r="K205" s="89"/>
      <c r="L205" s="437"/>
      <c r="M205" s="126">
        <v>2</v>
      </c>
    </row>
    <row r="206" spans="1:13" s="82" customFormat="1" x14ac:dyDescent="0.3">
      <c r="A206" s="608"/>
      <c r="B206" s="87" t="s">
        <v>2835</v>
      </c>
      <c r="C206" s="85" t="s">
        <v>2836</v>
      </c>
      <c r="D206" s="88"/>
      <c r="E206" s="85" t="s">
        <v>2837</v>
      </c>
      <c r="F206" s="92" t="s">
        <v>839</v>
      </c>
      <c r="G206" s="229"/>
      <c r="H206" s="92"/>
      <c r="I206" s="88"/>
      <c r="J206" s="89">
        <v>2727</v>
      </c>
      <c r="K206" s="89">
        <v>1330</v>
      </c>
      <c r="L206" s="437">
        <v>0.25</v>
      </c>
      <c r="M206" s="126"/>
    </row>
    <row r="207" spans="1:13" s="82" customFormat="1" x14ac:dyDescent="0.3">
      <c r="A207" s="608"/>
      <c r="B207" s="87" t="s">
        <v>2665</v>
      </c>
      <c r="D207" s="88"/>
      <c r="E207" s="85" t="s">
        <v>73</v>
      </c>
      <c r="F207" s="92" t="s">
        <v>843</v>
      </c>
      <c r="G207" s="229"/>
      <c r="H207" s="92"/>
      <c r="I207" s="88" t="s">
        <v>1783</v>
      </c>
      <c r="J207" s="89">
        <v>2405</v>
      </c>
      <c r="K207" s="89">
        <v>750</v>
      </c>
      <c r="L207" s="437">
        <v>0.125</v>
      </c>
      <c r="M207" s="126">
        <v>2</v>
      </c>
    </row>
    <row r="208" spans="1:13" s="82" customFormat="1" x14ac:dyDescent="0.3">
      <c r="A208" s="608"/>
      <c r="B208" s="87" t="s">
        <v>2601</v>
      </c>
      <c r="C208" s="85" t="s">
        <v>2600</v>
      </c>
      <c r="D208" s="90"/>
      <c r="E208" s="85" t="s">
        <v>35</v>
      </c>
      <c r="F208" s="92" t="s">
        <v>841</v>
      </c>
      <c r="G208" s="229"/>
      <c r="H208" s="92"/>
      <c r="I208" s="90"/>
      <c r="J208" s="89">
        <v>3540</v>
      </c>
      <c r="K208" s="89">
        <v>750</v>
      </c>
      <c r="L208" s="437">
        <v>0.20833333333333334</v>
      </c>
      <c r="M208" s="126">
        <v>3</v>
      </c>
    </row>
    <row r="209" spans="1:13" s="82" customFormat="1" x14ac:dyDescent="0.3">
      <c r="A209" s="608"/>
      <c r="B209" s="87" t="s">
        <v>3004</v>
      </c>
      <c r="C209" s="85"/>
      <c r="D209" s="90"/>
      <c r="E209" s="85" t="s">
        <v>98</v>
      </c>
      <c r="F209" s="92" t="s">
        <v>1355</v>
      </c>
      <c r="G209" s="229"/>
      <c r="H209" s="92"/>
      <c r="I209" s="90"/>
      <c r="J209" s="89">
        <v>1898</v>
      </c>
      <c r="K209" s="89">
        <v>900</v>
      </c>
      <c r="L209" s="437">
        <v>0.20833333333333334</v>
      </c>
      <c r="M209" s="126">
        <v>1</v>
      </c>
    </row>
    <row r="210" spans="1:13" s="82" customFormat="1" x14ac:dyDescent="0.3">
      <c r="A210" s="608"/>
      <c r="B210" s="87" t="s">
        <v>1914</v>
      </c>
      <c r="C210" s="85" t="s">
        <v>1915</v>
      </c>
      <c r="D210" s="90"/>
      <c r="E210" s="84" t="s">
        <v>1196</v>
      </c>
      <c r="F210" s="92" t="s">
        <v>839</v>
      </c>
      <c r="G210" s="229"/>
      <c r="H210" s="92"/>
      <c r="I210" s="90"/>
      <c r="J210" s="89">
        <v>1811</v>
      </c>
      <c r="K210" s="89"/>
      <c r="L210" s="437"/>
      <c r="M210" s="126">
        <v>1</v>
      </c>
    </row>
    <row r="211" spans="1:13" s="82" customFormat="1" x14ac:dyDescent="0.3">
      <c r="A211" s="608"/>
      <c r="B211" s="87" t="s">
        <v>2489</v>
      </c>
      <c r="C211" s="85"/>
      <c r="D211" s="90"/>
      <c r="E211" s="85" t="s">
        <v>141</v>
      </c>
      <c r="F211" s="92" t="s">
        <v>839</v>
      </c>
      <c r="G211" s="229"/>
      <c r="H211" s="92"/>
      <c r="I211" s="90"/>
      <c r="J211" s="89">
        <v>2053</v>
      </c>
      <c r="K211" s="89">
        <v>1350</v>
      </c>
      <c r="L211" s="437">
        <v>0.27083333333333331</v>
      </c>
      <c r="M211" s="126">
        <v>1</v>
      </c>
    </row>
    <row r="212" spans="1:13" s="82" customFormat="1" x14ac:dyDescent="0.3">
      <c r="A212" s="608"/>
      <c r="B212" s="87" t="s">
        <v>1966</v>
      </c>
      <c r="C212" s="85"/>
      <c r="D212" s="90"/>
      <c r="E212" s="84" t="s">
        <v>122</v>
      </c>
      <c r="F212" s="92" t="s">
        <v>1967</v>
      </c>
      <c r="G212" s="229"/>
      <c r="H212" s="92"/>
      <c r="I212" s="90"/>
      <c r="J212" s="89">
        <v>2396</v>
      </c>
      <c r="K212" s="89"/>
      <c r="L212" s="437"/>
      <c r="M212" s="126">
        <v>2</v>
      </c>
    </row>
    <row r="213" spans="1:13" s="82" customFormat="1" x14ac:dyDescent="0.3">
      <c r="A213" s="608"/>
      <c r="B213" s="86" t="s">
        <v>1589</v>
      </c>
      <c r="C213" s="84"/>
      <c r="D213" s="88"/>
      <c r="E213" s="84" t="s">
        <v>73</v>
      </c>
      <c r="F213" s="91" t="s">
        <v>839</v>
      </c>
      <c r="G213" s="228"/>
      <c r="H213" s="91"/>
      <c r="I213" s="88" t="s">
        <v>1783</v>
      </c>
      <c r="J213" s="89">
        <v>2804</v>
      </c>
      <c r="K213" s="89"/>
      <c r="L213" s="437"/>
      <c r="M213" s="126">
        <v>2</v>
      </c>
    </row>
    <row r="214" spans="1:13" s="82" customFormat="1" x14ac:dyDescent="0.3">
      <c r="A214" s="608"/>
      <c r="B214" s="87" t="s">
        <v>2909</v>
      </c>
      <c r="C214" s="85"/>
      <c r="D214" s="90"/>
      <c r="E214" s="84" t="s">
        <v>48</v>
      </c>
      <c r="F214" s="92" t="s">
        <v>839</v>
      </c>
      <c r="G214" s="229"/>
      <c r="H214" s="92"/>
      <c r="I214" s="90"/>
      <c r="J214" s="89">
        <v>3289</v>
      </c>
      <c r="K214" s="89">
        <v>950</v>
      </c>
      <c r="L214" s="437">
        <v>0.33333333333333331</v>
      </c>
      <c r="M214" s="204" t="s">
        <v>2467</v>
      </c>
    </row>
    <row r="215" spans="1:13" s="82" customFormat="1" x14ac:dyDescent="0.3">
      <c r="A215" s="608"/>
      <c r="B215" s="86" t="s">
        <v>2904</v>
      </c>
      <c r="C215" s="84"/>
      <c r="D215" s="88"/>
      <c r="E215" s="84" t="s">
        <v>8</v>
      </c>
      <c r="F215" s="91" t="s">
        <v>839</v>
      </c>
      <c r="G215" s="228"/>
      <c r="H215" s="91"/>
      <c r="I215" s="88"/>
      <c r="J215" s="89">
        <v>2268</v>
      </c>
      <c r="K215" s="89">
        <v>1300</v>
      </c>
      <c r="L215" s="437">
        <v>0.375</v>
      </c>
      <c r="M215" s="126">
        <v>1</v>
      </c>
    </row>
    <row r="216" spans="1:13" s="82" customFormat="1" x14ac:dyDescent="0.3">
      <c r="A216" s="608"/>
      <c r="B216" s="86" t="s">
        <v>2030</v>
      </c>
      <c r="C216" s="84"/>
      <c r="D216" s="88"/>
      <c r="E216" s="84" t="s">
        <v>81</v>
      </c>
      <c r="F216" s="91" t="s">
        <v>842</v>
      </c>
      <c r="G216" s="228"/>
      <c r="H216" s="91"/>
      <c r="I216" s="88"/>
      <c r="J216" s="89">
        <v>1620</v>
      </c>
      <c r="K216" s="89">
        <v>900</v>
      </c>
      <c r="L216" s="437">
        <v>0.16666666666666666</v>
      </c>
      <c r="M216" s="126">
        <v>1</v>
      </c>
    </row>
    <row r="217" spans="1:13" s="82" customFormat="1" x14ac:dyDescent="0.3">
      <c r="A217" s="608"/>
      <c r="B217" s="86" t="s">
        <v>3072</v>
      </c>
      <c r="C217" s="84"/>
      <c r="D217" s="88" t="s">
        <v>3073</v>
      </c>
      <c r="E217" s="84" t="s">
        <v>2837</v>
      </c>
      <c r="F217" s="91" t="s">
        <v>839</v>
      </c>
      <c r="G217" s="228"/>
      <c r="H217" s="91"/>
      <c r="I217" s="88"/>
      <c r="J217" s="89">
        <v>3128</v>
      </c>
      <c r="K217" s="89">
        <v>1300</v>
      </c>
      <c r="L217" s="437">
        <v>0.29166666666666669</v>
      </c>
      <c r="M217" s="126">
        <v>1</v>
      </c>
    </row>
    <row r="218" spans="1:13" s="82" customFormat="1" x14ac:dyDescent="0.3">
      <c r="A218" s="608"/>
      <c r="B218" s="86" t="s">
        <v>2967</v>
      </c>
      <c r="C218" s="84"/>
      <c r="D218" s="88"/>
      <c r="E218" s="84" t="s">
        <v>8</v>
      </c>
      <c r="F218" s="91" t="s">
        <v>839</v>
      </c>
      <c r="G218" s="228"/>
      <c r="H218" s="91"/>
      <c r="I218" s="88"/>
      <c r="J218" s="89">
        <v>1824</v>
      </c>
      <c r="K218" s="89" t="s">
        <v>2968</v>
      </c>
      <c r="L218" s="437">
        <v>0.25</v>
      </c>
      <c r="M218" s="126">
        <v>1</v>
      </c>
    </row>
    <row r="219" spans="1:13" s="82" customFormat="1" x14ac:dyDescent="0.3">
      <c r="A219" s="608"/>
      <c r="B219" s="86" t="s">
        <v>2838</v>
      </c>
      <c r="C219" s="84"/>
      <c r="D219" s="88"/>
      <c r="E219" s="84" t="s">
        <v>53</v>
      </c>
      <c r="F219" s="91" t="s">
        <v>839</v>
      </c>
      <c r="G219" s="228"/>
      <c r="H219" s="91"/>
      <c r="I219" s="88"/>
      <c r="J219" s="89">
        <v>1594</v>
      </c>
      <c r="K219" s="89">
        <v>700</v>
      </c>
      <c r="L219" s="437">
        <v>0.16666666666666666</v>
      </c>
      <c r="M219" s="126">
        <v>1</v>
      </c>
    </row>
    <row r="220" spans="1:13" s="82" customFormat="1" x14ac:dyDescent="0.3">
      <c r="A220" s="608"/>
      <c r="B220" s="86" t="s">
        <v>1684</v>
      </c>
      <c r="C220" s="84"/>
      <c r="D220" s="88"/>
      <c r="E220" s="84" t="s">
        <v>1685</v>
      </c>
      <c r="F220" s="91" t="s">
        <v>842</v>
      </c>
      <c r="G220" s="228"/>
      <c r="H220" s="91"/>
      <c r="I220" s="88"/>
      <c r="J220" s="89">
        <v>2011</v>
      </c>
      <c r="K220" s="89"/>
      <c r="L220" s="437"/>
      <c r="M220" s="126">
        <v>1</v>
      </c>
    </row>
    <row r="221" spans="1:13" s="82" customFormat="1" x14ac:dyDescent="0.3">
      <c r="A221" s="608"/>
      <c r="B221" s="86" t="s">
        <v>2988</v>
      </c>
      <c r="C221" s="84"/>
      <c r="D221" s="88"/>
      <c r="E221" s="84" t="s">
        <v>73</v>
      </c>
      <c r="F221" s="91" t="s">
        <v>839</v>
      </c>
      <c r="G221" s="228"/>
      <c r="H221" s="91"/>
      <c r="I221" s="88"/>
      <c r="J221" s="89">
        <v>2502</v>
      </c>
      <c r="K221" s="89">
        <v>1130</v>
      </c>
      <c r="L221" s="437">
        <v>0.25</v>
      </c>
      <c r="M221" s="126">
        <v>1</v>
      </c>
    </row>
    <row r="222" spans="1:13" s="82" customFormat="1" x14ac:dyDescent="0.3">
      <c r="A222" s="608"/>
      <c r="B222" s="86" t="s">
        <v>2966</v>
      </c>
      <c r="C222" s="84"/>
      <c r="D222" s="88" t="s">
        <v>3051</v>
      </c>
      <c r="E222" s="84" t="s">
        <v>2837</v>
      </c>
      <c r="F222" s="91" t="s">
        <v>839</v>
      </c>
      <c r="G222" s="228"/>
      <c r="H222" s="91"/>
      <c r="I222" s="88"/>
      <c r="J222" s="89">
        <v>2564</v>
      </c>
      <c r="K222" s="89">
        <v>1120</v>
      </c>
      <c r="L222" s="437">
        <v>0.25</v>
      </c>
      <c r="M222" s="126">
        <v>1</v>
      </c>
    </row>
    <row r="223" spans="1:13" s="82" customFormat="1" x14ac:dyDescent="0.3">
      <c r="A223" s="608"/>
      <c r="B223" s="86" t="s">
        <v>2537</v>
      </c>
      <c r="C223" s="84"/>
      <c r="D223" s="88" t="s">
        <v>3050</v>
      </c>
      <c r="E223" s="84" t="s">
        <v>3030</v>
      </c>
      <c r="F223" s="91" t="s">
        <v>839</v>
      </c>
      <c r="G223" s="228"/>
      <c r="H223" s="91"/>
      <c r="I223" s="88"/>
      <c r="J223" s="89">
        <v>1961</v>
      </c>
      <c r="K223" s="89">
        <v>1050</v>
      </c>
      <c r="L223" s="437">
        <v>0.25</v>
      </c>
      <c r="M223" s="126">
        <v>1</v>
      </c>
    </row>
    <row r="224" spans="1:13" s="82" customFormat="1" x14ac:dyDescent="0.3">
      <c r="A224" s="608"/>
      <c r="B224" s="86" t="s">
        <v>1895</v>
      </c>
      <c r="C224" s="84"/>
      <c r="D224" s="88"/>
      <c r="E224" s="84" t="s">
        <v>2922</v>
      </c>
      <c r="F224" s="91" t="s">
        <v>839</v>
      </c>
      <c r="G224" s="228"/>
      <c r="H224" s="91"/>
      <c r="I224" s="88"/>
      <c r="J224" s="89">
        <v>2486</v>
      </c>
      <c r="K224" s="89"/>
      <c r="L224" s="437"/>
      <c r="M224" s="204" t="s">
        <v>2343</v>
      </c>
    </row>
    <row r="225" spans="1:13" s="82" customFormat="1" x14ac:dyDescent="0.3">
      <c r="A225" s="608"/>
      <c r="B225" s="86" t="s">
        <v>2001</v>
      </c>
      <c r="C225" s="84"/>
      <c r="D225" s="88"/>
      <c r="E225" s="84" t="s">
        <v>13</v>
      </c>
      <c r="F225" s="91" t="s">
        <v>839</v>
      </c>
      <c r="G225" s="228"/>
      <c r="H225" s="91"/>
      <c r="I225" s="88"/>
      <c r="J225" s="89">
        <v>2637</v>
      </c>
      <c r="K225" s="89"/>
      <c r="L225" s="437"/>
      <c r="M225" s="126">
        <v>2</v>
      </c>
    </row>
    <row r="226" spans="1:13" s="82" customFormat="1" x14ac:dyDescent="0.3">
      <c r="A226" s="608"/>
      <c r="B226" s="86" t="s">
        <v>2706</v>
      </c>
      <c r="C226" s="84"/>
      <c r="D226" s="88"/>
      <c r="E226" s="84" t="s">
        <v>16</v>
      </c>
      <c r="F226" s="91" t="s">
        <v>843</v>
      </c>
      <c r="G226" s="228"/>
      <c r="H226" s="91"/>
      <c r="I226" s="88"/>
      <c r="J226" s="89">
        <v>2244</v>
      </c>
      <c r="K226" s="89">
        <v>770</v>
      </c>
      <c r="L226" s="437">
        <v>0.20833333333333334</v>
      </c>
      <c r="M226" s="126">
        <v>1</v>
      </c>
    </row>
    <row r="227" spans="1:13" s="82" customFormat="1" x14ac:dyDescent="0.3">
      <c r="A227" s="608"/>
      <c r="B227" s="86" t="s">
        <v>2972</v>
      </c>
      <c r="C227" s="84"/>
      <c r="D227" s="88"/>
      <c r="E227" s="84" t="s">
        <v>81</v>
      </c>
      <c r="F227" s="91" t="s">
        <v>2188</v>
      </c>
      <c r="G227" s="228"/>
      <c r="H227" s="91"/>
      <c r="I227" s="88"/>
      <c r="J227" s="89">
        <v>1096</v>
      </c>
      <c r="K227" s="89">
        <v>370</v>
      </c>
      <c r="L227" s="437">
        <v>0.10416666666666667</v>
      </c>
      <c r="M227" s="126">
        <v>1</v>
      </c>
    </row>
    <row r="228" spans="1:13" s="82" customFormat="1" x14ac:dyDescent="0.3">
      <c r="A228" s="608"/>
      <c r="B228" s="86" t="s">
        <v>2977</v>
      </c>
      <c r="C228" s="84"/>
      <c r="D228" s="88" t="s">
        <v>3049</v>
      </c>
      <c r="E228" s="84" t="s">
        <v>26</v>
      </c>
      <c r="F228" s="91" t="s">
        <v>839</v>
      </c>
      <c r="G228" s="228"/>
      <c r="H228" s="91"/>
      <c r="I228" s="88"/>
      <c r="J228" s="89">
        <v>1988</v>
      </c>
      <c r="K228" s="89">
        <v>1150</v>
      </c>
      <c r="L228" s="437">
        <v>0.29166666666666669</v>
      </c>
      <c r="M228" s="126">
        <v>1</v>
      </c>
    </row>
    <row r="229" spans="1:13" s="82" customFormat="1" x14ac:dyDescent="0.3">
      <c r="A229" s="608"/>
      <c r="B229" s="86" t="s">
        <v>2985</v>
      </c>
      <c r="C229" s="84"/>
      <c r="D229" s="88" t="s">
        <v>484</v>
      </c>
      <c r="E229" s="84" t="s">
        <v>1196</v>
      </c>
      <c r="F229" s="91" t="s">
        <v>840</v>
      </c>
      <c r="G229" s="228"/>
      <c r="H229" s="91"/>
      <c r="I229" s="88"/>
      <c r="J229" s="89">
        <v>2224</v>
      </c>
      <c r="K229" s="89">
        <v>600</v>
      </c>
      <c r="L229" s="437">
        <v>0.16666666666666666</v>
      </c>
      <c r="M229" s="126">
        <v>1</v>
      </c>
    </row>
    <row r="230" spans="1:13" s="82" customFormat="1" x14ac:dyDescent="0.3">
      <c r="A230" s="608"/>
      <c r="B230" s="86" t="s">
        <v>3103</v>
      </c>
      <c r="C230" s="84"/>
      <c r="D230" s="88" t="s">
        <v>3104</v>
      </c>
      <c r="E230" s="84" t="s">
        <v>8</v>
      </c>
      <c r="F230" s="91" t="s">
        <v>840</v>
      </c>
      <c r="G230" s="228"/>
      <c r="H230" s="91"/>
      <c r="I230" s="88"/>
      <c r="J230" s="89">
        <v>1636</v>
      </c>
      <c r="K230" s="89">
        <v>580</v>
      </c>
      <c r="L230" s="437">
        <v>0.14583333333333334</v>
      </c>
      <c r="M230" s="126">
        <v>1</v>
      </c>
    </row>
    <row r="231" spans="1:13" s="82" customFormat="1" x14ac:dyDescent="0.3">
      <c r="A231" s="608"/>
      <c r="B231" s="86" t="s">
        <v>2582</v>
      </c>
      <c r="C231" s="84"/>
      <c r="D231" s="88"/>
      <c r="E231" s="84" t="s">
        <v>13</v>
      </c>
      <c r="F231" s="91" t="s">
        <v>839</v>
      </c>
      <c r="G231" s="228"/>
      <c r="H231" s="91"/>
      <c r="I231" s="88"/>
      <c r="J231" s="89">
        <v>2621</v>
      </c>
      <c r="K231" s="89"/>
      <c r="L231" s="437"/>
      <c r="M231" s="126">
        <v>2</v>
      </c>
    </row>
    <row r="232" spans="1:13" s="82" customFormat="1" x14ac:dyDescent="0.3">
      <c r="A232" s="608"/>
      <c r="B232" s="86" t="s">
        <v>2930</v>
      </c>
      <c r="C232" s="84" t="s">
        <v>2931</v>
      </c>
      <c r="D232" s="88"/>
      <c r="E232" s="84" t="s">
        <v>122</v>
      </c>
      <c r="F232" s="91" t="s">
        <v>844</v>
      </c>
      <c r="G232" s="228"/>
      <c r="H232" s="91" t="s">
        <v>839</v>
      </c>
      <c r="I232" s="88"/>
      <c r="J232" s="89">
        <v>2446</v>
      </c>
      <c r="K232" s="89">
        <v>1030</v>
      </c>
      <c r="L232" s="437">
        <v>0.3125</v>
      </c>
      <c r="M232" s="126">
        <v>1</v>
      </c>
    </row>
    <row r="233" spans="1:13" s="82" customFormat="1" x14ac:dyDescent="0.3">
      <c r="A233" s="608"/>
      <c r="B233" s="86" t="s">
        <v>2973</v>
      </c>
      <c r="C233" s="84"/>
      <c r="D233" s="88"/>
      <c r="E233" s="84" t="s">
        <v>81</v>
      </c>
      <c r="F233" s="91" t="s">
        <v>843</v>
      </c>
      <c r="G233" s="228"/>
      <c r="H233" s="91"/>
      <c r="I233" s="88"/>
      <c r="J233" s="89">
        <v>1532</v>
      </c>
      <c r="K233" s="89">
        <v>770</v>
      </c>
      <c r="L233" s="437">
        <v>0.16666666666666666</v>
      </c>
      <c r="M233" s="126">
        <v>1</v>
      </c>
    </row>
    <row r="234" spans="1:13" s="82" customFormat="1" x14ac:dyDescent="0.3">
      <c r="A234" s="608"/>
      <c r="B234" s="86" t="s">
        <v>2503</v>
      </c>
      <c r="C234" s="84"/>
      <c r="D234" s="88"/>
      <c r="E234" s="84" t="s">
        <v>81</v>
      </c>
      <c r="F234" s="91" t="s">
        <v>839</v>
      </c>
      <c r="G234" s="228"/>
      <c r="H234" s="91"/>
      <c r="I234" s="88"/>
      <c r="J234" s="89">
        <v>1532</v>
      </c>
      <c r="K234" s="89">
        <v>1183</v>
      </c>
      <c r="L234" s="437">
        <v>0.27083333333333331</v>
      </c>
      <c r="M234" s="126">
        <v>1</v>
      </c>
    </row>
    <row r="235" spans="1:13" s="82" customFormat="1" x14ac:dyDescent="0.3">
      <c r="A235" s="608"/>
      <c r="B235" s="86" t="s">
        <v>3109</v>
      </c>
      <c r="C235" s="84"/>
      <c r="D235" s="88"/>
      <c r="E235" s="84" t="s">
        <v>81</v>
      </c>
      <c r="F235" s="91" t="s">
        <v>840</v>
      </c>
      <c r="G235" s="228"/>
      <c r="H235" s="91"/>
      <c r="I235" s="88"/>
      <c r="J235" s="89"/>
      <c r="K235" s="89">
        <v>570</v>
      </c>
      <c r="L235" s="437">
        <v>0.20833333333333334</v>
      </c>
      <c r="M235" s="126">
        <v>1</v>
      </c>
    </row>
    <row r="236" spans="1:13" x14ac:dyDescent="0.3">
      <c r="B236" s="86" t="s">
        <v>1345</v>
      </c>
      <c r="C236" s="84"/>
      <c r="D236" s="88"/>
      <c r="E236" s="84" t="s">
        <v>98</v>
      </c>
      <c r="F236" s="91" t="s">
        <v>1355</v>
      </c>
      <c r="G236" s="228"/>
      <c r="H236" s="91"/>
      <c r="I236" s="88"/>
      <c r="J236" s="89">
        <v>2241</v>
      </c>
      <c r="M236" s="126">
        <v>1</v>
      </c>
    </row>
    <row r="237" spans="1:13" x14ac:dyDescent="0.3">
      <c r="B237" s="86" t="s">
        <v>1358</v>
      </c>
      <c r="C237" s="84"/>
      <c r="D237" s="88"/>
      <c r="E237" s="84" t="s">
        <v>98</v>
      </c>
      <c r="F237" s="91" t="s">
        <v>1355</v>
      </c>
      <c r="G237" s="228"/>
      <c r="H237" s="91"/>
      <c r="I237" s="88"/>
      <c r="J237" s="89">
        <v>2276</v>
      </c>
      <c r="M237" s="126">
        <v>1</v>
      </c>
    </row>
    <row r="238" spans="1:13" x14ac:dyDescent="0.3">
      <c r="B238" s="86" t="s">
        <v>2087</v>
      </c>
      <c r="C238" s="84"/>
      <c r="D238" s="88"/>
      <c r="E238" s="84" t="s">
        <v>191</v>
      </c>
      <c r="F238" s="91" t="s">
        <v>839</v>
      </c>
      <c r="G238" s="228"/>
      <c r="H238" s="91"/>
      <c r="I238" s="88"/>
      <c r="J238" s="89">
        <v>2707</v>
      </c>
      <c r="K238" s="89">
        <v>730</v>
      </c>
      <c r="L238" s="437">
        <v>0.1875</v>
      </c>
      <c r="M238" s="126">
        <v>3</v>
      </c>
    </row>
    <row r="239" spans="1:13" x14ac:dyDescent="0.3">
      <c r="B239" s="86" t="s">
        <v>2218</v>
      </c>
      <c r="C239" s="84" t="s">
        <v>2219</v>
      </c>
      <c r="D239" s="88"/>
      <c r="E239" s="84" t="s">
        <v>13</v>
      </c>
      <c r="F239" s="91" t="s">
        <v>839</v>
      </c>
      <c r="G239" s="228"/>
      <c r="H239" s="91"/>
      <c r="I239" s="88"/>
      <c r="J239" s="89">
        <v>2529</v>
      </c>
      <c r="K239" s="89">
        <v>600</v>
      </c>
      <c r="L239" s="437">
        <v>0.14583333333333334</v>
      </c>
      <c r="M239" s="204" t="s">
        <v>2467</v>
      </c>
    </row>
    <row r="240" spans="1:13" x14ac:dyDescent="0.3">
      <c r="B240" s="86" t="s">
        <v>2907</v>
      </c>
      <c r="C240" s="84"/>
      <c r="D240" s="88"/>
      <c r="E240" s="84" t="s">
        <v>1</v>
      </c>
      <c r="F240" s="91" t="s">
        <v>839</v>
      </c>
      <c r="G240" s="228"/>
      <c r="H240" s="91"/>
      <c r="I240" s="88"/>
      <c r="J240" s="89">
        <v>2048</v>
      </c>
      <c r="K240" s="89">
        <v>750</v>
      </c>
      <c r="L240" s="437">
        <v>0.25</v>
      </c>
      <c r="M240" s="126">
        <v>1</v>
      </c>
    </row>
    <row r="241" spans="2:13" x14ac:dyDescent="0.3">
      <c r="B241" s="87" t="s">
        <v>2337</v>
      </c>
      <c r="D241" s="90"/>
      <c r="E241" s="85" t="s">
        <v>2336</v>
      </c>
      <c r="F241" s="92" t="s">
        <v>1452</v>
      </c>
      <c r="G241" s="605" t="s">
        <v>2923</v>
      </c>
      <c r="J241" s="89">
        <v>6153</v>
      </c>
      <c r="M241" s="126" t="s">
        <v>2710</v>
      </c>
    </row>
    <row r="242" spans="2:13" x14ac:dyDescent="0.3">
      <c r="B242" s="87" t="s">
        <v>3083</v>
      </c>
      <c r="D242" s="90" t="s">
        <v>484</v>
      </c>
      <c r="E242" s="85" t="s">
        <v>1196</v>
      </c>
      <c r="F242" s="92" t="s">
        <v>840</v>
      </c>
      <c r="G242" s="605"/>
      <c r="J242" s="89">
        <v>2259</v>
      </c>
      <c r="K242" s="89">
        <v>590</v>
      </c>
      <c r="L242" s="437">
        <v>0.16666666666666666</v>
      </c>
      <c r="M242" s="126">
        <v>1</v>
      </c>
    </row>
    <row r="243" spans="2:13" x14ac:dyDescent="0.3">
      <c r="B243" s="87" t="s">
        <v>2969</v>
      </c>
      <c r="D243" s="90"/>
      <c r="E243" s="85" t="s">
        <v>8</v>
      </c>
      <c r="F243" s="92" t="s">
        <v>840</v>
      </c>
      <c r="G243" s="605"/>
      <c r="J243" s="89">
        <v>1749</v>
      </c>
      <c r="K243" s="89" t="s">
        <v>2970</v>
      </c>
      <c r="L243" s="437">
        <v>0.20833333333333334</v>
      </c>
      <c r="M243" s="126">
        <v>1</v>
      </c>
    </row>
    <row r="244" spans="2:13" x14ac:dyDescent="0.3">
      <c r="B244" s="86" t="s">
        <v>1525</v>
      </c>
      <c r="C244" s="84"/>
      <c r="D244" s="88"/>
      <c r="E244" s="84" t="s">
        <v>73</v>
      </c>
      <c r="F244" s="91" t="s">
        <v>1967</v>
      </c>
      <c r="G244" s="228"/>
      <c r="H244" s="91" t="s">
        <v>1721</v>
      </c>
      <c r="I244" s="88"/>
      <c r="K244" s="89">
        <v>420</v>
      </c>
      <c r="L244" s="437">
        <v>0.125</v>
      </c>
      <c r="M244" s="126">
        <v>1</v>
      </c>
    </row>
    <row r="245" spans="2:13" x14ac:dyDescent="0.3">
      <c r="B245" s="86" t="s">
        <v>3054</v>
      </c>
      <c r="C245" s="84"/>
      <c r="D245" s="88" t="s">
        <v>3047</v>
      </c>
      <c r="E245" s="84" t="s">
        <v>73</v>
      </c>
      <c r="F245" s="91" t="s">
        <v>839</v>
      </c>
      <c r="G245" s="228"/>
      <c r="H245" s="91"/>
      <c r="I245" s="88"/>
      <c r="J245" s="89">
        <v>3016</v>
      </c>
      <c r="K245" s="89">
        <v>1080</v>
      </c>
      <c r="L245" s="437">
        <v>0.29166666666666669</v>
      </c>
      <c r="M245" s="126">
        <v>2</v>
      </c>
    </row>
    <row r="246" spans="2:13" x14ac:dyDescent="0.3">
      <c r="B246" s="86" t="s">
        <v>2954</v>
      </c>
      <c r="C246" s="84"/>
      <c r="D246" s="88" t="s">
        <v>3048</v>
      </c>
      <c r="E246" s="84" t="s">
        <v>35</v>
      </c>
      <c r="F246" s="91" t="s">
        <v>839</v>
      </c>
      <c r="G246" s="228"/>
      <c r="H246" s="91"/>
      <c r="I246" s="88"/>
      <c r="J246" s="89">
        <v>2770</v>
      </c>
      <c r="K246" s="89">
        <v>855</v>
      </c>
      <c r="L246" s="437">
        <v>0.1875</v>
      </c>
    </row>
    <row r="247" spans="2:13" x14ac:dyDescent="0.3">
      <c r="B247" s="86" t="s">
        <v>2539</v>
      </c>
      <c r="C247" s="84"/>
      <c r="D247" s="88"/>
      <c r="E247" s="84" t="s">
        <v>135</v>
      </c>
      <c r="F247" s="91" t="s">
        <v>839</v>
      </c>
      <c r="G247" s="228"/>
      <c r="H247" s="91"/>
      <c r="I247" s="88"/>
      <c r="J247" s="89">
        <v>1738</v>
      </c>
      <c r="K247" s="89">
        <v>1075</v>
      </c>
      <c r="L247" s="437">
        <v>0.1875</v>
      </c>
      <c r="M247" s="126">
        <v>1</v>
      </c>
    </row>
    <row r="248" spans="2:13" x14ac:dyDescent="0.3">
      <c r="B248" s="86" t="s">
        <v>1750</v>
      </c>
      <c r="C248" s="84"/>
      <c r="D248" s="88"/>
      <c r="E248" s="84" t="s">
        <v>141</v>
      </c>
      <c r="F248" s="91" t="s">
        <v>843</v>
      </c>
      <c r="G248" s="228"/>
      <c r="H248" s="91"/>
      <c r="I248" s="88"/>
      <c r="J248" s="89">
        <v>1755</v>
      </c>
      <c r="K248" s="89">
        <v>900</v>
      </c>
      <c r="L248" s="437">
        <v>0.25</v>
      </c>
      <c r="M248" s="126">
        <v>1</v>
      </c>
    </row>
    <row r="249" spans="2:13" x14ac:dyDescent="0.3">
      <c r="B249" s="86" t="s">
        <v>1338</v>
      </c>
      <c r="C249" s="84"/>
      <c r="D249" s="88"/>
      <c r="E249" s="84" t="s">
        <v>35</v>
      </c>
      <c r="F249" s="91" t="s">
        <v>844</v>
      </c>
      <c r="G249" s="228"/>
      <c r="H249" s="91"/>
      <c r="I249" s="88"/>
      <c r="M249" s="126">
        <v>2</v>
      </c>
    </row>
    <row r="250" spans="2:13" x14ac:dyDescent="0.3">
      <c r="B250" s="86" t="s">
        <v>1356</v>
      </c>
      <c r="C250" s="84"/>
      <c r="D250" s="88"/>
      <c r="E250" s="84" t="s">
        <v>98</v>
      </c>
      <c r="F250" s="91" t="s">
        <v>1355</v>
      </c>
      <c r="G250" s="228"/>
      <c r="H250" s="91"/>
      <c r="I250" s="88"/>
      <c r="J250" s="89">
        <v>2494</v>
      </c>
      <c r="M250" s="126">
        <v>2</v>
      </c>
    </row>
    <row r="251" spans="2:13" x14ac:dyDescent="0.3">
      <c r="B251" s="86" t="s">
        <v>1874</v>
      </c>
      <c r="C251" s="84"/>
      <c r="D251" s="88"/>
      <c r="E251" s="84" t="s">
        <v>13</v>
      </c>
      <c r="F251" s="91" t="s">
        <v>843</v>
      </c>
      <c r="G251" s="228"/>
      <c r="H251" s="91"/>
      <c r="I251" s="88"/>
      <c r="J251" s="89">
        <v>2050</v>
      </c>
      <c r="M251" s="126">
        <v>1</v>
      </c>
    </row>
    <row r="252" spans="2:13" x14ac:dyDescent="0.3">
      <c r="B252" s="86" t="s">
        <v>803</v>
      </c>
      <c r="C252" s="84" t="s">
        <v>1337</v>
      </c>
      <c r="D252" s="88"/>
      <c r="E252" s="84" t="s">
        <v>187</v>
      </c>
      <c r="F252" s="91" t="s">
        <v>1355</v>
      </c>
      <c r="G252" s="228"/>
      <c r="H252" s="91"/>
      <c r="I252" s="88"/>
      <c r="J252" s="89">
        <v>2663</v>
      </c>
      <c r="M252" s="126">
        <v>2</v>
      </c>
    </row>
    <row r="253" spans="2:13" x14ac:dyDescent="0.3">
      <c r="B253" s="86" t="s">
        <v>3093</v>
      </c>
      <c r="C253" s="84"/>
      <c r="D253" s="88" t="s">
        <v>3094</v>
      </c>
      <c r="E253" s="84" t="s">
        <v>1257</v>
      </c>
      <c r="F253" s="91" t="s">
        <v>840</v>
      </c>
      <c r="G253" s="228"/>
      <c r="H253" s="91"/>
      <c r="I253" s="88"/>
      <c r="K253" s="89">
        <v>750</v>
      </c>
      <c r="L253" s="609">
        <v>0.20833333333333334</v>
      </c>
      <c r="M253" s="126">
        <v>1</v>
      </c>
    </row>
    <row r="254" spans="2:13" x14ac:dyDescent="0.3">
      <c r="B254" s="86" t="s">
        <v>2949</v>
      </c>
      <c r="C254" s="84"/>
      <c r="D254" s="88" t="s">
        <v>2951</v>
      </c>
      <c r="E254" s="84" t="s">
        <v>2950</v>
      </c>
      <c r="F254" s="91" t="s">
        <v>839</v>
      </c>
      <c r="G254" s="228"/>
      <c r="H254" s="91"/>
      <c r="I254" s="88"/>
      <c r="J254" s="89">
        <v>2864</v>
      </c>
      <c r="K254" s="89">
        <v>1950</v>
      </c>
      <c r="L254" s="437">
        <v>0.5</v>
      </c>
      <c r="M254" s="204" t="s">
        <v>2343</v>
      </c>
    </row>
    <row r="255" spans="2:13" x14ac:dyDescent="0.3">
      <c r="B255" s="86" t="s">
        <v>3055</v>
      </c>
      <c r="C255" s="84"/>
      <c r="D255" s="88" t="s">
        <v>3056</v>
      </c>
      <c r="E255" s="84" t="s">
        <v>122</v>
      </c>
      <c r="F255" s="91" t="s">
        <v>839</v>
      </c>
      <c r="G255" s="228"/>
      <c r="H255" s="91"/>
      <c r="I255" s="88"/>
      <c r="J255" s="89">
        <v>1754</v>
      </c>
      <c r="K255" s="89">
        <v>800</v>
      </c>
      <c r="L255" s="437">
        <v>0.16666666666666666</v>
      </c>
      <c r="M255" s="204">
        <v>1</v>
      </c>
    </row>
    <row r="256" spans="2:13" x14ac:dyDescent="0.3">
      <c r="B256" s="86" t="s">
        <v>1346</v>
      </c>
      <c r="C256" s="84"/>
      <c r="D256" s="88"/>
      <c r="E256" s="84" t="s">
        <v>1359</v>
      </c>
      <c r="F256" s="91" t="s">
        <v>839</v>
      </c>
      <c r="G256" s="228"/>
      <c r="H256" s="91"/>
      <c r="I256" s="88"/>
      <c r="J256" s="89">
        <v>2110</v>
      </c>
      <c r="M256" s="126">
        <v>1</v>
      </c>
    </row>
    <row r="257" spans="1:13" x14ac:dyDescent="0.3">
      <c r="B257" s="86" t="s">
        <v>1739</v>
      </c>
      <c r="C257" s="84"/>
      <c r="D257" s="88"/>
      <c r="E257" s="84" t="s">
        <v>69</v>
      </c>
      <c r="F257" s="91" t="s">
        <v>839</v>
      </c>
      <c r="G257" s="228"/>
      <c r="H257" s="91"/>
      <c r="I257" s="88" t="s">
        <v>1348</v>
      </c>
      <c r="J257" s="89">
        <v>2372</v>
      </c>
      <c r="K257" s="89">
        <v>1320</v>
      </c>
      <c r="L257" s="437">
        <v>0.29166666666666669</v>
      </c>
      <c r="M257" s="126">
        <v>2</v>
      </c>
    </row>
    <row r="258" spans="1:13" x14ac:dyDescent="0.3">
      <c r="B258" s="87" t="s">
        <v>1268</v>
      </c>
      <c r="D258" s="90"/>
      <c r="E258" s="85" t="s">
        <v>1359</v>
      </c>
      <c r="F258" s="92" t="s">
        <v>839</v>
      </c>
      <c r="G258" s="229"/>
      <c r="I258" s="90" t="s">
        <v>1348</v>
      </c>
      <c r="M258" s="126">
        <v>2</v>
      </c>
    </row>
    <row r="259" spans="1:13" x14ac:dyDescent="0.3">
      <c r="B259" s="87" t="s">
        <v>2750</v>
      </c>
      <c r="D259" s="90"/>
      <c r="E259" s="85" t="s">
        <v>2749</v>
      </c>
      <c r="F259" s="92" t="s">
        <v>1452</v>
      </c>
      <c r="G259" s="605" t="s">
        <v>2923</v>
      </c>
      <c r="J259" s="89">
        <v>6008</v>
      </c>
      <c r="M259" s="126" t="s">
        <v>2710</v>
      </c>
    </row>
    <row r="260" spans="1:13" x14ac:dyDescent="0.3">
      <c r="B260" s="87" t="s">
        <v>3026</v>
      </c>
      <c r="C260" s="85" t="s">
        <v>3025</v>
      </c>
      <c r="D260" s="90" t="s">
        <v>2939</v>
      </c>
      <c r="E260" s="84" t="s">
        <v>3015</v>
      </c>
      <c r="F260" s="92" t="s">
        <v>844</v>
      </c>
      <c r="G260" s="605"/>
      <c r="H260" s="92" t="s">
        <v>1718</v>
      </c>
      <c r="K260" s="89">
        <v>580</v>
      </c>
      <c r="L260" s="437">
        <v>0.125</v>
      </c>
      <c r="M260" s="126">
        <v>1</v>
      </c>
    </row>
    <row r="261" spans="1:13" x14ac:dyDescent="0.3">
      <c r="A261" s="608" t="s">
        <v>2994</v>
      </c>
      <c r="B261" s="87" t="s">
        <v>3020</v>
      </c>
      <c r="D261" s="90" t="s">
        <v>3021</v>
      </c>
      <c r="E261" s="84" t="s">
        <v>3022</v>
      </c>
      <c r="F261" s="92" t="s">
        <v>844</v>
      </c>
      <c r="G261" s="605"/>
      <c r="H261" s="92" t="s">
        <v>1718</v>
      </c>
      <c r="J261" s="89" t="s">
        <v>3023</v>
      </c>
      <c r="K261" s="89">
        <v>200</v>
      </c>
      <c r="L261" s="437">
        <v>0.125</v>
      </c>
      <c r="M261" s="126">
        <v>1</v>
      </c>
    </row>
    <row r="262" spans="1:13" x14ac:dyDescent="0.3">
      <c r="A262" s="608" t="s">
        <v>2994</v>
      </c>
      <c r="B262" s="87" t="s">
        <v>3024</v>
      </c>
      <c r="C262" s="85" t="s">
        <v>2938</v>
      </c>
      <c r="D262" s="90" t="s">
        <v>2939</v>
      </c>
      <c r="E262" s="84" t="s">
        <v>2181</v>
      </c>
      <c r="F262" s="92" t="s">
        <v>844</v>
      </c>
      <c r="G262" s="605"/>
      <c r="H262" s="92" t="s">
        <v>1721</v>
      </c>
      <c r="K262" s="89">
        <v>350</v>
      </c>
      <c r="L262" s="437">
        <v>0.125</v>
      </c>
      <c r="M262" s="126">
        <v>1</v>
      </c>
    </row>
    <row r="263" spans="1:13" x14ac:dyDescent="0.3">
      <c r="A263" s="608" t="s">
        <v>2994</v>
      </c>
      <c r="B263" s="87" t="s">
        <v>3013</v>
      </c>
      <c r="D263" s="90" t="s">
        <v>3014</v>
      </c>
      <c r="E263" s="85" t="s">
        <v>2922</v>
      </c>
      <c r="F263" s="92" t="s">
        <v>844</v>
      </c>
      <c r="G263" s="605"/>
      <c r="H263" s="92" t="s">
        <v>1721</v>
      </c>
      <c r="K263" s="89">
        <v>250</v>
      </c>
      <c r="L263" s="437">
        <v>0.10416666666666667</v>
      </c>
      <c r="M263" s="126">
        <v>1</v>
      </c>
    </row>
    <row r="264" spans="1:13" x14ac:dyDescent="0.3">
      <c r="B264" s="87" t="s">
        <v>3076</v>
      </c>
      <c r="D264" s="90" t="s">
        <v>3077</v>
      </c>
      <c r="E264" s="85" t="s">
        <v>1904</v>
      </c>
      <c r="F264" s="92" t="s">
        <v>839</v>
      </c>
      <c r="G264" s="605"/>
      <c r="J264" s="89">
        <v>2509</v>
      </c>
      <c r="K264" s="89">
        <v>850</v>
      </c>
      <c r="L264" s="437">
        <v>0.25</v>
      </c>
      <c r="M264" s="126">
        <v>1</v>
      </c>
    </row>
    <row r="265" spans="1:13" x14ac:dyDescent="0.3">
      <c r="B265" s="87" t="s">
        <v>2013</v>
      </c>
      <c r="D265" s="90"/>
      <c r="E265" s="85" t="s">
        <v>2012</v>
      </c>
      <c r="F265" s="92" t="s">
        <v>1452</v>
      </c>
      <c r="G265" s="605" t="s">
        <v>2923</v>
      </c>
      <c r="M265" s="126" t="s">
        <v>2710</v>
      </c>
    </row>
    <row r="266" spans="1:13" s="773" customFormat="1" x14ac:dyDescent="0.3">
      <c r="A266" s="756"/>
      <c r="B266" s="768" t="s">
        <v>3574</v>
      </c>
      <c r="C266" s="769"/>
      <c r="D266" s="770"/>
      <c r="E266" s="769" t="s">
        <v>298</v>
      </c>
      <c r="F266" s="771" t="s">
        <v>2188</v>
      </c>
      <c r="G266" s="772"/>
      <c r="H266" s="771"/>
      <c r="I266" s="770" t="s">
        <v>1659</v>
      </c>
      <c r="J266" s="762">
        <v>959</v>
      </c>
      <c r="K266" s="762">
        <v>160</v>
      </c>
      <c r="L266" s="763">
        <v>8.3333333333333329E-2</v>
      </c>
      <c r="M266" s="764">
        <v>1</v>
      </c>
    </row>
    <row r="267" spans="1:13" x14ac:dyDescent="0.3">
      <c r="B267" s="86" t="s">
        <v>1930</v>
      </c>
      <c r="C267" s="84" t="s">
        <v>1929</v>
      </c>
      <c r="D267" s="88"/>
      <c r="E267" s="84" t="s">
        <v>35</v>
      </c>
      <c r="F267" s="91" t="s">
        <v>839</v>
      </c>
      <c r="G267" s="229"/>
      <c r="H267" s="91"/>
      <c r="I267" s="88"/>
      <c r="J267" s="89">
        <v>3533</v>
      </c>
      <c r="M267" s="126">
        <v>3</v>
      </c>
    </row>
    <row r="268" spans="1:13" x14ac:dyDescent="0.3">
      <c r="B268" s="86" t="s">
        <v>3085</v>
      </c>
      <c r="C268" s="84"/>
      <c r="D268" s="88" t="s">
        <v>414</v>
      </c>
      <c r="E268" s="84" t="s">
        <v>1359</v>
      </c>
      <c r="F268" s="91" t="s">
        <v>839</v>
      </c>
      <c r="G268" s="228"/>
      <c r="H268" s="91"/>
      <c r="I268" s="88" t="s">
        <v>2492</v>
      </c>
      <c r="J268" s="89">
        <v>2307</v>
      </c>
      <c r="K268" s="89">
        <v>880</v>
      </c>
      <c r="L268" s="437">
        <v>0.375</v>
      </c>
      <c r="M268" s="204">
        <v>1</v>
      </c>
    </row>
    <row r="269" spans="1:13" x14ac:dyDescent="0.3">
      <c r="B269" s="86" t="s">
        <v>11</v>
      </c>
      <c r="C269" s="84" t="s">
        <v>3009</v>
      </c>
      <c r="D269" s="88"/>
      <c r="E269" s="84" t="s">
        <v>1359</v>
      </c>
      <c r="F269" s="91" t="s">
        <v>839</v>
      </c>
      <c r="G269" s="228"/>
      <c r="H269" s="91"/>
      <c r="I269" s="88"/>
      <c r="J269" s="89">
        <v>1928</v>
      </c>
      <c r="K269" s="89">
        <v>1200</v>
      </c>
      <c r="L269" s="437">
        <v>0.33333333333333331</v>
      </c>
      <c r="M269" s="204">
        <v>1</v>
      </c>
    </row>
    <row r="270" spans="1:13" x14ac:dyDescent="0.3">
      <c r="B270" s="86" t="s">
        <v>1340</v>
      </c>
      <c r="C270" s="84"/>
      <c r="D270" s="88"/>
      <c r="E270" s="84" t="s">
        <v>1359</v>
      </c>
      <c r="F270" s="91" t="s">
        <v>1355</v>
      </c>
      <c r="G270" s="228"/>
      <c r="H270" s="91"/>
      <c r="I270" s="88" t="s">
        <v>1783</v>
      </c>
      <c r="J270" s="89">
        <v>2225</v>
      </c>
      <c r="M270" s="204" t="s">
        <v>1782</v>
      </c>
    </row>
    <row r="271" spans="1:13" x14ac:dyDescent="0.3">
      <c r="B271" s="86" t="s">
        <v>2070</v>
      </c>
      <c r="C271" s="84" t="s">
        <v>2071</v>
      </c>
      <c r="D271" s="88"/>
      <c r="E271" s="84" t="s">
        <v>20</v>
      </c>
      <c r="F271" s="91" t="s">
        <v>839</v>
      </c>
      <c r="G271" s="228"/>
      <c r="H271" s="91"/>
      <c r="I271" s="88"/>
      <c r="J271" s="89">
        <v>2276</v>
      </c>
      <c r="K271" s="89">
        <v>1000</v>
      </c>
      <c r="L271" s="437">
        <v>0.22916666666666666</v>
      </c>
      <c r="M271" s="204">
        <v>2</v>
      </c>
    </row>
    <row r="272" spans="1:13" x14ac:dyDescent="0.3">
      <c r="B272" s="86" t="s">
        <v>2239</v>
      </c>
      <c r="C272" s="84"/>
      <c r="D272" s="88"/>
      <c r="E272" s="84" t="s">
        <v>1582</v>
      </c>
      <c r="F272" s="91" t="s">
        <v>838</v>
      </c>
      <c r="G272" s="228"/>
      <c r="H272" s="91"/>
      <c r="I272" s="88"/>
      <c r="J272" s="89">
        <v>3803</v>
      </c>
      <c r="M272" s="204"/>
    </row>
    <row r="273" spans="2:14" x14ac:dyDescent="0.3">
      <c r="B273" s="86" t="s">
        <v>1342</v>
      </c>
      <c r="C273" s="84"/>
      <c r="D273" s="88"/>
      <c r="E273" s="84" t="s">
        <v>35</v>
      </c>
      <c r="F273" s="91" t="s">
        <v>853</v>
      </c>
      <c r="G273" s="228"/>
      <c r="H273" s="91"/>
      <c r="I273" s="88"/>
      <c r="J273" s="89">
        <v>3739</v>
      </c>
      <c r="M273" s="126">
        <v>3</v>
      </c>
    </row>
    <row r="274" spans="2:14" x14ac:dyDescent="0.3">
      <c r="B274" s="86" t="s">
        <v>2707</v>
      </c>
      <c r="C274" s="84"/>
      <c r="D274" s="88"/>
      <c r="E274" s="84" t="s">
        <v>16</v>
      </c>
      <c r="F274" s="91" t="s">
        <v>843</v>
      </c>
      <c r="G274" s="228"/>
      <c r="H274" s="91"/>
      <c r="I274" s="88"/>
      <c r="J274" s="89">
        <v>2256</v>
      </c>
      <c r="K274" s="89">
        <v>790</v>
      </c>
      <c r="L274" s="437">
        <v>0.20833333333333334</v>
      </c>
      <c r="M274" s="126">
        <v>1</v>
      </c>
    </row>
    <row r="275" spans="2:14" x14ac:dyDescent="0.3">
      <c r="B275" s="86" t="s">
        <v>1780</v>
      </c>
      <c r="C275" s="84"/>
      <c r="D275" s="88"/>
      <c r="E275" s="84" t="s">
        <v>72</v>
      </c>
      <c r="F275" s="91" t="s">
        <v>839</v>
      </c>
      <c r="G275" s="270"/>
      <c r="H275" s="91"/>
      <c r="I275" s="88" t="s">
        <v>1781</v>
      </c>
      <c r="J275" s="89">
        <v>2895</v>
      </c>
      <c r="M275" s="126">
        <v>3</v>
      </c>
    </row>
    <row r="276" spans="2:14" x14ac:dyDescent="0.3">
      <c r="B276" s="86" t="s">
        <v>2975</v>
      </c>
      <c r="C276" s="84"/>
      <c r="D276" s="88" t="s">
        <v>3058</v>
      </c>
      <c r="E276" s="84" t="s">
        <v>20</v>
      </c>
      <c r="F276" s="91" t="s">
        <v>839</v>
      </c>
      <c r="G276" s="270"/>
      <c r="H276" s="91"/>
      <c r="I276" s="88"/>
      <c r="J276" s="89">
        <v>2297</v>
      </c>
      <c r="K276" s="89">
        <v>1400</v>
      </c>
      <c r="L276" s="437">
        <v>0.375</v>
      </c>
      <c r="M276" s="126">
        <v>1</v>
      </c>
    </row>
    <row r="277" spans="2:14" x14ac:dyDescent="0.3">
      <c r="B277" s="86" t="s">
        <v>1953</v>
      </c>
      <c r="C277" s="84"/>
      <c r="D277" s="88"/>
      <c r="E277" s="84" t="s">
        <v>48</v>
      </c>
      <c r="F277" s="91" t="s">
        <v>841</v>
      </c>
      <c r="G277" s="228"/>
      <c r="H277" s="91"/>
      <c r="I277" s="88"/>
      <c r="J277" s="89">
        <v>3564</v>
      </c>
      <c r="K277" s="89">
        <v>1680</v>
      </c>
      <c r="M277" s="204" t="s">
        <v>2467</v>
      </c>
    </row>
    <row r="278" spans="2:14" x14ac:dyDescent="0.3">
      <c r="B278" s="86" t="s">
        <v>2301</v>
      </c>
      <c r="C278" s="84" t="s">
        <v>2302</v>
      </c>
      <c r="D278" s="88"/>
      <c r="E278" s="84" t="s">
        <v>98</v>
      </c>
      <c r="F278" s="91" t="s">
        <v>1355</v>
      </c>
      <c r="G278" s="228"/>
      <c r="H278" s="91"/>
      <c r="I278" s="88"/>
      <c r="J278" s="89">
        <v>1947</v>
      </c>
      <c r="K278" s="89">
        <v>1150</v>
      </c>
      <c r="L278" s="437">
        <v>0.25</v>
      </c>
      <c r="M278" s="126">
        <v>1</v>
      </c>
    </row>
    <row r="279" spans="2:14" x14ac:dyDescent="0.3">
      <c r="B279" s="86" t="s">
        <v>3010</v>
      </c>
      <c r="C279" s="84"/>
      <c r="D279" s="88" t="s">
        <v>517</v>
      </c>
      <c r="E279" s="84" t="s">
        <v>73</v>
      </c>
      <c r="F279" s="91" t="s">
        <v>843</v>
      </c>
      <c r="G279" s="228"/>
      <c r="H279" s="91"/>
      <c r="I279" s="88"/>
      <c r="J279" s="89">
        <v>3288</v>
      </c>
      <c r="K279" s="89">
        <v>1140</v>
      </c>
      <c r="L279" s="437">
        <v>0.29166666666666669</v>
      </c>
      <c r="M279" s="204" t="s">
        <v>2586</v>
      </c>
    </row>
    <row r="280" spans="2:14" x14ac:dyDescent="0.3">
      <c r="B280" s="86" t="s">
        <v>2466</v>
      </c>
      <c r="C280" s="84" t="s">
        <v>2469</v>
      </c>
      <c r="D280" s="88" t="s">
        <v>2951</v>
      </c>
      <c r="E280" s="84" t="s">
        <v>35</v>
      </c>
      <c r="F280" s="91" t="s">
        <v>839</v>
      </c>
      <c r="G280" s="228"/>
      <c r="H280" s="91"/>
      <c r="I280" s="88"/>
      <c r="J280" s="89">
        <v>2971</v>
      </c>
      <c r="K280" s="89" t="s">
        <v>2955</v>
      </c>
      <c r="L280" s="437">
        <v>0.20833333333333334</v>
      </c>
      <c r="M280" s="204" t="s">
        <v>2467</v>
      </c>
    </row>
    <row r="281" spans="2:14" x14ac:dyDescent="0.3">
      <c r="B281" s="86" t="s">
        <v>2666</v>
      </c>
      <c r="C281" s="84"/>
      <c r="D281" s="88"/>
      <c r="E281" s="84" t="s">
        <v>81</v>
      </c>
      <c r="F281" s="91" t="s">
        <v>843</v>
      </c>
      <c r="G281" s="228"/>
      <c r="H281" s="91"/>
      <c r="I281" s="88" t="s">
        <v>1348</v>
      </c>
      <c r="J281" s="89">
        <v>1434</v>
      </c>
      <c r="K281" s="89">
        <v>680</v>
      </c>
      <c r="L281" s="437">
        <v>0.10416666666666667</v>
      </c>
      <c r="M281" s="204">
        <v>2</v>
      </c>
    </row>
    <row r="282" spans="2:14" x14ac:dyDescent="0.3">
      <c r="B282" s="86" t="s">
        <v>2719</v>
      </c>
      <c r="C282" s="84"/>
      <c r="D282" s="88"/>
      <c r="E282" s="84" t="s">
        <v>16</v>
      </c>
      <c r="F282" s="91" t="s">
        <v>2720</v>
      </c>
      <c r="G282" s="228"/>
      <c r="H282" s="91" t="s">
        <v>1718</v>
      </c>
      <c r="I282" s="88" t="s">
        <v>2932</v>
      </c>
      <c r="J282" s="89">
        <v>2442</v>
      </c>
      <c r="K282" s="89">
        <v>520</v>
      </c>
      <c r="L282" s="437">
        <v>0.16666666666666666</v>
      </c>
      <c r="M282" s="204">
        <v>1</v>
      </c>
    </row>
    <row r="283" spans="2:14" x14ac:dyDescent="0.3">
      <c r="B283" s="86" t="s">
        <v>1520</v>
      </c>
      <c r="C283" s="84"/>
      <c r="D283" s="88"/>
      <c r="E283" s="84" t="s">
        <v>98</v>
      </c>
      <c r="F283" s="91" t="s">
        <v>1355</v>
      </c>
      <c r="G283" s="228"/>
      <c r="H283" s="91"/>
      <c r="I283" s="88"/>
      <c r="J283" s="89">
        <v>2572</v>
      </c>
      <c r="M283" s="126">
        <v>2</v>
      </c>
    </row>
    <row r="284" spans="2:14" x14ac:dyDescent="0.3">
      <c r="B284" s="86" t="s">
        <v>153</v>
      </c>
      <c r="C284" s="84"/>
      <c r="D284" s="88"/>
      <c r="E284" s="84" t="s">
        <v>13</v>
      </c>
      <c r="F284" s="91" t="s">
        <v>839</v>
      </c>
      <c r="G284" s="228"/>
      <c r="H284" s="91"/>
      <c r="I284" s="88"/>
      <c r="J284" s="89">
        <v>2476</v>
      </c>
      <c r="M284" s="126">
        <v>2</v>
      </c>
    </row>
    <row r="285" spans="2:14" x14ac:dyDescent="0.3">
      <c r="B285" s="87" t="s">
        <v>2747</v>
      </c>
      <c r="D285" s="90"/>
      <c r="E285" s="85" t="s">
        <v>2715</v>
      </c>
      <c r="F285" s="92" t="s">
        <v>1452</v>
      </c>
      <c r="G285" s="605" t="s">
        <v>2923</v>
      </c>
      <c r="I285" s="90" t="s">
        <v>2748</v>
      </c>
      <c r="J285" s="89">
        <v>5023</v>
      </c>
      <c r="M285" s="126" t="s">
        <v>2710</v>
      </c>
      <c r="N285" s="82"/>
    </row>
    <row r="286" spans="2:14" x14ac:dyDescent="0.3">
      <c r="B286" s="86" t="s">
        <v>2025</v>
      </c>
      <c r="C286" s="84"/>
      <c r="D286" s="88"/>
      <c r="E286" s="84" t="s">
        <v>13</v>
      </c>
      <c r="F286" s="91" t="s">
        <v>839</v>
      </c>
      <c r="G286" s="228"/>
      <c r="H286" s="91"/>
      <c r="I286" s="88"/>
      <c r="J286" s="89">
        <v>1746</v>
      </c>
      <c r="M286" s="126">
        <v>1</v>
      </c>
      <c r="N286" s="82"/>
    </row>
    <row r="287" spans="2:14" x14ac:dyDescent="0.3">
      <c r="B287" s="86" t="s">
        <v>2128</v>
      </c>
      <c r="C287" s="84"/>
      <c r="D287" s="88"/>
      <c r="E287" s="84" t="s">
        <v>50</v>
      </c>
      <c r="F287" s="91" t="s">
        <v>839</v>
      </c>
      <c r="G287" s="228"/>
      <c r="H287" s="91"/>
      <c r="I287" s="88"/>
      <c r="J287" s="89">
        <v>1968</v>
      </c>
      <c r="K287" s="89">
        <v>1580</v>
      </c>
      <c r="L287" s="437">
        <v>0.33333333333333331</v>
      </c>
      <c r="M287" s="126">
        <v>1</v>
      </c>
    </row>
    <row r="288" spans="2:14" x14ac:dyDescent="0.3">
      <c r="B288" s="86" t="s">
        <v>2266</v>
      </c>
      <c r="C288" s="84"/>
      <c r="D288" s="88" t="s">
        <v>3087</v>
      </c>
      <c r="E288" s="84" t="s">
        <v>141</v>
      </c>
      <c r="F288" s="91" t="s">
        <v>3082</v>
      </c>
      <c r="G288" s="228"/>
      <c r="H288" s="91"/>
      <c r="I288" s="88"/>
      <c r="J288" s="89">
        <v>1719</v>
      </c>
      <c r="K288" s="89">
        <v>835</v>
      </c>
      <c r="L288" s="437">
        <v>0.20833333333333334</v>
      </c>
      <c r="M288" s="126">
        <v>1</v>
      </c>
    </row>
    <row r="289" spans="2:13" x14ac:dyDescent="0.3">
      <c r="B289" s="86" t="s">
        <v>770</v>
      </c>
      <c r="C289" s="84" t="s">
        <v>2957</v>
      </c>
      <c r="D289" s="88"/>
      <c r="E289" s="84" t="s">
        <v>20</v>
      </c>
      <c r="F289" s="91" t="s">
        <v>839</v>
      </c>
      <c r="G289" s="228"/>
      <c r="H289" s="91"/>
      <c r="I289" s="88"/>
      <c r="J289" s="89">
        <v>2964</v>
      </c>
      <c r="K289" s="89">
        <v>1460</v>
      </c>
      <c r="L289" s="437">
        <v>0.45833333333333331</v>
      </c>
      <c r="M289" s="126">
        <v>2</v>
      </c>
    </row>
    <row r="290" spans="2:13" x14ac:dyDescent="0.3">
      <c r="B290" s="86" t="s">
        <v>770</v>
      </c>
      <c r="C290" s="84" t="s">
        <v>1752</v>
      </c>
      <c r="D290" s="88"/>
      <c r="E290" s="84" t="s">
        <v>20</v>
      </c>
      <c r="F290" s="91" t="s">
        <v>1967</v>
      </c>
      <c r="G290" s="228"/>
      <c r="H290" s="91"/>
      <c r="I290" s="88"/>
      <c r="J290" s="89">
        <v>2963</v>
      </c>
      <c r="M290" s="126">
        <v>2</v>
      </c>
    </row>
    <row r="291" spans="2:13" x14ac:dyDescent="0.3">
      <c r="B291" s="86" t="s">
        <v>770</v>
      </c>
      <c r="C291" s="84" t="s">
        <v>1753</v>
      </c>
      <c r="D291" s="88"/>
      <c r="E291" s="84" t="s">
        <v>20</v>
      </c>
      <c r="F291" s="91" t="s">
        <v>1967</v>
      </c>
      <c r="G291" s="228"/>
      <c r="H291" s="91"/>
      <c r="I291" s="88"/>
      <c r="J291" s="89">
        <v>2964</v>
      </c>
      <c r="M291" s="126">
        <v>4</v>
      </c>
    </row>
    <row r="292" spans="2:13" x14ac:dyDescent="0.3">
      <c r="B292" s="86" t="s">
        <v>3011</v>
      </c>
      <c r="C292" s="84"/>
      <c r="D292" s="88" t="s">
        <v>2291</v>
      </c>
      <c r="E292" s="84" t="s">
        <v>73</v>
      </c>
      <c r="F292" s="91" t="s">
        <v>843</v>
      </c>
      <c r="G292" s="228"/>
      <c r="H292" s="91"/>
      <c r="I292" s="88"/>
      <c r="J292" s="89">
        <v>3082</v>
      </c>
      <c r="K292" s="89">
        <v>800</v>
      </c>
      <c r="L292" s="437">
        <v>0.20833333333333334</v>
      </c>
      <c r="M292" s="204" t="s">
        <v>2586</v>
      </c>
    </row>
    <row r="293" spans="2:13" x14ac:dyDescent="0.3">
      <c r="B293" s="87" t="s">
        <v>2943</v>
      </c>
      <c r="C293" s="84"/>
      <c r="D293" s="88"/>
      <c r="E293" s="84" t="s">
        <v>2182</v>
      </c>
      <c r="F293" s="91" t="s">
        <v>844</v>
      </c>
      <c r="G293" s="228"/>
      <c r="H293" s="91" t="s">
        <v>1721</v>
      </c>
      <c r="I293" s="88"/>
      <c r="J293" s="89">
        <v>3094</v>
      </c>
      <c r="K293" s="89">
        <v>1550</v>
      </c>
      <c r="L293" s="437">
        <v>0.375</v>
      </c>
      <c r="M293" s="126">
        <v>1</v>
      </c>
    </row>
    <row r="294" spans="2:13" x14ac:dyDescent="0.3">
      <c r="D294" s="90"/>
      <c r="E294" s="85" t="s">
        <v>794</v>
      </c>
      <c r="F294" s="92" t="s">
        <v>841</v>
      </c>
      <c r="G294" s="270"/>
    </row>
    <row r="295" spans="2:13" x14ac:dyDescent="0.3">
      <c r="B295" s="86"/>
      <c r="C295" s="84"/>
      <c r="D295" s="88"/>
      <c r="E295" s="84" t="s">
        <v>119</v>
      </c>
      <c r="F295" s="91" t="s">
        <v>1967</v>
      </c>
      <c r="G295" s="228"/>
      <c r="H295" s="91"/>
      <c r="I295" s="88"/>
      <c r="M295" s="126">
        <v>7</v>
      </c>
    </row>
    <row r="296" spans="2:13" x14ac:dyDescent="0.3">
      <c r="D296" s="90"/>
      <c r="E296" s="85" t="s">
        <v>13</v>
      </c>
      <c r="F296" s="92" t="s">
        <v>839</v>
      </c>
      <c r="G296" s="229"/>
      <c r="I296" s="90" t="s">
        <v>1539</v>
      </c>
      <c r="M296" s="126">
        <v>4</v>
      </c>
    </row>
    <row r="297" spans="2:13" x14ac:dyDescent="0.3">
      <c r="C297" s="84"/>
      <c r="D297" s="88"/>
      <c r="E297" s="84" t="s">
        <v>1896</v>
      </c>
      <c r="F297" s="91" t="s">
        <v>839</v>
      </c>
      <c r="G297" s="228"/>
      <c r="H297" s="91"/>
      <c r="I297" s="88"/>
      <c r="M297" s="126">
        <v>4</v>
      </c>
    </row>
    <row r="298" spans="2:13" x14ac:dyDescent="0.3">
      <c r="D298" s="90"/>
      <c r="E298" s="85" t="s">
        <v>122</v>
      </c>
      <c r="F298" s="92" t="s">
        <v>840</v>
      </c>
      <c r="G298" s="229"/>
      <c r="I298" s="90" t="s">
        <v>1538</v>
      </c>
      <c r="M298" s="126">
        <v>2</v>
      </c>
    </row>
    <row r="299" spans="2:13" x14ac:dyDescent="0.3">
      <c r="G299" s="229"/>
    </row>
    <row r="300" spans="2:13" x14ac:dyDescent="0.3">
      <c r="G300" s="229"/>
    </row>
    <row r="301" spans="2:13" x14ac:dyDescent="0.3">
      <c r="G301" s="229"/>
    </row>
    <row r="302" spans="2:13" x14ac:dyDescent="0.3">
      <c r="G302" s="229"/>
    </row>
    <row r="303" spans="2:13" x14ac:dyDescent="0.3">
      <c r="B303" s="83"/>
      <c r="G303" s="229"/>
    </row>
    <row r="304" spans="2:13" x14ac:dyDescent="0.3">
      <c r="G304" s="229"/>
    </row>
    <row r="305" spans="7:7" x14ac:dyDescent="0.3">
      <c r="G305" s="229"/>
    </row>
    <row r="306" spans="7:7" x14ac:dyDescent="0.3">
      <c r="G306" s="229"/>
    </row>
    <row r="307" spans="7:7" x14ac:dyDescent="0.3">
      <c r="G307" s="229"/>
    </row>
    <row r="308" spans="7:7" x14ac:dyDescent="0.3">
      <c r="G308" s="229"/>
    </row>
    <row r="309" spans="7:7" x14ac:dyDescent="0.3">
      <c r="G309" s="229"/>
    </row>
    <row r="310" spans="7:7" x14ac:dyDescent="0.3">
      <c r="G310" s="229"/>
    </row>
    <row r="311" spans="7:7" x14ac:dyDescent="0.3">
      <c r="G311" s="229"/>
    </row>
    <row r="312" spans="7:7" x14ac:dyDescent="0.3">
      <c r="G312" s="229"/>
    </row>
    <row r="313" spans="7:7" x14ac:dyDescent="0.3">
      <c r="G313" s="229"/>
    </row>
    <row r="314" spans="7:7" x14ac:dyDescent="0.3">
      <c r="G314" s="229"/>
    </row>
    <row r="315" spans="7:7" x14ac:dyDescent="0.3">
      <c r="G315" s="229"/>
    </row>
    <row r="316" spans="7:7" x14ac:dyDescent="0.3">
      <c r="G316" s="229"/>
    </row>
    <row r="317" spans="7:7" x14ac:dyDescent="0.3">
      <c r="G317" s="229"/>
    </row>
    <row r="318" spans="7:7" x14ac:dyDescent="0.3">
      <c r="G318" s="229"/>
    </row>
    <row r="319" spans="7:7" x14ac:dyDescent="0.3">
      <c r="G319" s="229"/>
    </row>
    <row r="320" spans="7:7" x14ac:dyDescent="0.3">
      <c r="G320" s="229"/>
    </row>
    <row r="321" spans="7:7" x14ac:dyDescent="0.3">
      <c r="G321" s="229"/>
    </row>
    <row r="322" spans="7:7" x14ac:dyDescent="0.3">
      <c r="G322" s="229"/>
    </row>
    <row r="323" spans="7:7" x14ac:dyDescent="0.3">
      <c r="G323" s="229"/>
    </row>
    <row r="324" spans="7:7" x14ac:dyDescent="0.3">
      <c r="G324" s="229"/>
    </row>
    <row r="325" spans="7:7" x14ac:dyDescent="0.3">
      <c r="G325" s="229"/>
    </row>
    <row r="326" spans="7:7" x14ac:dyDescent="0.3">
      <c r="G326" s="229"/>
    </row>
    <row r="327" spans="7:7" x14ac:dyDescent="0.3">
      <c r="G327" s="229"/>
    </row>
    <row r="328" spans="7:7" x14ac:dyDescent="0.3">
      <c r="G328" s="229"/>
    </row>
    <row r="329" spans="7:7" x14ac:dyDescent="0.3">
      <c r="G329" s="229"/>
    </row>
    <row r="330" spans="7:7" x14ac:dyDescent="0.3">
      <c r="G330" s="229"/>
    </row>
    <row r="331" spans="7:7" x14ac:dyDescent="0.3">
      <c r="G331" s="229"/>
    </row>
    <row r="332" spans="7:7" x14ac:dyDescent="0.3">
      <c r="G332" s="229"/>
    </row>
    <row r="333" spans="7:7" x14ac:dyDescent="0.3">
      <c r="G333" s="229"/>
    </row>
    <row r="334" spans="7:7" x14ac:dyDescent="0.3">
      <c r="G334" s="229"/>
    </row>
    <row r="335" spans="7:7" x14ac:dyDescent="0.3">
      <c r="G335" s="229"/>
    </row>
    <row r="336" spans="7:7" x14ac:dyDescent="0.3">
      <c r="G336" s="229"/>
    </row>
    <row r="337" spans="7:7" x14ac:dyDescent="0.3">
      <c r="G337" s="229"/>
    </row>
    <row r="338" spans="7:7" x14ac:dyDescent="0.3">
      <c r="G338" s="229"/>
    </row>
    <row r="339" spans="7:7" x14ac:dyDescent="0.3">
      <c r="G339" s="229"/>
    </row>
    <row r="340" spans="7:7" x14ac:dyDescent="0.3">
      <c r="G340" s="229"/>
    </row>
    <row r="341" spans="7:7" x14ac:dyDescent="0.3">
      <c r="G341" s="229"/>
    </row>
    <row r="342" spans="7:7" x14ac:dyDescent="0.3">
      <c r="G342" s="229"/>
    </row>
    <row r="343" spans="7:7" x14ac:dyDescent="0.3">
      <c r="G343" s="229"/>
    </row>
    <row r="344" spans="7:7" x14ac:dyDescent="0.3">
      <c r="G344" s="229"/>
    </row>
    <row r="345" spans="7:7" x14ac:dyDescent="0.3">
      <c r="G345" s="229"/>
    </row>
    <row r="346" spans="7:7" x14ac:dyDescent="0.3">
      <c r="G346" s="229"/>
    </row>
    <row r="347" spans="7:7" x14ac:dyDescent="0.3">
      <c r="G347" s="229"/>
    </row>
    <row r="348" spans="7:7" x14ac:dyDescent="0.3">
      <c r="G348" s="229"/>
    </row>
    <row r="349" spans="7:7" x14ac:dyDescent="0.3">
      <c r="G349" s="229"/>
    </row>
    <row r="350" spans="7:7" x14ac:dyDescent="0.3">
      <c r="G350" s="229"/>
    </row>
    <row r="351" spans="7:7" x14ac:dyDescent="0.3">
      <c r="G351" s="229"/>
    </row>
    <row r="352" spans="7:7" x14ac:dyDescent="0.3">
      <c r="G352" s="229"/>
    </row>
    <row r="353" spans="7:7" x14ac:dyDescent="0.3">
      <c r="G353" s="229"/>
    </row>
    <row r="354" spans="7:7" x14ac:dyDescent="0.3">
      <c r="G354" s="229"/>
    </row>
    <row r="355" spans="7:7" x14ac:dyDescent="0.3">
      <c r="G355" s="229"/>
    </row>
    <row r="356" spans="7:7" x14ac:dyDescent="0.3">
      <c r="G356" s="229"/>
    </row>
    <row r="357" spans="7:7" x14ac:dyDescent="0.3">
      <c r="G357" s="229"/>
    </row>
    <row r="358" spans="7:7" x14ac:dyDescent="0.3">
      <c r="G358" s="229"/>
    </row>
    <row r="359" spans="7:7" x14ac:dyDescent="0.3">
      <c r="G359" s="229"/>
    </row>
    <row r="360" spans="7:7" x14ac:dyDescent="0.3">
      <c r="G360" s="229"/>
    </row>
    <row r="361" spans="7:7" x14ac:dyDescent="0.3">
      <c r="G361" s="229"/>
    </row>
    <row r="362" spans="7:7" x14ac:dyDescent="0.3">
      <c r="G362" s="229"/>
    </row>
    <row r="363" spans="7:7" x14ac:dyDescent="0.3">
      <c r="G363" s="229"/>
    </row>
    <row r="364" spans="7:7" x14ac:dyDescent="0.3">
      <c r="G364" s="229"/>
    </row>
    <row r="365" spans="7:7" x14ac:dyDescent="0.3">
      <c r="G365" s="229"/>
    </row>
    <row r="366" spans="7:7" x14ac:dyDescent="0.3">
      <c r="G366" s="229"/>
    </row>
    <row r="367" spans="7:7" x14ac:dyDescent="0.3">
      <c r="G367" s="229"/>
    </row>
    <row r="368" spans="7:7" x14ac:dyDescent="0.3">
      <c r="G368" s="229"/>
    </row>
    <row r="369" spans="7:7" x14ac:dyDescent="0.3">
      <c r="G369" s="229"/>
    </row>
    <row r="370" spans="7:7" x14ac:dyDescent="0.3">
      <c r="G370" s="229"/>
    </row>
    <row r="371" spans="7:7" x14ac:dyDescent="0.3">
      <c r="G371" s="229"/>
    </row>
    <row r="372" spans="7:7" x14ac:dyDescent="0.3">
      <c r="G372" s="229"/>
    </row>
    <row r="373" spans="7:7" x14ac:dyDescent="0.3">
      <c r="G373" s="229"/>
    </row>
    <row r="374" spans="7:7" x14ac:dyDescent="0.3">
      <c r="G374" s="229"/>
    </row>
    <row r="375" spans="7:7" x14ac:dyDescent="0.3">
      <c r="G375" s="229"/>
    </row>
    <row r="376" spans="7:7" x14ac:dyDescent="0.3">
      <c r="G376" s="229"/>
    </row>
    <row r="377" spans="7:7" x14ac:dyDescent="0.3">
      <c r="G377" s="229"/>
    </row>
    <row r="378" spans="7:7" x14ac:dyDescent="0.3">
      <c r="G378" s="229"/>
    </row>
    <row r="379" spans="7:7" x14ac:dyDescent="0.3">
      <c r="G379" s="229"/>
    </row>
    <row r="380" spans="7:7" x14ac:dyDescent="0.3">
      <c r="G380" s="229"/>
    </row>
    <row r="381" spans="7:7" x14ac:dyDescent="0.3">
      <c r="G381" s="229"/>
    </row>
    <row r="382" spans="7:7" x14ac:dyDescent="0.3">
      <c r="G382" s="229"/>
    </row>
    <row r="383" spans="7:7" x14ac:dyDescent="0.3">
      <c r="G383" s="229"/>
    </row>
    <row r="384" spans="7:7" x14ac:dyDescent="0.3">
      <c r="G384" s="229"/>
    </row>
    <row r="385" spans="7:7" x14ac:dyDescent="0.3">
      <c r="G385" s="229"/>
    </row>
    <row r="386" spans="7:7" x14ac:dyDescent="0.3">
      <c r="G386" s="229"/>
    </row>
    <row r="387" spans="7:7" x14ac:dyDescent="0.3">
      <c r="G387" s="229"/>
    </row>
    <row r="388" spans="7:7" x14ac:dyDescent="0.3">
      <c r="G388" s="229"/>
    </row>
    <row r="389" spans="7:7" x14ac:dyDescent="0.3">
      <c r="G389" s="229"/>
    </row>
    <row r="390" spans="7:7" x14ac:dyDescent="0.3">
      <c r="G390" s="229"/>
    </row>
    <row r="391" spans="7:7" x14ac:dyDescent="0.3">
      <c r="G391" s="229"/>
    </row>
    <row r="392" spans="7:7" x14ac:dyDescent="0.3">
      <c r="G392" s="229"/>
    </row>
    <row r="393" spans="7:7" x14ac:dyDescent="0.3">
      <c r="G393" s="229"/>
    </row>
    <row r="394" spans="7:7" x14ac:dyDescent="0.3">
      <c r="G394" s="229"/>
    </row>
    <row r="395" spans="7:7" x14ac:dyDescent="0.3">
      <c r="G395" s="229"/>
    </row>
    <row r="396" spans="7:7" x14ac:dyDescent="0.3">
      <c r="G396" s="229"/>
    </row>
    <row r="397" spans="7:7" x14ac:dyDescent="0.3">
      <c r="G397" s="229"/>
    </row>
    <row r="398" spans="7:7" x14ac:dyDescent="0.3">
      <c r="G398" s="229"/>
    </row>
    <row r="399" spans="7:7" x14ac:dyDescent="0.3">
      <c r="G399" s="229"/>
    </row>
    <row r="400" spans="7:7" x14ac:dyDescent="0.3">
      <c r="G400" s="229"/>
    </row>
    <row r="401" spans="7:7" x14ac:dyDescent="0.3">
      <c r="G401" s="229"/>
    </row>
    <row r="402" spans="7:7" x14ac:dyDescent="0.3">
      <c r="G402" s="229"/>
    </row>
    <row r="403" spans="7:7" x14ac:dyDescent="0.3">
      <c r="G403" s="229"/>
    </row>
    <row r="404" spans="7:7" x14ac:dyDescent="0.3">
      <c r="G404" s="229"/>
    </row>
    <row r="405" spans="7:7" x14ac:dyDescent="0.3">
      <c r="G405" s="229"/>
    </row>
    <row r="406" spans="7:7" x14ac:dyDescent="0.3">
      <c r="G406" s="229"/>
    </row>
    <row r="407" spans="7:7" x14ac:dyDescent="0.3">
      <c r="G407" s="229"/>
    </row>
    <row r="408" spans="7:7" x14ac:dyDescent="0.3">
      <c r="G408" s="229"/>
    </row>
    <row r="409" spans="7:7" x14ac:dyDescent="0.3">
      <c r="G409" s="229"/>
    </row>
    <row r="410" spans="7:7" x14ac:dyDescent="0.3">
      <c r="G410" s="229"/>
    </row>
    <row r="411" spans="7:7" x14ac:dyDescent="0.3">
      <c r="G411" s="229"/>
    </row>
    <row r="412" spans="7:7" x14ac:dyDescent="0.3">
      <c r="G412" s="229"/>
    </row>
    <row r="413" spans="7:7" x14ac:dyDescent="0.3">
      <c r="G413" s="229"/>
    </row>
    <row r="414" spans="7:7" x14ac:dyDescent="0.3">
      <c r="G414" s="229"/>
    </row>
    <row r="415" spans="7:7" x14ac:dyDescent="0.3">
      <c r="G415" s="229"/>
    </row>
    <row r="416" spans="7:7" x14ac:dyDescent="0.3">
      <c r="G416" s="229"/>
    </row>
    <row r="417" spans="7:7" x14ac:dyDescent="0.3">
      <c r="G417" s="229"/>
    </row>
    <row r="418" spans="7:7" x14ac:dyDescent="0.3">
      <c r="G418" s="229"/>
    </row>
    <row r="419" spans="7:7" x14ac:dyDescent="0.3">
      <c r="G419" s="229"/>
    </row>
    <row r="420" spans="7:7" x14ac:dyDescent="0.3">
      <c r="G420" s="229"/>
    </row>
    <row r="421" spans="7:7" x14ac:dyDescent="0.3">
      <c r="G421" s="229"/>
    </row>
    <row r="422" spans="7:7" x14ac:dyDescent="0.3">
      <c r="G422" s="229"/>
    </row>
    <row r="423" spans="7:7" x14ac:dyDescent="0.3">
      <c r="G423" s="229"/>
    </row>
    <row r="424" spans="7:7" x14ac:dyDescent="0.3">
      <c r="G424" s="229"/>
    </row>
    <row r="425" spans="7:7" x14ac:dyDescent="0.3">
      <c r="G425" s="229"/>
    </row>
    <row r="426" spans="7:7" x14ac:dyDescent="0.3">
      <c r="G426" s="229"/>
    </row>
    <row r="427" spans="7:7" x14ac:dyDescent="0.3">
      <c r="G427" s="229"/>
    </row>
    <row r="428" spans="7:7" x14ac:dyDescent="0.3">
      <c r="G428" s="229"/>
    </row>
    <row r="429" spans="7:7" x14ac:dyDescent="0.3">
      <c r="G429" s="229"/>
    </row>
    <row r="430" spans="7:7" x14ac:dyDescent="0.3">
      <c r="G430" s="229"/>
    </row>
    <row r="431" spans="7:7" x14ac:dyDescent="0.3">
      <c r="G431" s="229"/>
    </row>
    <row r="432" spans="7:7" x14ac:dyDescent="0.3">
      <c r="G432" s="229"/>
    </row>
    <row r="433" spans="7:7" x14ac:dyDescent="0.3">
      <c r="G433" s="229"/>
    </row>
    <row r="434" spans="7:7" x14ac:dyDescent="0.3">
      <c r="G434" s="229"/>
    </row>
    <row r="435" spans="7:7" x14ac:dyDescent="0.3">
      <c r="G435" s="229"/>
    </row>
    <row r="436" spans="7:7" x14ac:dyDescent="0.3">
      <c r="G436" s="229"/>
    </row>
    <row r="437" spans="7:7" x14ac:dyDescent="0.3">
      <c r="G437" s="229"/>
    </row>
    <row r="438" spans="7:7" x14ac:dyDescent="0.3">
      <c r="G438" s="229"/>
    </row>
    <row r="439" spans="7:7" x14ac:dyDescent="0.3">
      <c r="G439" s="229"/>
    </row>
    <row r="440" spans="7:7" x14ac:dyDescent="0.3">
      <c r="G440" s="229"/>
    </row>
    <row r="441" spans="7:7" x14ac:dyDescent="0.3">
      <c r="G441" s="229"/>
    </row>
    <row r="442" spans="7:7" x14ac:dyDescent="0.3">
      <c r="G442" s="229"/>
    </row>
    <row r="443" spans="7:7" x14ac:dyDescent="0.3">
      <c r="G443" s="229"/>
    </row>
    <row r="444" spans="7:7" x14ac:dyDescent="0.3">
      <c r="G444" s="229"/>
    </row>
    <row r="445" spans="7:7" x14ac:dyDescent="0.3">
      <c r="G445" s="229"/>
    </row>
    <row r="446" spans="7:7" x14ac:dyDescent="0.3">
      <c r="G446" s="229"/>
    </row>
    <row r="447" spans="7:7" x14ac:dyDescent="0.3">
      <c r="G447" s="229"/>
    </row>
    <row r="448" spans="7:7" x14ac:dyDescent="0.3">
      <c r="G448" s="229"/>
    </row>
    <row r="449" spans="7:7" x14ac:dyDescent="0.3">
      <c r="G449" s="229"/>
    </row>
    <row r="450" spans="7:7" x14ac:dyDescent="0.3">
      <c r="G450" s="229"/>
    </row>
    <row r="451" spans="7:7" x14ac:dyDescent="0.3">
      <c r="G451" s="229"/>
    </row>
    <row r="452" spans="7:7" x14ac:dyDescent="0.3">
      <c r="G452" s="229"/>
    </row>
    <row r="453" spans="7:7" x14ac:dyDescent="0.3">
      <c r="G453" s="229"/>
    </row>
    <row r="454" spans="7:7" x14ac:dyDescent="0.3">
      <c r="G454" s="229"/>
    </row>
    <row r="455" spans="7:7" x14ac:dyDescent="0.3">
      <c r="G455" s="229"/>
    </row>
    <row r="456" spans="7:7" x14ac:dyDescent="0.3">
      <c r="G456" s="229"/>
    </row>
    <row r="457" spans="7:7" x14ac:dyDescent="0.3">
      <c r="G457" s="229"/>
    </row>
    <row r="458" spans="7:7" x14ac:dyDescent="0.3">
      <c r="G458" s="229"/>
    </row>
    <row r="459" spans="7:7" x14ac:dyDescent="0.3">
      <c r="G459" s="229"/>
    </row>
    <row r="460" spans="7:7" x14ac:dyDescent="0.3">
      <c r="G460" s="229"/>
    </row>
    <row r="461" spans="7:7" x14ac:dyDescent="0.3">
      <c r="G461" s="229"/>
    </row>
    <row r="462" spans="7:7" x14ac:dyDescent="0.3">
      <c r="G462" s="229"/>
    </row>
    <row r="463" spans="7:7" x14ac:dyDescent="0.3">
      <c r="G463" s="229"/>
    </row>
    <row r="464" spans="7:7" x14ac:dyDescent="0.3">
      <c r="G464" s="229"/>
    </row>
    <row r="465" spans="7:7" x14ac:dyDescent="0.3">
      <c r="G465" s="229"/>
    </row>
    <row r="466" spans="7:7" x14ac:dyDescent="0.3">
      <c r="G466" s="229"/>
    </row>
    <row r="467" spans="7:7" x14ac:dyDescent="0.3">
      <c r="G467" s="229"/>
    </row>
    <row r="468" spans="7:7" x14ac:dyDescent="0.3">
      <c r="G468" s="229"/>
    </row>
    <row r="469" spans="7:7" x14ac:dyDescent="0.3">
      <c r="G469" s="229"/>
    </row>
    <row r="470" spans="7:7" x14ac:dyDescent="0.3">
      <c r="G470" s="229"/>
    </row>
    <row r="471" spans="7:7" x14ac:dyDescent="0.3">
      <c r="G471" s="229"/>
    </row>
    <row r="472" spans="7:7" x14ac:dyDescent="0.3">
      <c r="G472" s="229"/>
    </row>
    <row r="473" spans="7:7" x14ac:dyDescent="0.3">
      <c r="G473" s="229"/>
    </row>
    <row r="474" spans="7:7" x14ac:dyDescent="0.3">
      <c r="G474" s="229"/>
    </row>
    <row r="475" spans="7:7" x14ac:dyDescent="0.3">
      <c r="G475" s="229"/>
    </row>
    <row r="476" spans="7:7" x14ac:dyDescent="0.3">
      <c r="G476" s="229"/>
    </row>
    <row r="477" spans="7:7" x14ac:dyDescent="0.3">
      <c r="G477" s="229"/>
    </row>
    <row r="478" spans="7:7" x14ac:dyDescent="0.3">
      <c r="G478" s="229"/>
    </row>
    <row r="479" spans="7:7" x14ac:dyDescent="0.3">
      <c r="G479" s="229"/>
    </row>
    <row r="480" spans="7:7" x14ac:dyDescent="0.3">
      <c r="G480" s="229"/>
    </row>
    <row r="481" spans="7:7" x14ac:dyDescent="0.3">
      <c r="G481" s="229"/>
    </row>
    <row r="482" spans="7:7" x14ac:dyDescent="0.3">
      <c r="G482" s="229"/>
    </row>
    <row r="483" spans="7:7" x14ac:dyDescent="0.3">
      <c r="G483" s="229"/>
    </row>
    <row r="484" spans="7:7" x14ac:dyDescent="0.3">
      <c r="G484" s="229"/>
    </row>
    <row r="485" spans="7:7" x14ac:dyDescent="0.3">
      <c r="G485" s="229"/>
    </row>
    <row r="486" spans="7:7" x14ac:dyDescent="0.3">
      <c r="G486" s="229"/>
    </row>
    <row r="487" spans="7:7" x14ac:dyDescent="0.3">
      <c r="G487" s="229"/>
    </row>
    <row r="488" spans="7:7" x14ac:dyDescent="0.3">
      <c r="G488" s="229"/>
    </row>
    <row r="489" spans="7:7" x14ac:dyDescent="0.3">
      <c r="G489" s="229"/>
    </row>
    <row r="490" spans="7:7" x14ac:dyDescent="0.3">
      <c r="G490" s="229"/>
    </row>
    <row r="491" spans="7:7" x14ac:dyDescent="0.3">
      <c r="G491" s="229"/>
    </row>
    <row r="492" spans="7:7" x14ac:dyDescent="0.3">
      <c r="G492" s="229"/>
    </row>
    <row r="493" spans="7:7" x14ac:dyDescent="0.3">
      <c r="G493" s="229"/>
    </row>
    <row r="494" spans="7:7" x14ac:dyDescent="0.3">
      <c r="G494" s="229"/>
    </row>
    <row r="495" spans="7:7" x14ac:dyDescent="0.3">
      <c r="G495" s="229"/>
    </row>
    <row r="496" spans="7:7" x14ac:dyDescent="0.3">
      <c r="G496" s="229"/>
    </row>
    <row r="497" spans="7:7" x14ac:dyDescent="0.3">
      <c r="G497" s="229"/>
    </row>
    <row r="498" spans="7:7" x14ac:dyDescent="0.3">
      <c r="G498" s="229"/>
    </row>
    <row r="499" spans="7:7" x14ac:dyDescent="0.3">
      <c r="G499" s="229"/>
    </row>
    <row r="500" spans="7:7" x14ac:dyDescent="0.3">
      <c r="G500" s="229"/>
    </row>
    <row r="501" spans="7:7" x14ac:dyDescent="0.3">
      <c r="G501" s="229"/>
    </row>
    <row r="502" spans="7:7" x14ac:dyDescent="0.3">
      <c r="G502" s="229"/>
    </row>
    <row r="503" spans="7:7" x14ac:dyDescent="0.3">
      <c r="G503" s="229"/>
    </row>
    <row r="504" spans="7:7" x14ac:dyDescent="0.3">
      <c r="G504" s="229"/>
    </row>
    <row r="505" spans="7:7" x14ac:dyDescent="0.3">
      <c r="G505" s="229"/>
    </row>
    <row r="506" spans="7:7" x14ac:dyDescent="0.3">
      <c r="G506" s="229"/>
    </row>
  </sheetData>
  <autoFilter ref="A3:M298" xr:uid="{00000000-0009-0000-0000-000011000000}">
    <sortState xmlns:xlrd2="http://schemas.microsoft.com/office/spreadsheetml/2017/richdata2" ref="A4:M298">
      <sortCondition ref="B298"/>
    </sortState>
  </autoFilter>
  <sortState xmlns:xlrd2="http://schemas.microsoft.com/office/spreadsheetml/2017/richdata2" ref="A9:O159">
    <sortCondition ref="B9:B159"/>
  </sortState>
  <mergeCells count="1">
    <mergeCell ref="A1:M1"/>
  </mergeCells>
  <phoneticPr fontId="3" type="noConversion"/>
  <printOptions horizontalCentered="1" verticalCentered="1"/>
  <pageMargins left="0" right="0" top="0.31496062992125984" bottom="0.19685039370078741" header="0" footer="0"/>
  <pageSetup paperSize="9" scale="67" fitToHeight="0" orientation="portrait" r:id="rId1"/>
  <headerFooter alignWithMargins="0">
    <oddHeader>&amp;L&amp;Z &amp;F \ &amp;A&amp;R&amp;P / &amp;N</oddHead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31BEF-7FB6-42AC-BA30-4EE45AAEBD6F}">
  <sheetPr>
    <tabColor theme="6" tint="-0.249977111117893"/>
  </sheetPr>
  <dimension ref="A1:G192"/>
  <sheetViews>
    <sheetView workbookViewId="0">
      <pane ySplit="1" topLeftCell="A2" activePane="bottomLeft" state="frozen"/>
      <selection pane="bottomLeft" activeCell="A171" sqref="A171"/>
    </sheetView>
  </sheetViews>
  <sheetFormatPr baseColWidth="10" defaultRowHeight="18.5" x14ac:dyDescent="0.3"/>
  <cols>
    <col min="1" max="1" width="57.6328125" style="734" customWidth="1"/>
    <col min="2" max="2" width="10.54296875" style="853" customWidth="1"/>
    <col min="3" max="3" width="6.08984375" style="841" customWidth="1"/>
    <col min="4" max="4" width="44.26953125" style="734" bestFit="1" customWidth="1"/>
    <col min="5" max="5" width="59.81640625" style="734" customWidth="1"/>
    <col min="6" max="7" width="6.1796875" style="734" customWidth="1"/>
    <col min="8" max="16384" width="10.90625" style="734"/>
  </cols>
  <sheetData>
    <row r="1" spans="1:7" ht="23.5" x14ac:dyDescent="0.3">
      <c r="A1" s="732" t="s">
        <v>3520</v>
      </c>
      <c r="B1" s="735"/>
      <c r="C1" s="733"/>
    </row>
    <row r="2" spans="1:7" x14ac:dyDescent="0.3">
      <c r="A2" s="734" t="s">
        <v>3518</v>
      </c>
      <c r="B2" s="840">
        <v>1000</v>
      </c>
      <c r="D2" s="837"/>
      <c r="E2" s="835" t="s">
        <v>3518</v>
      </c>
      <c r="F2" s="838">
        <v>1000</v>
      </c>
      <c r="G2" s="532"/>
    </row>
    <row r="3" spans="1:7" x14ac:dyDescent="0.3">
      <c r="A3" s="734" t="s">
        <v>3517</v>
      </c>
      <c r="B3" s="840">
        <v>1001</v>
      </c>
      <c r="D3" s="837"/>
      <c r="E3" s="835" t="s">
        <v>3517</v>
      </c>
      <c r="F3" s="838">
        <v>1001</v>
      </c>
      <c r="G3" s="532"/>
    </row>
    <row r="4" spans="1:7" x14ac:dyDescent="0.3">
      <c r="A4" s="842" t="s">
        <v>3516</v>
      </c>
      <c r="B4" s="843">
        <v>1002</v>
      </c>
      <c r="C4" s="844" t="s">
        <v>515</v>
      </c>
      <c r="D4" s="837"/>
      <c r="E4" s="835" t="s">
        <v>3516</v>
      </c>
      <c r="F4" s="838">
        <v>1002</v>
      </c>
      <c r="G4" s="532"/>
    </row>
    <row r="5" spans="1:7" x14ac:dyDescent="0.3">
      <c r="A5" s="734" t="s">
        <v>3515</v>
      </c>
      <c r="B5" s="840">
        <v>1002</v>
      </c>
      <c r="D5" s="837"/>
      <c r="E5" s="835" t="s">
        <v>3515</v>
      </c>
      <c r="F5" s="838">
        <v>1002</v>
      </c>
      <c r="G5" s="532"/>
    </row>
    <row r="6" spans="1:7" x14ac:dyDescent="0.3">
      <c r="A6" s="734" t="s">
        <v>3514</v>
      </c>
      <c r="B6" s="840">
        <v>1004</v>
      </c>
      <c r="D6" s="837"/>
      <c r="E6" s="835" t="s">
        <v>3514</v>
      </c>
      <c r="F6" s="838">
        <v>1004</v>
      </c>
      <c r="G6" s="532"/>
    </row>
    <row r="7" spans="1:7" x14ac:dyDescent="0.3">
      <c r="A7" s="842" t="s">
        <v>3513</v>
      </c>
      <c r="B7" s="843">
        <v>1010</v>
      </c>
      <c r="C7" s="844" t="s">
        <v>515</v>
      </c>
      <c r="D7" s="837"/>
      <c r="E7" s="835" t="s">
        <v>3513</v>
      </c>
      <c r="F7" s="838">
        <v>1010</v>
      </c>
      <c r="G7" s="532"/>
    </row>
    <row r="8" spans="1:7" x14ac:dyDescent="0.3">
      <c r="A8" s="842" t="s">
        <v>3512</v>
      </c>
      <c r="B8" s="843">
        <v>1011</v>
      </c>
      <c r="C8" s="844" t="s">
        <v>515</v>
      </c>
      <c r="D8" s="837"/>
      <c r="E8" s="835" t="s">
        <v>3512</v>
      </c>
      <c r="F8" s="838">
        <v>1011</v>
      </c>
      <c r="G8" s="532"/>
    </row>
    <row r="9" spans="1:7" x14ac:dyDescent="0.3">
      <c r="A9" s="734" t="s">
        <v>3511</v>
      </c>
      <c r="B9" s="840">
        <v>1013</v>
      </c>
      <c r="D9" s="837"/>
      <c r="E9" s="835" t="s">
        <v>3511</v>
      </c>
      <c r="F9" s="838">
        <v>1013</v>
      </c>
      <c r="G9" s="532"/>
    </row>
    <row r="10" spans="1:7" x14ac:dyDescent="0.3">
      <c r="A10" s="734" t="s">
        <v>3510</v>
      </c>
      <c r="B10" s="840">
        <v>1015</v>
      </c>
      <c r="D10" s="836" t="s">
        <v>3618</v>
      </c>
      <c r="E10" s="835" t="s">
        <v>3510</v>
      </c>
      <c r="F10" s="838">
        <v>1015</v>
      </c>
      <c r="G10" s="532"/>
    </row>
    <row r="11" spans="1:7" x14ac:dyDescent="0.3">
      <c r="A11" s="734" t="s">
        <v>3509</v>
      </c>
      <c r="B11" s="840">
        <v>1015</v>
      </c>
      <c r="D11" s="837"/>
      <c r="E11" s="835" t="s">
        <v>3509</v>
      </c>
      <c r="F11" s="838">
        <v>1015</v>
      </c>
      <c r="G11" s="532"/>
    </row>
    <row r="12" spans="1:7" x14ac:dyDescent="0.3">
      <c r="A12" s="734" t="s">
        <v>3508</v>
      </c>
      <c r="B12" s="840">
        <v>1016</v>
      </c>
      <c r="D12" s="837"/>
      <c r="E12" s="835" t="s">
        <v>3508</v>
      </c>
      <c r="F12" s="838">
        <v>1016</v>
      </c>
      <c r="G12" s="532"/>
    </row>
    <row r="13" spans="1:7" x14ac:dyDescent="0.3">
      <c r="A13" s="734" t="s">
        <v>3507</v>
      </c>
      <c r="B13" s="840">
        <v>1017</v>
      </c>
      <c r="D13" s="837"/>
      <c r="E13" s="835" t="s">
        <v>3507</v>
      </c>
      <c r="F13" s="838">
        <v>1017</v>
      </c>
      <c r="G13" s="532"/>
    </row>
    <row r="14" spans="1:7" x14ac:dyDescent="0.3">
      <c r="A14" s="734" t="s">
        <v>3506</v>
      </c>
      <c r="B14" s="840">
        <v>1017</v>
      </c>
      <c r="D14" s="837"/>
      <c r="E14" s="835" t="s">
        <v>3506</v>
      </c>
      <c r="F14" s="838">
        <v>1017</v>
      </c>
      <c r="G14" s="532"/>
    </row>
    <row r="15" spans="1:7" x14ac:dyDescent="0.3">
      <c r="A15" s="734" t="s">
        <v>3505</v>
      </c>
      <c r="B15" s="840">
        <v>1017</v>
      </c>
      <c r="D15" s="837"/>
      <c r="E15" s="835" t="s">
        <v>3505</v>
      </c>
      <c r="F15" s="838">
        <v>1017</v>
      </c>
      <c r="G15" s="532"/>
    </row>
    <row r="16" spans="1:7" x14ac:dyDescent="0.3">
      <c r="A16" s="734" t="s">
        <v>3504</v>
      </c>
      <c r="B16" s="840">
        <v>1018</v>
      </c>
      <c r="D16" s="837"/>
      <c r="E16" s="835" t="s">
        <v>3504</v>
      </c>
      <c r="F16" s="838">
        <v>1018</v>
      </c>
      <c r="G16" s="532"/>
    </row>
    <row r="17" spans="1:7" x14ac:dyDescent="0.3">
      <c r="A17" s="734" t="s">
        <v>3503</v>
      </c>
      <c r="B17" s="840">
        <v>1020</v>
      </c>
      <c r="D17" s="836" t="s">
        <v>3618</v>
      </c>
      <c r="E17" s="835" t="s">
        <v>3503</v>
      </c>
      <c r="F17" s="838">
        <v>1020</v>
      </c>
      <c r="G17" s="532"/>
    </row>
    <row r="18" spans="1:7" x14ac:dyDescent="0.3">
      <c r="A18" s="734" t="s">
        <v>3502</v>
      </c>
      <c r="B18" s="840">
        <v>1020</v>
      </c>
      <c r="D18" s="836" t="s">
        <v>3618</v>
      </c>
      <c r="E18" s="835" t="s">
        <v>3502</v>
      </c>
      <c r="F18" s="838">
        <v>1020</v>
      </c>
      <c r="G18" s="532"/>
    </row>
    <row r="19" spans="1:7" x14ac:dyDescent="0.3">
      <c r="A19" s="842" t="s">
        <v>3501</v>
      </c>
      <c r="B19" s="843">
        <v>1022</v>
      </c>
      <c r="C19" s="844" t="s">
        <v>515</v>
      </c>
      <c r="D19" s="837"/>
      <c r="E19" s="835" t="s">
        <v>3500</v>
      </c>
      <c r="F19" s="838">
        <v>1022</v>
      </c>
      <c r="G19" s="532"/>
    </row>
    <row r="20" spans="1:7" x14ac:dyDescent="0.3">
      <c r="A20" s="734" t="s">
        <v>3500</v>
      </c>
      <c r="B20" s="840">
        <v>1022</v>
      </c>
      <c r="D20" s="837"/>
      <c r="E20" s="835" t="s">
        <v>3501</v>
      </c>
      <c r="F20" s="838">
        <v>1022</v>
      </c>
      <c r="G20" s="532"/>
    </row>
    <row r="21" spans="1:7" x14ac:dyDescent="0.3">
      <c r="A21" s="734" t="s">
        <v>3499</v>
      </c>
      <c r="B21" s="840">
        <v>1023</v>
      </c>
      <c r="D21" s="837"/>
      <c r="E21" s="835" t="s">
        <v>3499</v>
      </c>
      <c r="F21" s="838">
        <v>1023</v>
      </c>
      <c r="G21" s="532"/>
    </row>
    <row r="22" spans="1:7" x14ac:dyDescent="0.3">
      <c r="A22" s="734" t="s">
        <v>3498</v>
      </c>
      <c r="B22" s="840">
        <v>1023</v>
      </c>
      <c r="D22" s="837"/>
      <c r="E22" s="835" t="s">
        <v>3498</v>
      </c>
      <c r="F22" s="838">
        <v>1023</v>
      </c>
      <c r="G22" s="532"/>
    </row>
    <row r="23" spans="1:7" x14ac:dyDescent="0.3">
      <c r="A23" s="734" t="s">
        <v>3497</v>
      </c>
      <c r="B23" s="840">
        <v>1024</v>
      </c>
      <c r="D23" s="837"/>
      <c r="E23" s="835" t="s">
        <v>3497</v>
      </c>
      <c r="F23" s="838">
        <v>1024</v>
      </c>
      <c r="G23" s="532"/>
    </row>
    <row r="24" spans="1:7" x14ac:dyDescent="0.3">
      <c r="A24" s="842" t="s">
        <v>3496</v>
      </c>
      <c r="B24" s="843">
        <v>1024</v>
      </c>
      <c r="C24" s="844" t="s">
        <v>515</v>
      </c>
      <c r="D24" s="837"/>
      <c r="E24" s="835" t="s">
        <v>3496</v>
      </c>
      <c r="F24" s="838">
        <v>1024</v>
      </c>
      <c r="G24" s="532"/>
    </row>
    <row r="25" spans="1:7" x14ac:dyDescent="0.3">
      <c r="A25" s="842" t="s">
        <v>3495</v>
      </c>
      <c r="B25" s="843">
        <v>1025</v>
      </c>
      <c r="C25" s="844" t="s">
        <v>515</v>
      </c>
      <c r="D25" s="837"/>
      <c r="E25" s="835" t="s">
        <v>3495</v>
      </c>
      <c r="F25" s="838">
        <v>1025</v>
      </c>
      <c r="G25" s="532"/>
    </row>
    <row r="26" spans="1:7" x14ac:dyDescent="0.3">
      <c r="A26" s="734" t="s">
        <v>3494</v>
      </c>
      <c r="B26" s="840">
        <v>1025</v>
      </c>
      <c r="D26" s="837"/>
      <c r="E26" s="835" t="s">
        <v>3494</v>
      </c>
      <c r="F26" s="838">
        <v>1025</v>
      </c>
      <c r="G26" s="532"/>
    </row>
    <row r="27" spans="1:7" x14ac:dyDescent="0.3">
      <c r="A27" s="734" t="s">
        <v>3493</v>
      </c>
      <c r="B27" s="840">
        <v>1026</v>
      </c>
      <c r="D27" s="837"/>
      <c r="E27" s="835" t="s">
        <v>3493</v>
      </c>
      <c r="F27" s="838">
        <v>1026</v>
      </c>
      <c r="G27" s="532"/>
    </row>
    <row r="28" spans="1:7" x14ac:dyDescent="0.3">
      <c r="A28" s="734" t="s">
        <v>3492</v>
      </c>
      <c r="B28" s="840">
        <v>1027</v>
      </c>
      <c r="D28" s="837"/>
      <c r="E28" s="835" t="s">
        <v>3492</v>
      </c>
      <c r="F28" s="838">
        <v>1027</v>
      </c>
      <c r="G28" s="532"/>
    </row>
    <row r="29" spans="1:7" x14ac:dyDescent="0.3">
      <c r="A29" s="734" t="s">
        <v>3491</v>
      </c>
      <c r="B29" s="840">
        <v>1028</v>
      </c>
      <c r="D29" s="837"/>
      <c r="E29" s="835" t="s">
        <v>3491</v>
      </c>
      <c r="F29" s="838">
        <v>1028</v>
      </c>
      <c r="G29" s="532"/>
    </row>
    <row r="30" spans="1:7" x14ac:dyDescent="0.3">
      <c r="A30" s="734" t="s">
        <v>3490</v>
      </c>
      <c r="B30" s="840">
        <v>1034</v>
      </c>
      <c r="D30" s="837"/>
      <c r="E30" s="835" t="s">
        <v>3490</v>
      </c>
      <c r="F30" s="838">
        <v>1034</v>
      </c>
      <c r="G30" s="532"/>
    </row>
    <row r="31" spans="1:7" x14ac:dyDescent="0.3">
      <c r="A31" s="734" t="s">
        <v>3489</v>
      </c>
      <c r="B31" s="840">
        <v>1034</v>
      </c>
      <c r="D31" s="837"/>
      <c r="E31" s="835" t="s">
        <v>3489</v>
      </c>
      <c r="F31" s="838">
        <v>1034</v>
      </c>
      <c r="G31" s="532"/>
    </row>
    <row r="32" spans="1:7" x14ac:dyDescent="0.3">
      <c r="A32" s="734" t="s">
        <v>3488</v>
      </c>
      <c r="B32" s="840">
        <v>1034</v>
      </c>
      <c r="D32" s="837"/>
      <c r="E32" s="835" t="s">
        <v>3488</v>
      </c>
      <c r="F32" s="838">
        <v>1034</v>
      </c>
      <c r="G32" s="532"/>
    </row>
    <row r="33" spans="1:7" x14ac:dyDescent="0.3">
      <c r="A33" s="734" t="s">
        <v>3487</v>
      </c>
      <c r="B33" s="840">
        <v>1035</v>
      </c>
      <c r="D33" s="837"/>
      <c r="E33" s="835" t="s">
        <v>3487</v>
      </c>
      <c r="F33" s="838">
        <v>1035</v>
      </c>
      <c r="G33" s="532"/>
    </row>
    <row r="34" spans="1:7" x14ac:dyDescent="0.3">
      <c r="A34" s="734" t="s">
        <v>3486</v>
      </c>
      <c r="B34" s="840">
        <v>1036</v>
      </c>
      <c r="D34" s="837"/>
      <c r="E34" s="835" t="s">
        <v>3486</v>
      </c>
      <c r="F34" s="838">
        <v>1036</v>
      </c>
      <c r="G34" s="532"/>
    </row>
    <row r="35" spans="1:7" x14ac:dyDescent="0.3">
      <c r="A35" s="842" t="s">
        <v>3568</v>
      </c>
      <c r="B35" s="843">
        <v>1038</v>
      </c>
      <c r="C35" s="844" t="s">
        <v>515</v>
      </c>
      <c r="D35" s="836" t="s">
        <v>3618</v>
      </c>
      <c r="E35" s="835" t="s">
        <v>3485</v>
      </c>
      <c r="F35" s="838">
        <v>1038</v>
      </c>
      <c r="G35" s="532"/>
    </row>
    <row r="36" spans="1:7" x14ac:dyDescent="0.3">
      <c r="A36" s="734" t="s">
        <v>3485</v>
      </c>
      <c r="B36" s="840">
        <v>1038</v>
      </c>
      <c r="D36" s="836" t="s">
        <v>3618</v>
      </c>
      <c r="E36" s="835" t="s">
        <v>3484</v>
      </c>
      <c r="F36" s="838">
        <v>1039</v>
      </c>
      <c r="G36" s="532"/>
    </row>
    <row r="37" spans="1:7" x14ac:dyDescent="0.3">
      <c r="A37" s="734" t="s">
        <v>3484</v>
      </c>
      <c r="B37" s="840">
        <v>1039</v>
      </c>
      <c r="D37" s="837"/>
      <c r="E37" s="835" t="s">
        <v>3483</v>
      </c>
      <c r="F37" s="838">
        <v>1042</v>
      </c>
      <c r="G37" s="532"/>
    </row>
    <row r="38" spans="1:7" x14ac:dyDescent="0.3">
      <c r="A38" s="734" t="s">
        <v>3483</v>
      </c>
      <c r="B38" s="840">
        <v>1042</v>
      </c>
      <c r="D38" s="837"/>
      <c r="E38" s="835" t="s">
        <v>3482</v>
      </c>
      <c r="F38" s="838">
        <v>1042</v>
      </c>
      <c r="G38" s="532"/>
    </row>
    <row r="39" spans="1:7" x14ac:dyDescent="0.3">
      <c r="A39" s="842" t="s">
        <v>3482</v>
      </c>
      <c r="B39" s="843">
        <v>1042</v>
      </c>
      <c r="C39" s="844" t="s">
        <v>515</v>
      </c>
      <c r="D39" s="837"/>
      <c r="E39" s="835" t="s">
        <v>3481</v>
      </c>
      <c r="F39" s="838">
        <v>1042</v>
      </c>
      <c r="G39" s="532"/>
    </row>
    <row r="40" spans="1:7" x14ac:dyDescent="0.3">
      <c r="A40" s="842" t="s">
        <v>3481</v>
      </c>
      <c r="B40" s="843">
        <v>1042</v>
      </c>
      <c r="C40" s="844" t="s">
        <v>515</v>
      </c>
      <c r="D40" s="837"/>
      <c r="E40" s="835" t="s">
        <v>3480</v>
      </c>
      <c r="F40" s="838">
        <v>1042</v>
      </c>
      <c r="G40" s="532"/>
    </row>
    <row r="41" spans="1:7" x14ac:dyDescent="0.3">
      <c r="A41" s="842" t="s">
        <v>3480</v>
      </c>
      <c r="B41" s="843">
        <v>1042</v>
      </c>
      <c r="C41" s="844" t="s">
        <v>515</v>
      </c>
      <c r="D41" s="837"/>
      <c r="E41" s="835" t="s">
        <v>3479</v>
      </c>
      <c r="F41" s="838">
        <v>1042</v>
      </c>
      <c r="G41" s="532"/>
    </row>
    <row r="42" spans="1:7" x14ac:dyDescent="0.3">
      <c r="A42" s="734" t="s">
        <v>3479</v>
      </c>
      <c r="B42" s="840">
        <v>1042</v>
      </c>
      <c r="D42" s="837"/>
      <c r="E42" s="835" t="s">
        <v>3478</v>
      </c>
      <c r="F42" s="838">
        <v>1042</v>
      </c>
      <c r="G42" s="532"/>
    </row>
    <row r="43" spans="1:7" x14ac:dyDescent="0.3">
      <c r="A43" s="734" t="s">
        <v>3478</v>
      </c>
      <c r="B43" s="840">
        <v>1042</v>
      </c>
      <c r="D43" s="836" t="s">
        <v>3618</v>
      </c>
      <c r="E43" s="835" t="s">
        <v>3477</v>
      </c>
      <c r="F43" s="838">
        <v>1043</v>
      </c>
      <c r="G43" s="532"/>
    </row>
    <row r="44" spans="1:7" x14ac:dyDescent="0.3">
      <c r="A44" s="734" t="s">
        <v>3477</v>
      </c>
      <c r="B44" s="840">
        <v>1043</v>
      </c>
      <c r="D44" s="837"/>
      <c r="E44" s="835" t="s">
        <v>3476</v>
      </c>
      <c r="F44" s="838">
        <v>1043</v>
      </c>
      <c r="G44" s="532"/>
    </row>
    <row r="45" spans="1:7" x14ac:dyDescent="0.3">
      <c r="A45" s="734" t="s">
        <v>3476</v>
      </c>
      <c r="B45" s="840">
        <v>1043</v>
      </c>
      <c r="D45" s="837"/>
      <c r="E45" s="835" t="s">
        <v>3475</v>
      </c>
      <c r="F45" s="838">
        <v>1044</v>
      </c>
      <c r="G45" s="532"/>
    </row>
    <row r="46" spans="1:7" x14ac:dyDescent="0.3">
      <c r="A46" s="734" t="s">
        <v>3475</v>
      </c>
      <c r="B46" s="840">
        <v>1044</v>
      </c>
      <c r="D46" s="837"/>
      <c r="E46" s="835" t="s">
        <v>3474</v>
      </c>
      <c r="F46" s="838">
        <v>1044</v>
      </c>
      <c r="G46" s="532"/>
    </row>
    <row r="47" spans="1:7" x14ac:dyDescent="0.3">
      <c r="A47" s="734" t="s">
        <v>3474</v>
      </c>
      <c r="B47" s="840">
        <v>1044</v>
      </c>
      <c r="D47" s="837"/>
      <c r="E47" s="835" t="s">
        <v>3473</v>
      </c>
      <c r="F47" s="838">
        <v>1044</v>
      </c>
      <c r="G47" s="532"/>
    </row>
    <row r="48" spans="1:7" x14ac:dyDescent="0.3">
      <c r="A48" s="734" t="s">
        <v>3473</v>
      </c>
      <c r="B48" s="840">
        <v>1044</v>
      </c>
      <c r="D48" s="837"/>
      <c r="E48" s="835" t="s">
        <v>3472</v>
      </c>
      <c r="F48" s="838">
        <v>1045</v>
      </c>
      <c r="G48" s="532"/>
    </row>
    <row r="49" spans="1:7" x14ac:dyDescent="0.3">
      <c r="A49" s="734" t="s">
        <v>3472</v>
      </c>
      <c r="B49" s="840">
        <v>1045</v>
      </c>
      <c r="D49" s="836" t="s">
        <v>3618</v>
      </c>
      <c r="E49" s="835" t="s">
        <v>3471</v>
      </c>
      <c r="F49" s="838">
        <v>1047</v>
      </c>
      <c r="G49" s="532"/>
    </row>
    <row r="50" spans="1:7" x14ac:dyDescent="0.3">
      <c r="A50" s="734" t="s">
        <v>3471</v>
      </c>
      <c r="B50" s="840">
        <v>1047</v>
      </c>
      <c r="D50" s="837"/>
      <c r="E50" s="835" t="s">
        <v>3470</v>
      </c>
      <c r="F50" s="838">
        <v>1047</v>
      </c>
      <c r="G50" s="532"/>
    </row>
    <row r="51" spans="1:7" x14ac:dyDescent="0.3">
      <c r="A51" s="842" t="s">
        <v>3470</v>
      </c>
      <c r="B51" s="843">
        <v>1047</v>
      </c>
      <c r="C51" s="844" t="s">
        <v>515</v>
      </c>
      <c r="D51" s="837"/>
      <c r="E51" s="835" t="s">
        <v>3469</v>
      </c>
      <c r="F51" s="838">
        <v>1048</v>
      </c>
      <c r="G51" s="532"/>
    </row>
    <row r="52" spans="1:7" x14ac:dyDescent="0.3">
      <c r="A52" s="842" t="s">
        <v>3469</v>
      </c>
      <c r="B52" s="843">
        <v>1048</v>
      </c>
      <c r="C52" s="844" t="s">
        <v>515</v>
      </c>
      <c r="D52" s="837"/>
      <c r="E52" s="835" t="s">
        <v>3468</v>
      </c>
      <c r="F52" s="838">
        <v>1049</v>
      </c>
      <c r="G52" s="532"/>
    </row>
    <row r="53" spans="1:7" x14ac:dyDescent="0.3">
      <c r="A53" s="734" t="s">
        <v>3468</v>
      </c>
      <c r="B53" s="840">
        <v>1049</v>
      </c>
      <c r="D53" s="837"/>
      <c r="E53" s="835" t="s">
        <v>3467</v>
      </c>
      <c r="F53" s="838">
        <v>1049</v>
      </c>
      <c r="G53" s="532"/>
    </row>
    <row r="54" spans="1:7" x14ac:dyDescent="0.3">
      <c r="A54" s="734" t="s">
        <v>3467</v>
      </c>
      <c r="B54" s="840">
        <v>1049</v>
      </c>
      <c r="D54" s="836" t="s">
        <v>3618</v>
      </c>
      <c r="E54" s="835" t="s">
        <v>3466</v>
      </c>
      <c r="F54" s="838">
        <v>1049</v>
      </c>
      <c r="G54" s="532"/>
    </row>
    <row r="55" spans="1:7" x14ac:dyDescent="0.3">
      <c r="A55" s="734" t="s">
        <v>3466</v>
      </c>
      <c r="B55" s="840">
        <v>1049</v>
      </c>
      <c r="D55" s="837"/>
      <c r="E55" s="835" t="s">
        <v>3619</v>
      </c>
      <c r="F55" s="838">
        <v>1050</v>
      </c>
      <c r="G55" s="532"/>
    </row>
    <row r="56" spans="1:7" x14ac:dyDescent="0.3">
      <c r="A56" s="842" t="s">
        <v>3597</v>
      </c>
      <c r="B56" s="843">
        <v>1050</v>
      </c>
      <c r="C56" s="844" t="s">
        <v>515</v>
      </c>
      <c r="D56" s="837"/>
      <c r="E56" s="835" t="s">
        <v>3465</v>
      </c>
      <c r="F56" s="838">
        <v>1050</v>
      </c>
      <c r="G56" s="532"/>
    </row>
    <row r="57" spans="1:7" x14ac:dyDescent="0.3">
      <c r="A57" s="842" t="s">
        <v>3465</v>
      </c>
      <c r="B57" s="843">
        <v>1050</v>
      </c>
      <c r="C57" s="844" t="s">
        <v>515</v>
      </c>
      <c r="D57" s="836" t="s">
        <v>3618</v>
      </c>
      <c r="E57" s="835" t="s">
        <v>3464</v>
      </c>
      <c r="F57" s="838">
        <v>1052</v>
      </c>
      <c r="G57" s="532"/>
    </row>
    <row r="58" spans="1:7" x14ac:dyDescent="0.3">
      <c r="A58" s="734" t="s">
        <v>3464</v>
      </c>
      <c r="B58" s="840">
        <v>1052</v>
      </c>
      <c r="D58" s="837"/>
      <c r="E58" s="835" t="s">
        <v>3463</v>
      </c>
      <c r="F58" s="838">
        <v>1054</v>
      </c>
      <c r="G58" s="532"/>
    </row>
    <row r="59" spans="1:7" x14ac:dyDescent="0.3">
      <c r="A59" s="734" t="s">
        <v>3463</v>
      </c>
      <c r="B59" s="840">
        <v>1054</v>
      </c>
      <c r="D59" s="837"/>
      <c r="E59" s="835" t="s">
        <v>3624</v>
      </c>
      <c r="F59" s="838">
        <v>1054</v>
      </c>
      <c r="G59" s="532"/>
    </row>
    <row r="60" spans="1:7" x14ac:dyDescent="0.3">
      <c r="A60" s="734" t="s">
        <v>3462</v>
      </c>
      <c r="B60" s="840">
        <v>1054</v>
      </c>
      <c r="D60" s="837"/>
      <c r="E60" s="835" t="s">
        <v>3461</v>
      </c>
      <c r="F60" s="838">
        <v>1055</v>
      </c>
      <c r="G60" s="532"/>
    </row>
    <row r="61" spans="1:7" x14ac:dyDescent="0.3">
      <c r="A61" s="734" t="s">
        <v>3461</v>
      </c>
      <c r="B61" s="840">
        <v>1055</v>
      </c>
      <c r="D61" s="837"/>
      <c r="E61" s="835" t="s">
        <v>3460</v>
      </c>
      <c r="F61" s="838">
        <v>1056</v>
      </c>
      <c r="G61" s="532"/>
    </row>
    <row r="62" spans="1:7" x14ac:dyDescent="0.3">
      <c r="A62" s="842" t="s">
        <v>3460</v>
      </c>
      <c r="B62" s="843">
        <v>1056</v>
      </c>
      <c r="C62" s="844" t="s">
        <v>515</v>
      </c>
      <c r="D62" s="836" t="s">
        <v>3618</v>
      </c>
      <c r="E62" s="835" t="s">
        <v>3459</v>
      </c>
      <c r="F62" s="838">
        <v>1057</v>
      </c>
      <c r="G62" s="532"/>
    </row>
    <row r="63" spans="1:7" x14ac:dyDescent="0.3">
      <c r="A63" s="734" t="s">
        <v>3459</v>
      </c>
      <c r="B63" s="840">
        <v>1057</v>
      </c>
      <c r="D63" s="837"/>
      <c r="E63" s="835" t="s">
        <v>3458</v>
      </c>
      <c r="F63" s="838">
        <v>1058</v>
      </c>
      <c r="G63" s="532"/>
    </row>
    <row r="64" spans="1:7" x14ac:dyDescent="0.3">
      <c r="A64" s="734" t="s">
        <v>3458</v>
      </c>
      <c r="B64" s="840">
        <v>1058</v>
      </c>
      <c r="D64" s="836" t="s">
        <v>3618</v>
      </c>
      <c r="E64" s="835" t="s">
        <v>3457</v>
      </c>
      <c r="F64" s="838">
        <v>1058</v>
      </c>
      <c r="G64" s="532"/>
    </row>
    <row r="65" spans="1:7" x14ac:dyDescent="0.3">
      <c r="A65" s="734" t="s">
        <v>3457</v>
      </c>
      <c r="B65" s="840">
        <v>1058</v>
      </c>
      <c r="D65" s="836" t="s">
        <v>3618</v>
      </c>
      <c r="E65" s="835" t="s">
        <v>3456</v>
      </c>
      <c r="F65" s="838">
        <v>1059</v>
      </c>
      <c r="G65" s="532"/>
    </row>
    <row r="66" spans="1:7" x14ac:dyDescent="0.3">
      <c r="A66" s="734" t="s">
        <v>3456</v>
      </c>
      <c r="B66" s="840">
        <v>1059</v>
      </c>
      <c r="D66" s="836" t="s">
        <v>3618</v>
      </c>
      <c r="E66" s="835" t="s">
        <v>3455</v>
      </c>
      <c r="F66" s="838">
        <v>1060</v>
      </c>
      <c r="G66" s="532"/>
    </row>
    <row r="67" spans="1:7" x14ac:dyDescent="0.3">
      <c r="A67" s="734" t="s">
        <v>3455</v>
      </c>
      <c r="B67" s="840">
        <v>1060</v>
      </c>
      <c r="D67" s="837"/>
      <c r="E67" s="835" t="s">
        <v>3454</v>
      </c>
      <c r="F67" s="838">
        <v>1060</v>
      </c>
      <c r="G67" s="532"/>
    </row>
    <row r="68" spans="1:7" x14ac:dyDescent="0.3">
      <c r="A68" s="734" t="s">
        <v>3454</v>
      </c>
      <c r="B68" s="840">
        <v>1060</v>
      </c>
      <c r="D68" s="836" t="s">
        <v>3618</v>
      </c>
      <c r="E68" s="835" t="s">
        <v>3453</v>
      </c>
      <c r="F68" s="838">
        <v>1060</v>
      </c>
      <c r="G68" s="532"/>
    </row>
    <row r="69" spans="1:7" x14ac:dyDescent="0.3">
      <c r="A69" s="734" t="s">
        <v>3453</v>
      </c>
      <c r="B69" s="840">
        <v>1060</v>
      </c>
      <c r="D69" s="837"/>
      <c r="E69" s="835" t="s">
        <v>3452</v>
      </c>
      <c r="F69" s="838">
        <v>1060</v>
      </c>
      <c r="G69" s="532"/>
    </row>
    <row r="70" spans="1:7" x14ac:dyDescent="0.3">
      <c r="A70" s="734" t="s">
        <v>3452</v>
      </c>
      <c r="B70" s="840">
        <v>1060</v>
      </c>
      <c r="D70" s="837"/>
      <c r="E70" s="835" t="s">
        <v>3451</v>
      </c>
      <c r="F70" s="838">
        <v>1064</v>
      </c>
      <c r="G70" s="532"/>
    </row>
    <row r="71" spans="1:7" x14ac:dyDescent="0.3">
      <c r="A71" s="734" t="s">
        <v>3451</v>
      </c>
      <c r="B71" s="840">
        <v>1064</v>
      </c>
      <c r="D71" s="837"/>
      <c r="E71" s="835" t="s">
        <v>3450</v>
      </c>
      <c r="F71" s="838">
        <v>1065</v>
      </c>
      <c r="G71" s="532"/>
    </row>
    <row r="72" spans="1:7" x14ac:dyDescent="0.3">
      <c r="A72" s="734" t="s">
        <v>3450</v>
      </c>
      <c r="B72" s="840">
        <v>1065</v>
      </c>
      <c r="D72" s="837"/>
      <c r="E72" s="835" t="s">
        <v>3449</v>
      </c>
      <c r="F72" s="838">
        <v>1065</v>
      </c>
      <c r="G72" s="532"/>
    </row>
    <row r="73" spans="1:7" x14ac:dyDescent="0.3">
      <c r="A73" s="734" t="s">
        <v>3449</v>
      </c>
      <c r="B73" s="840">
        <v>1065</v>
      </c>
      <c r="D73" s="837"/>
      <c r="E73" s="835" t="s">
        <v>3448</v>
      </c>
      <c r="F73" s="838">
        <v>1068</v>
      </c>
      <c r="G73" s="532"/>
    </row>
    <row r="74" spans="1:7" x14ac:dyDescent="0.3">
      <c r="A74" s="734" t="s">
        <v>3448</v>
      </c>
      <c r="B74" s="840">
        <v>1068</v>
      </c>
      <c r="D74" s="836" t="s">
        <v>3618</v>
      </c>
      <c r="E74" s="835" t="s">
        <v>3447</v>
      </c>
      <c r="F74" s="838">
        <v>1072</v>
      </c>
      <c r="G74" s="532"/>
    </row>
    <row r="75" spans="1:7" x14ac:dyDescent="0.3">
      <c r="A75" s="734" t="s">
        <v>3447</v>
      </c>
      <c r="B75" s="840">
        <v>1072</v>
      </c>
      <c r="D75" s="845"/>
      <c r="E75" s="835" t="s">
        <v>3446</v>
      </c>
      <c r="F75" s="838">
        <v>1072</v>
      </c>
      <c r="G75" s="532"/>
    </row>
    <row r="76" spans="1:7" x14ac:dyDescent="0.3">
      <c r="A76" s="734" t="s">
        <v>3446</v>
      </c>
      <c r="B76" s="840">
        <v>1072</v>
      </c>
      <c r="D76" s="837"/>
      <c r="E76" s="835" t="s">
        <v>3622</v>
      </c>
      <c r="F76" s="838">
        <v>1073</v>
      </c>
      <c r="G76" s="532"/>
    </row>
    <row r="77" spans="1:7" x14ac:dyDescent="0.3">
      <c r="A77" s="734" t="s">
        <v>3445</v>
      </c>
      <c r="B77" s="840">
        <v>1073</v>
      </c>
      <c r="D77" s="837"/>
      <c r="E77" s="835" t="s">
        <v>3445</v>
      </c>
      <c r="F77" s="838">
        <v>1073</v>
      </c>
      <c r="G77" s="532"/>
    </row>
    <row r="78" spans="1:7" x14ac:dyDescent="0.3">
      <c r="A78" s="734" t="s">
        <v>3444</v>
      </c>
      <c r="B78" s="840">
        <v>1076</v>
      </c>
      <c r="D78" s="837"/>
      <c r="E78" s="835" t="s">
        <v>3444</v>
      </c>
      <c r="F78" s="838">
        <v>1076</v>
      </c>
      <c r="G78" s="532"/>
    </row>
    <row r="79" spans="1:7" x14ac:dyDescent="0.3">
      <c r="A79" s="842" t="s">
        <v>3519</v>
      </c>
      <c r="B79" s="843">
        <v>1079</v>
      </c>
      <c r="C79" s="844" t="s">
        <v>515</v>
      </c>
      <c r="D79" s="837"/>
      <c r="E79" s="835" t="s">
        <v>3625</v>
      </c>
      <c r="F79" s="838">
        <v>1079</v>
      </c>
      <c r="G79" s="532"/>
    </row>
    <row r="80" spans="1:7" x14ac:dyDescent="0.3">
      <c r="A80" s="842" t="s">
        <v>3443</v>
      </c>
      <c r="B80" s="843">
        <v>1080</v>
      </c>
      <c r="C80" s="844" t="s">
        <v>515</v>
      </c>
      <c r="D80" s="837"/>
      <c r="E80" s="835" t="s">
        <v>3443</v>
      </c>
      <c r="F80" s="838">
        <v>1080</v>
      </c>
      <c r="G80" s="532"/>
    </row>
    <row r="81" spans="1:7" x14ac:dyDescent="0.3">
      <c r="A81" s="734" t="s">
        <v>3442</v>
      </c>
      <c r="B81" s="840">
        <v>1081</v>
      </c>
      <c r="D81" s="837"/>
      <c r="E81" s="835" t="s">
        <v>3442</v>
      </c>
      <c r="F81" s="838">
        <v>1081</v>
      </c>
      <c r="G81" s="532"/>
    </row>
    <row r="82" spans="1:7" x14ac:dyDescent="0.3">
      <c r="A82" s="734" t="s">
        <v>3441</v>
      </c>
      <c r="B82" s="840">
        <v>1082</v>
      </c>
      <c r="D82" s="837"/>
      <c r="E82" s="835" t="s">
        <v>3441</v>
      </c>
      <c r="F82" s="838">
        <v>1082</v>
      </c>
      <c r="G82" s="532"/>
    </row>
    <row r="83" spans="1:7" x14ac:dyDescent="0.3">
      <c r="A83" s="734" t="s">
        <v>3440</v>
      </c>
      <c r="B83" s="840">
        <v>1083</v>
      </c>
      <c r="D83" s="837"/>
      <c r="E83" s="835" t="s">
        <v>3440</v>
      </c>
      <c r="F83" s="838">
        <v>1083</v>
      </c>
      <c r="G83" s="532"/>
    </row>
    <row r="84" spans="1:7" x14ac:dyDescent="0.3">
      <c r="A84" s="734" t="s">
        <v>3439</v>
      </c>
      <c r="B84" s="840">
        <v>1087</v>
      </c>
      <c r="D84" s="836" t="s">
        <v>3618</v>
      </c>
      <c r="E84" s="835" t="s">
        <v>3439</v>
      </c>
      <c r="F84" s="838">
        <v>1087</v>
      </c>
      <c r="G84" s="532"/>
    </row>
    <row r="85" spans="1:7" x14ac:dyDescent="0.3">
      <c r="A85" s="734" t="s">
        <v>3438</v>
      </c>
      <c r="B85" s="840">
        <v>1087</v>
      </c>
      <c r="D85" s="837"/>
      <c r="E85" s="835" t="s">
        <v>3438</v>
      </c>
      <c r="F85" s="838">
        <v>1087</v>
      </c>
      <c r="G85" s="532"/>
    </row>
    <row r="86" spans="1:7" x14ac:dyDescent="0.3">
      <c r="A86" s="842" t="s">
        <v>3437</v>
      </c>
      <c r="B86" s="843">
        <v>1090</v>
      </c>
      <c r="C86" s="844" t="s">
        <v>515</v>
      </c>
      <c r="D86" s="837"/>
      <c r="E86" s="835" t="s">
        <v>3437</v>
      </c>
      <c r="F86" s="838">
        <v>1090</v>
      </c>
      <c r="G86" s="532"/>
    </row>
    <row r="87" spans="1:7" x14ac:dyDescent="0.3">
      <c r="A87" s="734" t="s">
        <v>3436</v>
      </c>
      <c r="B87" s="840">
        <v>1093</v>
      </c>
      <c r="D87" s="836" t="s">
        <v>3618</v>
      </c>
      <c r="E87" s="835" t="s">
        <v>3436</v>
      </c>
      <c r="F87" s="838">
        <v>1093</v>
      </c>
      <c r="G87" s="532"/>
    </row>
    <row r="88" spans="1:7" x14ac:dyDescent="0.3">
      <c r="A88" s="842" t="s">
        <v>3435</v>
      </c>
      <c r="B88" s="843">
        <v>1095</v>
      </c>
      <c r="C88" s="844" t="s">
        <v>515</v>
      </c>
      <c r="D88" s="837"/>
      <c r="E88" s="835" t="s">
        <v>3435</v>
      </c>
      <c r="F88" s="838">
        <v>1095</v>
      </c>
      <c r="G88" s="532"/>
    </row>
    <row r="89" spans="1:7" x14ac:dyDescent="0.3">
      <c r="A89" s="842" t="s">
        <v>3434</v>
      </c>
      <c r="B89" s="843">
        <v>1097</v>
      </c>
      <c r="C89" s="844" t="s">
        <v>515</v>
      </c>
      <c r="D89" s="837"/>
      <c r="E89" s="835" t="s">
        <v>3434</v>
      </c>
      <c r="F89" s="838">
        <v>1097</v>
      </c>
      <c r="G89" s="532"/>
    </row>
    <row r="90" spans="1:7" x14ac:dyDescent="0.3">
      <c r="A90" s="734" t="s">
        <v>3433</v>
      </c>
      <c r="B90" s="840">
        <v>1099</v>
      </c>
      <c r="D90" s="836" t="s">
        <v>3618</v>
      </c>
      <c r="E90" s="835" t="s">
        <v>3433</v>
      </c>
      <c r="F90" s="838">
        <v>1099</v>
      </c>
      <c r="G90" s="532"/>
    </row>
    <row r="91" spans="1:7" x14ac:dyDescent="0.3">
      <c r="A91" s="734" t="s">
        <v>3432</v>
      </c>
      <c r="B91" s="846">
        <v>1100</v>
      </c>
      <c r="D91" s="837"/>
      <c r="E91" s="835" t="s">
        <v>3432</v>
      </c>
      <c r="F91" s="838">
        <v>1100</v>
      </c>
      <c r="G91" s="532"/>
    </row>
    <row r="92" spans="1:7" x14ac:dyDescent="0.3">
      <c r="A92" s="734" t="s">
        <v>3431</v>
      </c>
      <c r="B92" s="846">
        <v>1101</v>
      </c>
      <c r="D92" s="837"/>
      <c r="E92" s="835" t="s">
        <v>3431</v>
      </c>
      <c r="F92" s="838">
        <v>1101</v>
      </c>
      <c r="G92" s="532"/>
    </row>
    <row r="93" spans="1:7" x14ac:dyDescent="0.3">
      <c r="A93" s="734" t="s">
        <v>3430</v>
      </c>
      <c r="B93" s="846">
        <v>1101</v>
      </c>
      <c r="D93" s="837"/>
      <c r="E93" s="835" t="s">
        <v>3430</v>
      </c>
      <c r="F93" s="838">
        <v>1101</v>
      </c>
      <c r="G93" s="532"/>
    </row>
    <row r="94" spans="1:7" x14ac:dyDescent="0.3">
      <c r="A94" s="734" t="s">
        <v>3429</v>
      </c>
      <c r="B94" s="846">
        <v>1103</v>
      </c>
      <c r="D94" s="836" t="s">
        <v>3618</v>
      </c>
      <c r="E94" s="835" t="s">
        <v>3429</v>
      </c>
      <c r="F94" s="838">
        <v>1103</v>
      </c>
      <c r="G94" s="532"/>
    </row>
    <row r="95" spans="1:7" x14ac:dyDescent="0.3">
      <c r="A95" s="734" t="s">
        <v>3428</v>
      </c>
      <c r="B95" s="846">
        <v>1104</v>
      </c>
      <c r="D95" s="837"/>
      <c r="E95" s="835" t="s">
        <v>3428</v>
      </c>
      <c r="F95" s="838">
        <v>1104</v>
      </c>
      <c r="G95" s="532"/>
    </row>
    <row r="96" spans="1:7" x14ac:dyDescent="0.3">
      <c r="A96" s="734" t="s">
        <v>3427</v>
      </c>
      <c r="B96" s="846">
        <v>1108</v>
      </c>
      <c r="D96" s="837"/>
      <c r="E96" s="835" t="s">
        <v>3427</v>
      </c>
      <c r="F96" s="838">
        <v>1108</v>
      </c>
      <c r="G96" s="532"/>
    </row>
    <row r="97" spans="1:7" x14ac:dyDescent="0.3">
      <c r="A97" s="734" t="s">
        <v>3426</v>
      </c>
      <c r="B97" s="846">
        <v>1108</v>
      </c>
      <c r="D97" s="836" t="s">
        <v>3618</v>
      </c>
      <c r="E97" s="835" t="s">
        <v>3426</v>
      </c>
      <c r="F97" s="838">
        <v>1108</v>
      </c>
      <c r="G97" s="532"/>
    </row>
    <row r="98" spans="1:7" x14ac:dyDescent="0.3">
      <c r="A98" s="734" t="s">
        <v>3425</v>
      </c>
      <c r="B98" s="846">
        <v>1108</v>
      </c>
      <c r="D98" s="837"/>
      <c r="E98" s="835" t="s">
        <v>3425</v>
      </c>
      <c r="F98" s="838">
        <v>1108</v>
      </c>
      <c r="G98" s="532"/>
    </row>
    <row r="99" spans="1:7" x14ac:dyDescent="0.3">
      <c r="A99" s="734" t="s">
        <v>3424</v>
      </c>
      <c r="B99" s="846">
        <v>1108</v>
      </c>
      <c r="D99" s="837"/>
      <c r="E99" s="835" t="s">
        <v>3424</v>
      </c>
      <c r="F99" s="838">
        <v>1108</v>
      </c>
      <c r="G99" s="532"/>
    </row>
    <row r="100" spans="1:7" x14ac:dyDescent="0.3">
      <c r="A100" s="734" t="s">
        <v>3423</v>
      </c>
      <c r="B100" s="846">
        <v>1111</v>
      </c>
      <c r="D100" s="837"/>
      <c r="E100" s="835" t="s">
        <v>3423</v>
      </c>
      <c r="F100" s="838">
        <v>1111</v>
      </c>
      <c r="G100" s="532"/>
    </row>
    <row r="101" spans="1:7" x14ac:dyDescent="0.3">
      <c r="A101" s="734" t="s">
        <v>3422</v>
      </c>
      <c r="B101" s="846">
        <v>1115</v>
      </c>
      <c r="D101" s="837"/>
      <c r="E101" s="835" t="s">
        <v>3422</v>
      </c>
      <c r="F101" s="838">
        <v>1115</v>
      </c>
      <c r="G101" s="532"/>
    </row>
    <row r="102" spans="1:7" x14ac:dyDescent="0.3">
      <c r="A102" s="842" t="s">
        <v>3421</v>
      </c>
      <c r="B102" s="847">
        <v>1116</v>
      </c>
      <c r="C102" s="844" t="s">
        <v>515</v>
      </c>
      <c r="D102" s="837"/>
      <c r="E102" s="835" t="s">
        <v>3421</v>
      </c>
      <c r="F102" s="838">
        <v>1116</v>
      </c>
      <c r="G102" s="532"/>
    </row>
    <row r="103" spans="1:7" x14ac:dyDescent="0.3">
      <c r="A103" s="842" t="s">
        <v>3420</v>
      </c>
      <c r="B103" s="847">
        <v>1121</v>
      </c>
      <c r="C103" s="844" t="s">
        <v>515</v>
      </c>
      <c r="D103" s="837"/>
      <c r="E103" s="835" t="s">
        <v>3420</v>
      </c>
      <c r="F103" s="838">
        <v>1121</v>
      </c>
      <c r="G103" s="532"/>
    </row>
    <row r="104" spans="1:7" x14ac:dyDescent="0.3">
      <c r="A104" s="734" t="s">
        <v>3419</v>
      </c>
      <c r="B104" s="846">
        <v>1122</v>
      </c>
      <c r="D104" s="837"/>
      <c r="E104" s="835" t="s">
        <v>3419</v>
      </c>
      <c r="F104" s="838">
        <v>1122</v>
      </c>
      <c r="G104" s="532"/>
    </row>
    <row r="105" spans="1:7" x14ac:dyDescent="0.3">
      <c r="A105" s="734" t="s">
        <v>3418</v>
      </c>
      <c r="B105" s="846">
        <v>1125</v>
      </c>
      <c r="D105" s="837"/>
      <c r="E105" s="835" t="s">
        <v>3418</v>
      </c>
      <c r="F105" s="838">
        <v>1125</v>
      </c>
      <c r="G105" s="532"/>
    </row>
    <row r="106" spans="1:7" x14ac:dyDescent="0.3">
      <c r="A106" s="734" t="s">
        <v>3417</v>
      </c>
      <c r="B106" s="846">
        <v>1131</v>
      </c>
      <c r="D106" s="837"/>
      <c r="E106" s="835" t="s">
        <v>3417</v>
      </c>
      <c r="F106" s="838">
        <v>1131</v>
      </c>
      <c r="G106" s="532"/>
    </row>
    <row r="107" spans="1:7" x14ac:dyDescent="0.3">
      <c r="A107" s="842" t="s">
        <v>3416</v>
      </c>
      <c r="B107" s="847">
        <v>1132</v>
      </c>
      <c r="C107" s="844" t="s">
        <v>515</v>
      </c>
      <c r="D107" s="837"/>
      <c r="E107" s="835" t="s">
        <v>3416</v>
      </c>
      <c r="F107" s="838">
        <v>1132</v>
      </c>
      <c r="G107" s="532"/>
    </row>
    <row r="108" spans="1:7" x14ac:dyDescent="0.3">
      <c r="A108" s="842" t="s">
        <v>3415</v>
      </c>
      <c r="B108" s="847">
        <v>1134</v>
      </c>
      <c r="C108" s="844" t="s">
        <v>515</v>
      </c>
      <c r="D108" s="837"/>
      <c r="E108" s="835" t="s">
        <v>3415</v>
      </c>
      <c r="F108" s="838">
        <v>1134</v>
      </c>
      <c r="G108" s="532"/>
    </row>
    <row r="109" spans="1:7" x14ac:dyDescent="0.3">
      <c r="A109" s="734" t="s">
        <v>3414</v>
      </c>
      <c r="B109" s="846">
        <v>1135</v>
      </c>
      <c r="D109" s="836" t="s">
        <v>3618</v>
      </c>
      <c r="E109" s="835" t="s">
        <v>3414</v>
      </c>
      <c r="F109" s="838">
        <v>1135</v>
      </c>
      <c r="G109" s="532"/>
    </row>
    <row r="110" spans="1:7" x14ac:dyDescent="0.3">
      <c r="A110" s="734" t="s">
        <v>3413</v>
      </c>
      <c r="B110" s="846">
        <v>1137</v>
      </c>
      <c r="D110" s="837"/>
      <c r="E110" s="835" t="s">
        <v>3413</v>
      </c>
      <c r="F110" s="838">
        <v>1137</v>
      </c>
      <c r="G110" s="532"/>
    </row>
    <row r="111" spans="1:7" x14ac:dyDescent="0.3">
      <c r="A111" s="734" t="s">
        <v>3412</v>
      </c>
      <c r="B111" s="846">
        <v>1138</v>
      </c>
      <c r="D111" s="837"/>
      <c r="E111" s="835" t="s">
        <v>3412</v>
      </c>
      <c r="F111" s="838">
        <v>1138</v>
      </c>
      <c r="G111" s="532"/>
    </row>
    <row r="112" spans="1:7" x14ac:dyDescent="0.3">
      <c r="A112" s="734" t="s">
        <v>3411</v>
      </c>
      <c r="B112" s="846">
        <v>1139</v>
      </c>
      <c r="D112" s="837"/>
      <c r="E112" s="835" t="s">
        <v>3411</v>
      </c>
      <c r="F112" s="838">
        <v>1139</v>
      </c>
      <c r="G112" s="532"/>
    </row>
    <row r="113" spans="1:7" x14ac:dyDescent="0.3">
      <c r="A113" s="734" t="s">
        <v>3410</v>
      </c>
      <c r="B113" s="846">
        <v>1144</v>
      </c>
      <c r="D113" s="837"/>
      <c r="E113" s="835" t="s">
        <v>3410</v>
      </c>
      <c r="F113" s="838">
        <v>1144</v>
      </c>
      <c r="G113" s="532"/>
    </row>
    <row r="114" spans="1:7" x14ac:dyDescent="0.3">
      <c r="A114" s="734" t="s">
        <v>3409</v>
      </c>
      <c r="B114" s="846">
        <v>1145</v>
      </c>
      <c r="D114" s="839" t="s">
        <v>3620</v>
      </c>
      <c r="E114" s="835" t="s">
        <v>3409</v>
      </c>
      <c r="F114" s="838">
        <v>1145</v>
      </c>
      <c r="G114" s="532"/>
    </row>
    <row r="115" spans="1:7" x14ac:dyDescent="0.3">
      <c r="A115" s="734" t="s">
        <v>3408</v>
      </c>
      <c r="B115" s="846">
        <v>1146</v>
      </c>
      <c r="D115" s="837"/>
      <c r="E115" s="835" t="s">
        <v>3408</v>
      </c>
      <c r="F115" s="838">
        <v>1146</v>
      </c>
      <c r="G115" s="532"/>
    </row>
    <row r="116" spans="1:7" x14ac:dyDescent="0.3">
      <c r="A116" s="734" t="s">
        <v>3407</v>
      </c>
      <c r="B116" s="846">
        <v>1146</v>
      </c>
      <c r="D116" s="837"/>
      <c r="E116" s="835" t="s">
        <v>3407</v>
      </c>
      <c r="F116" s="838">
        <v>1146</v>
      </c>
      <c r="G116" s="532"/>
    </row>
    <row r="117" spans="1:7" x14ac:dyDescent="0.3">
      <c r="A117" s="734" t="s">
        <v>3406</v>
      </c>
      <c r="B117" s="846">
        <v>1150</v>
      </c>
      <c r="D117" s="837"/>
      <c r="E117" s="835" t="s">
        <v>3406</v>
      </c>
      <c r="F117" s="838">
        <v>1150</v>
      </c>
      <c r="G117" s="532"/>
    </row>
    <row r="118" spans="1:7" x14ac:dyDescent="0.3">
      <c r="A118" s="734" t="s">
        <v>3405</v>
      </c>
      <c r="B118" s="846">
        <v>1150</v>
      </c>
      <c r="D118" s="837"/>
      <c r="E118" s="835" t="s">
        <v>3405</v>
      </c>
      <c r="F118" s="838">
        <v>1150</v>
      </c>
      <c r="G118" s="532"/>
    </row>
    <row r="119" spans="1:7" x14ac:dyDescent="0.3">
      <c r="A119" s="734" t="s">
        <v>3404</v>
      </c>
      <c r="B119" s="846">
        <v>1151</v>
      </c>
      <c r="D119" s="837"/>
      <c r="E119" s="835" t="s">
        <v>3404</v>
      </c>
      <c r="F119" s="838">
        <v>1151</v>
      </c>
      <c r="G119" s="532"/>
    </row>
    <row r="120" spans="1:7" x14ac:dyDescent="0.3">
      <c r="A120" s="842" t="s">
        <v>3403</v>
      </c>
      <c r="B120" s="847">
        <v>1151</v>
      </c>
      <c r="C120" s="844" t="s">
        <v>515</v>
      </c>
      <c r="D120" s="837"/>
      <c r="E120" s="835" t="s">
        <v>3403</v>
      </c>
      <c r="F120" s="838">
        <v>1151</v>
      </c>
      <c r="G120" s="532"/>
    </row>
    <row r="121" spans="1:7" x14ac:dyDescent="0.3">
      <c r="A121" s="734" t="s">
        <v>3402</v>
      </c>
      <c r="B121" s="846">
        <v>1154</v>
      </c>
      <c r="D121" s="836" t="s">
        <v>3618</v>
      </c>
      <c r="E121" s="835" t="s">
        <v>3402</v>
      </c>
      <c r="F121" s="838">
        <v>1154</v>
      </c>
      <c r="G121" s="532"/>
    </row>
    <row r="122" spans="1:7" x14ac:dyDescent="0.3">
      <c r="A122" s="842" t="s">
        <v>3401</v>
      </c>
      <c r="B122" s="847">
        <v>1156</v>
      </c>
      <c r="C122" s="844" t="s">
        <v>515</v>
      </c>
      <c r="D122" s="837"/>
      <c r="E122" s="835" t="s">
        <v>3401</v>
      </c>
      <c r="F122" s="838">
        <v>1156</v>
      </c>
      <c r="G122" s="532"/>
    </row>
    <row r="123" spans="1:7" x14ac:dyDescent="0.3">
      <c r="A123" s="734" t="s">
        <v>3400</v>
      </c>
      <c r="B123" s="846">
        <v>1158</v>
      </c>
      <c r="D123" s="837"/>
      <c r="E123" s="835" t="s">
        <v>3400</v>
      </c>
      <c r="F123" s="838">
        <v>1158</v>
      </c>
      <c r="G123" s="532"/>
    </row>
    <row r="124" spans="1:7" x14ac:dyDescent="0.3">
      <c r="A124" s="734" t="s">
        <v>3399</v>
      </c>
      <c r="B124" s="846">
        <v>1161</v>
      </c>
      <c r="D124" s="836" t="s">
        <v>3618</v>
      </c>
      <c r="E124" s="835" t="s">
        <v>3399</v>
      </c>
      <c r="F124" s="838">
        <v>1161</v>
      </c>
      <c r="G124" s="532"/>
    </row>
    <row r="125" spans="1:7" x14ac:dyDescent="0.3">
      <c r="A125" s="734" t="s">
        <v>3398</v>
      </c>
      <c r="B125" s="846">
        <v>1162</v>
      </c>
      <c r="D125" s="837"/>
      <c r="E125" s="835" t="s">
        <v>3398</v>
      </c>
      <c r="F125" s="838">
        <v>1162</v>
      </c>
      <c r="G125" s="532"/>
    </row>
    <row r="126" spans="1:7" x14ac:dyDescent="0.3">
      <c r="A126" s="734" t="s">
        <v>3397</v>
      </c>
      <c r="B126" s="846">
        <v>1163</v>
      </c>
      <c r="D126" s="836" t="s">
        <v>3618</v>
      </c>
      <c r="E126" s="835" t="s">
        <v>3397</v>
      </c>
      <c r="F126" s="838">
        <v>1163</v>
      </c>
      <c r="G126" s="532"/>
    </row>
    <row r="127" spans="1:7" x14ac:dyDescent="0.3">
      <c r="A127" s="842" t="s">
        <v>3396</v>
      </c>
      <c r="B127" s="847">
        <v>1166</v>
      </c>
      <c r="C127" s="844" t="s">
        <v>515</v>
      </c>
      <c r="D127" s="837"/>
      <c r="E127" s="835" t="s">
        <v>3396</v>
      </c>
      <c r="F127" s="838">
        <v>1166</v>
      </c>
      <c r="G127" s="532"/>
    </row>
    <row r="128" spans="1:7" x14ac:dyDescent="0.3">
      <c r="A128" s="734" t="s">
        <v>3395</v>
      </c>
      <c r="B128" s="846">
        <v>1168</v>
      </c>
      <c r="D128" s="836" t="s">
        <v>3618</v>
      </c>
      <c r="E128" s="835" t="s">
        <v>3395</v>
      </c>
      <c r="F128" s="838">
        <v>1168</v>
      </c>
      <c r="G128" s="532"/>
    </row>
    <row r="129" spans="1:7" x14ac:dyDescent="0.3">
      <c r="A129" s="734" t="s">
        <v>3394</v>
      </c>
      <c r="B129" s="846">
        <v>1181</v>
      </c>
      <c r="D129" s="837"/>
      <c r="E129" s="835" t="s">
        <v>3394</v>
      </c>
      <c r="F129" s="838">
        <v>1181</v>
      </c>
      <c r="G129" s="532"/>
    </row>
    <row r="130" spans="1:7" x14ac:dyDescent="0.3">
      <c r="A130" s="734" t="s">
        <v>3393</v>
      </c>
      <c r="B130" s="846">
        <v>1183</v>
      </c>
      <c r="D130" s="837"/>
      <c r="E130" s="835" t="s">
        <v>3393</v>
      </c>
      <c r="F130" s="838">
        <v>1183</v>
      </c>
      <c r="G130" s="532"/>
    </row>
    <row r="131" spans="1:7" x14ac:dyDescent="0.3">
      <c r="A131" s="734" t="s">
        <v>3392</v>
      </c>
      <c r="B131" s="846">
        <v>1186</v>
      </c>
      <c r="D131" s="836" t="s">
        <v>3618</v>
      </c>
      <c r="E131" s="835" t="s">
        <v>3392</v>
      </c>
      <c r="F131" s="838">
        <v>1186</v>
      </c>
      <c r="G131" s="532"/>
    </row>
    <row r="132" spans="1:7" x14ac:dyDescent="0.3">
      <c r="A132" s="734" t="s">
        <v>3391</v>
      </c>
      <c r="B132" s="846">
        <v>1189</v>
      </c>
      <c r="D132" s="837"/>
      <c r="E132" s="835" t="s">
        <v>3391</v>
      </c>
      <c r="F132" s="838">
        <v>1189</v>
      </c>
      <c r="G132" s="532"/>
    </row>
    <row r="133" spans="1:7" x14ac:dyDescent="0.3">
      <c r="A133" s="842" t="s">
        <v>3390</v>
      </c>
      <c r="B133" s="847">
        <v>1190</v>
      </c>
      <c r="C133" s="844" t="s">
        <v>515</v>
      </c>
      <c r="D133" s="837"/>
      <c r="E133" s="835" t="s">
        <v>3390</v>
      </c>
      <c r="F133" s="838">
        <v>1190</v>
      </c>
      <c r="G133" s="532"/>
    </row>
    <row r="134" spans="1:7" x14ac:dyDescent="0.3">
      <c r="A134" s="734" t="s">
        <v>3389</v>
      </c>
      <c r="B134" s="846">
        <v>1193</v>
      </c>
      <c r="D134" s="837"/>
      <c r="E134" s="835" t="s">
        <v>3389</v>
      </c>
      <c r="F134" s="838">
        <v>1193</v>
      </c>
      <c r="G134" s="532"/>
    </row>
    <row r="135" spans="1:7" x14ac:dyDescent="0.3">
      <c r="A135" s="734" t="s">
        <v>3388</v>
      </c>
      <c r="B135" s="846">
        <v>1196</v>
      </c>
      <c r="D135" s="837"/>
      <c r="E135" s="835" t="s">
        <v>3388</v>
      </c>
      <c r="F135" s="838">
        <v>1196</v>
      </c>
      <c r="G135" s="532"/>
    </row>
    <row r="136" spans="1:7" x14ac:dyDescent="0.3">
      <c r="A136" s="734" t="s">
        <v>3387</v>
      </c>
      <c r="B136" s="848">
        <v>1202</v>
      </c>
      <c r="D136" s="839" t="s">
        <v>3620</v>
      </c>
      <c r="E136" s="835" t="s">
        <v>3387</v>
      </c>
      <c r="F136" s="838">
        <v>1202</v>
      </c>
      <c r="G136" s="532"/>
    </row>
    <row r="137" spans="1:7" x14ac:dyDescent="0.3">
      <c r="A137" s="842" t="s">
        <v>3386</v>
      </c>
      <c r="B137" s="849">
        <v>1203</v>
      </c>
      <c r="C137" s="844" t="s">
        <v>515</v>
      </c>
      <c r="D137" s="839" t="s">
        <v>3620</v>
      </c>
      <c r="E137" s="835" t="s">
        <v>3386</v>
      </c>
      <c r="F137" s="838">
        <v>1203</v>
      </c>
      <c r="G137" s="532"/>
    </row>
    <row r="138" spans="1:7" x14ac:dyDescent="0.3">
      <c r="A138" s="734" t="s">
        <v>3385</v>
      </c>
      <c r="B138" s="848">
        <v>1203</v>
      </c>
      <c r="D138" s="836" t="s">
        <v>3618</v>
      </c>
      <c r="E138" s="835" t="s">
        <v>3385</v>
      </c>
      <c r="F138" s="838">
        <v>1203</v>
      </c>
      <c r="G138" s="532"/>
    </row>
    <row r="139" spans="1:7" x14ac:dyDescent="0.3">
      <c r="A139" s="842" t="s">
        <v>3384</v>
      </c>
      <c r="B139" s="849">
        <v>1208</v>
      </c>
      <c r="C139" s="844" t="s">
        <v>515</v>
      </c>
      <c r="D139" s="837"/>
      <c r="E139" s="835" t="s">
        <v>3384</v>
      </c>
      <c r="F139" s="838">
        <v>1208</v>
      </c>
      <c r="G139" s="532"/>
    </row>
    <row r="140" spans="1:7" x14ac:dyDescent="0.3">
      <c r="A140" s="734" t="s">
        <v>3383</v>
      </c>
      <c r="B140" s="848">
        <v>1224</v>
      </c>
      <c r="D140" s="837"/>
      <c r="E140" s="835" t="s">
        <v>3383</v>
      </c>
      <c r="F140" s="838">
        <v>1224</v>
      </c>
      <c r="G140" s="532"/>
    </row>
    <row r="141" spans="1:7" x14ac:dyDescent="0.3">
      <c r="A141" s="734" t="s">
        <v>3382</v>
      </c>
      <c r="B141" s="848">
        <v>1225</v>
      </c>
      <c r="D141" s="836" t="s">
        <v>3618</v>
      </c>
      <c r="E141" s="835" t="s">
        <v>3382</v>
      </c>
      <c r="F141" s="838">
        <v>1225</v>
      </c>
      <c r="G141" s="532"/>
    </row>
    <row r="142" spans="1:7" x14ac:dyDescent="0.3">
      <c r="A142" s="734" t="s">
        <v>3381</v>
      </c>
      <c r="B142" s="848">
        <v>1228</v>
      </c>
      <c r="D142" s="837"/>
      <c r="E142" s="835" t="s">
        <v>3381</v>
      </c>
      <c r="F142" s="838">
        <v>1228</v>
      </c>
      <c r="G142" s="532"/>
    </row>
    <row r="143" spans="1:7" x14ac:dyDescent="0.3">
      <c r="A143" s="734" t="s">
        <v>3380</v>
      </c>
      <c r="B143" s="848">
        <v>1232</v>
      </c>
      <c r="D143" s="836" t="s">
        <v>3618</v>
      </c>
      <c r="E143" s="835" t="s">
        <v>3380</v>
      </c>
      <c r="F143" s="838">
        <v>1232</v>
      </c>
      <c r="G143" s="532"/>
    </row>
    <row r="144" spans="1:7" x14ac:dyDescent="0.3">
      <c r="A144" s="734" t="s">
        <v>3379</v>
      </c>
      <c r="B144" s="848">
        <v>1232</v>
      </c>
      <c r="D144" s="836" t="s">
        <v>3618</v>
      </c>
      <c r="E144" s="835" t="s">
        <v>3379</v>
      </c>
      <c r="F144" s="838">
        <v>1232</v>
      </c>
      <c r="G144" s="532"/>
    </row>
    <row r="145" spans="1:7" x14ac:dyDescent="0.3">
      <c r="A145" s="734" t="s">
        <v>3378</v>
      </c>
      <c r="B145" s="848">
        <v>1233</v>
      </c>
      <c r="D145" s="836" t="s">
        <v>3618</v>
      </c>
      <c r="E145" s="835" t="s">
        <v>3378</v>
      </c>
      <c r="F145" s="838">
        <v>1233</v>
      </c>
      <c r="G145" s="532"/>
    </row>
    <row r="146" spans="1:7" x14ac:dyDescent="0.3">
      <c r="A146" s="842" t="s">
        <v>3377</v>
      </c>
      <c r="B146" s="849">
        <v>1238</v>
      </c>
      <c r="C146" s="844" t="s">
        <v>515</v>
      </c>
      <c r="D146" s="837"/>
      <c r="E146" s="835" t="s">
        <v>3377</v>
      </c>
      <c r="F146" s="838">
        <v>1238</v>
      </c>
      <c r="G146" s="532"/>
    </row>
    <row r="147" spans="1:7" x14ac:dyDescent="0.3">
      <c r="A147" s="734" t="s">
        <v>3376</v>
      </c>
      <c r="B147" s="848">
        <v>1243</v>
      </c>
      <c r="D147" s="836" t="s">
        <v>3618</v>
      </c>
      <c r="E147" s="835" t="s">
        <v>3376</v>
      </c>
      <c r="F147" s="838">
        <v>1243</v>
      </c>
      <c r="G147" s="532"/>
    </row>
    <row r="148" spans="1:7" x14ac:dyDescent="0.3">
      <c r="A148" s="734" t="s">
        <v>3375</v>
      </c>
      <c r="B148" s="848">
        <v>1243</v>
      </c>
      <c r="D148" s="836" t="s">
        <v>3618</v>
      </c>
      <c r="E148" s="835" t="s">
        <v>3375</v>
      </c>
      <c r="F148" s="838">
        <v>1243</v>
      </c>
      <c r="G148" s="532"/>
    </row>
    <row r="149" spans="1:7" x14ac:dyDescent="0.3">
      <c r="A149" s="734" t="s">
        <v>3374</v>
      </c>
      <c r="B149" s="848">
        <v>1248</v>
      </c>
      <c r="D149" s="836" t="s">
        <v>3618</v>
      </c>
      <c r="E149" s="835" t="s">
        <v>3374</v>
      </c>
      <c r="F149" s="838">
        <v>1248</v>
      </c>
      <c r="G149" s="532"/>
    </row>
    <row r="150" spans="1:7" x14ac:dyDescent="0.3">
      <c r="A150" s="734" t="s">
        <v>3373</v>
      </c>
      <c r="B150" s="848">
        <v>1250</v>
      </c>
      <c r="D150" s="839" t="s">
        <v>3620</v>
      </c>
      <c r="E150" s="835" t="s">
        <v>3373</v>
      </c>
      <c r="F150" s="838">
        <v>1250</v>
      </c>
      <c r="G150" s="532"/>
    </row>
    <row r="151" spans="1:7" x14ac:dyDescent="0.3">
      <c r="A151" s="734" t="s">
        <v>3372</v>
      </c>
      <c r="B151" s="848">
        <v>1252</v>
      </c>
      <c r="D151" s="837"/>
      <c r="E151" s="835" t="s">
        <v>3372</v>
      </c>
      <c r="F151" s="838">
        <v>1252</v>
      </c>
      <c r="G151" s="532"/>
    </row>
    <row r="152" spans="1:7" x14ac:dyDescent="0.3">
      <c r="A152" s="734" t="s">
        <v>3371</v>
      </c>
      <c r="B152" s="848">
        <v>1257</v>
      </c>
      <c r="D152" s="839" t="s">
        <v>3620</v>
      </c>
      <c r="E152" s="835" t="s">
        <v>3371</v>
      </c>
      <c r="F152" s="838">
        <v>1257</v>
      </c>
      <c r="G152" s="532"/>
    </row>
    <row r="153" spans="1:7" x14ac:dyDescent="0.3">
      <c r="A153" s="842" t="s">
        <v>3370</v>
      </c>
      <c r="B153" s="849">
        <v>1257</v>
      </c>
      <c r="C153" s="844" t="s">
        <v>515</v>
      </c>
      <c r="D153" s="839" t="s">
        <v>3620</v>
      </c>
      <c r="E153" s="835" t="s">
        <v>3370</v>
      </c>
      <c r="F153" s="838">
        <v>1257</v>
      </c>
      <c r="G153" s="532"/>
    </row>
    <row r="154" spans="1:7" x14ac:dyDescent="0.3">
      <c r="A154" s="734" t="s">
        <v>3369</v>
      </c>
      <c r="B154" s="848">
        <v>1259</v>
      </c>
      <c r="D154" s="837"/>
      <c r="E154" s="835" t="s">
        <v>3369</v>
      </c>
      <c r="F154" s="838">
        <v>1259</v>
      </c>
      <c r="G154" s="532"/>
    </row>
    <row r="155" spans="1:7" x14ac:dyDescent="0.3">
      <c r="A155" s="842" t="s">
        <v>3368</v>
      </c>
      <c r="B155" s="849">
        <v>1260</v>
      </c>
      <c r="C155" s="844" t="s">
        <v>515</v>
      </c>
      <c r="D155" s="837"/>
      <c r="E155" s="835" t="s">
        <v>3368</v>
      </c>
      <c r="F155" s="838">
        <v>1260</v>
      </c>
      <c r="G155" s="532"/>
    </row>
    <row r="156" spans="1:7" x14ac:dyDescent="0.3">
      <c r="A156" s="842" t="s">
        <v>3367</v>
      </c>
      <c r="B156" s="849">
        <v>1262</v>
      </c>
      <c r="C156" s="844" t="s">
        <v>515</v>
      </c>
      <c r="D156" s="837"/>
      <c r="E156" s="835" t="s">
        <v>3367</v>
      </c>
      <c r="F156" s="838">
        <v>1262</v>
      </c>
      <c r="G156" s="532"/>
    </row>
    <row r="157" spans="1:7" x14ac:dyDescent="0.3">
      <c r="A157" s="842" t="s">
        <v>3366</v>
      </c>
      <c r="B157" s="849">
        <v>1263</v>
      </c>
      <c r="C157" s="844" t="s">
        <v>515</v>
      </c>
      <c r="D157" s="837"/>
      <c r="E157" s="835" t="s">
        <v>3366</v>
      </c>
      <c r="F157" s="838">
        <v>1263</v>
      </c>
      <c r="G157" s="532"/>
    </row>
    <row r="158" spans="1:7" x14ac:dyDescent="0.3">
      <c r="A158" s="842" t="s">
        <v>3365</v>
      </c>
      <c r="B158" s="849">
        <v>1265</v>
      </c>
      <c r="C158" s="844" t="s">
        <v>515</v>
      </c>
      <c r="D158" s="839" t="s">
        <v>3620</v>
      </c>
      <c r="E158" s="835" t="s">
        <v>3365</v>
      </c>
      <c r="F158" s="838">
        <v>1265</v>
      </c>
      <c r="G158" s="532"/>
    </row>
    <row r="159" spans="1:7" x14ac:dyDescent="0.3">
      <c r="A159" s="842" t="s">
        <v>3364</v>
      </c>
      <c r="B159" s="849">
        <v>1266</v>
      </c>
      <c r="C159" s="844" t="s">
        <v>515</v>
      </c>
      <c r="D159" s="837"/>
      <c r="E159" s="835" t="s">
        <v>3364</v>
      </c>
      <c r="F159" s="838">
        <v>1266</v>
      </c>
      <c r="G159" s="532"/>
    </row>
    <row r="160" spans="1:7" x14ac:dyDescent="0.3">
      <c r="A160" s="734" t="s">
        <v>3363</v>
      </c>
      <c r="B160" s="848">
        <v>1269</v>
      </c>
      <c r="D160" s="836" t="s">
        <v>3618</v>
      </c>
      <c r="E160" s="835" t="s">
        <v>3363</v>
      </c>
      <c r="F160" s="838">
        <v>1269</v>
      </c>
      <c r="G160" s="532"/>
    </row>
    <row r="161" spans="1:7" x14ac:dyDescent="0.3">
      <c r="A161" s="734" t="s">
        <v>3362</v>
      </c>
      <c r="B161" s="848">
        <v>1270</v>
      </c>
      <c r="D161" s="837"/>
      <c r="E161" s="835" t="s">
        <v>3362</v>
      </c>
      <c r="F161" s="838">
        <v>1270</v>
      </c>
      <c r="G161" s="532"/>
    </row>
    <row r="162" spans="1:7" x14ac:dyDescent="0.3">
      <c r="A162" s="734" t="s">
        <v>3361</v>
      </c>
      <c r="B162" s="848">
        <v>1279</v>
      </c>
      <c r="D162" s="836" t="s">
        <v>3618</v>
      </c>
      <c r="E162" s="835" t="s">
        <v>3361</v>
      </c>
      <c r="F162" s="838">
        <v>1279</v>
      </c>
      <c r="G162" s="532"/>
    </row>
    <row r="163" spans="1:7" x14ac:dyDescent="0.3">
      <c r="A163" s="842" t="s">
        <v>3360</v>
      </c>
      <c r="B163" s="849">
        <v>1285</v>
      </c>
      <c r="C163" s="844" t="s">
        <v>515</v>
      </c>
      <c r="D163" s="837"/>
      <c r="E163" s="835" t="s">
        <v>3360</v>
      </c>
      <c r="F163" s="838">
        <v>1285</v>
      </c>
      <c r="G163" s="532"/>
    </row>
    <row r="164" spans="1:7" x14ac:dyDescent="0.3">
      <c r="A164" s="734" t="s">
        <v>3626</v>
      </c>
      <c r="B164" s="848">
        <v>1285</v>
      </c>
      <c r="D164" s="839" t="s">
        <v>3620</v>
      </c>
      <c r="E164" s="835" t="s">
        <v>3623</v>
      </c>
      <c r="F164" s="838">
        <v>1285</v>
      </c>
      <c r="G164" s="532"/>
    </row>
    <row r="165" spans="1:7" x14ac:dyDescent="0.3">
      <c r="A165" s="734" t="s">
        <v>3359</v>
      </c>
      <c r="B165" s="848">
        <v>1285</v>
      </c>
      <c r="D165" s="836" t="s">
        <v>3618</v>
      </c>
      <c r="E165" s="835" t="s">
        <v>3359</v>
      </c>
      <c r="F165" s="838">
        <v>1285</v>
      </c>
      <c r="G165" s="532"/>
    </row>
    <row r="166" spans="1:7" x14ac:dyDescent="0.3">
      <c r="A166" s="842" t="s">
        <v>3358</v>
      </c>
      <c r="B166" s="849">
        <v>1293</v>
      </c>
      <c r="C166" s="844" t="s">
        <v>515</v>
      </c>
      <c r="D166" s="837"/>
      <c r="E166" s="835" t="s">
        <v>3358</v>
      </c>
      <c r="F166" s="838">
        <v>1293</v>
      </c>
      <c r="G166" s="532"/>
    </row>
    <row r="167" spans="1:7" x14ac:dyDescent="0.3">
      <c r="A167" s="842" t="s">
        <v>3357</v>
      </c>
      <c r="B167" s="850">
        <v>1303</v>
      </c>
      <c r="C167" s="844" t="s">
        <v>515</v>
      </c>
      <c r="D167" s="839" t="s">
        <v>3620</v>
      </c>
      <c r="E167" s="835" t="s">
        <v>3357</v>
      </c>
      <c r="F167" s="838">
        <v>1303</v>
      </c>
      <c r="G167" s="532"/>
    </row>
    <row r="168" spans="1:7" x14ac:dyDescent="0.3">
      <c r="A168" s="734" t="s">
        <v>3356</v>
      </c>
      <c r="B168" s="851">
        <v>1304</v>
      </c>
      <c r="D168" s="839" t="s">
        <v>3620</v>
      </c>
      <c r="E168" s="835" t="s">
        <v>3356</v>
      </c>
      <c r="F168" s="838">
        <v>1304</v>
      </c>
      <c r="G168" s="532"/>
    </row>
    <row r="169" spans="1:7" x14ac:dyDescent="0.3">
      <c r="A169" s="734" t="s">
        <v>3355</v>
      </c>
      <c r="B169" s="851">
        <v>1304</v>
      </c>
      <c r="D169" s="836" t="s">
        <v>3618</v>
      </c>
      <c r="E169" s="835" t="s">
        <v>3355</v>
      </c>
      <c r="F169" s="838">
        <v>1304</v>
      </c>
      <c r="G169" s="532"/>
    </row>
    <row r="170" spans="1:7" x14ac:dyDescent="0.3">
      <c r="A170" s="734" t="s">
        <v>3354</v>
      </c>
      <c r="B170" s="851">
        <v>1306</v>
      </c>
      <c r="D170" s="836" t="s">
        <v>3618</v>
      </c>
      <c r="E170" s="835" t="s">
        <v>3354</v>
      </c>
      <c r="F170" s="838">
        <v>1306</v>
      </c>
      <c r="G170" s="532"/>
    </row>
    <row r="171" spans="1:7" x14ac:dyDescent="0.3">
      <c r="A171" s="842" t="s">
        <v>3627</v>
      </c>
      <c r="B171" s="850">
        <v>1312</v>
      </c>
      <c r="C171" s="844" t="s">
        <v>515</v>
      </c>
      <c r="D171" s="837"/>
      <c r="E171" s="835" t="s">
        <v>3621</v>
      </c>
      <c r="F171" s="838">
        <v>1312</v>
      </c>
      <c r="G171" s="532"/>
    </row>
    <row r="172" spans="1:7" x14ac:dyDescent="0.3">
      <c r="A172" s="842" t="s">
        <v>3353</v>
      </c>
      <c r="B172" s="850">
        <v>1315</v>
      </c>
      <c r="C172" s="844" t="s">
        <v>515</v>
      </c>
      <c r="D172" s="837"/>
      <c r="E172" s="835" t="s">
        <v>3353</v>
      </c>
      <c r="F172" s="838">
        <v>1315</v>
      </c>
      <c r="G172" s="532"/>
    </row>
    <row r="173" spans="1:7" x14ac:dyDescent="0.3">
      <c r="A173" s="734" t="s">
        <v>3352</v>
      </c>
      <c r="B173" s="851">
        <v>1317</v>
      </c>
      <c r="D173" s="836" t="s">
        <v>3618</v>
      </c>
      <c r="E173" s="835" t="s">
        <v>3352</v>
      </c>
      <c r="F173" s="838">
        <v>1317</v>
      </c>
      <c r="G173" s="532"/>
    </row>
    <row r="174" spans="1:7" x14ac:dyDescent="0.3">
      <c r="A174" s="734" t="s">
        <v>3351</v>
      </c>
      <c r="B174" s="851">
        <v>1330</v>
      </c>
      <c r="D174" s="837"/>
      <c r="E174" s="835" t="s">
        <v>3351</v>
      </c>
      <c r="F174" s="838">
        <v>1330</v>
      </c>
      <c r="G174" s="532"/>
    </row>
    <row r="175" spans="1:7" x14ac:dyDescent="0.3">
      <c r="A175" s="734" t="s">
        <v>3350</v>
      </c>
      <c r="B175" s="851">
        <v>1330</v>
      </c>
      <c r="D175" s="836" t="s">
        <v>3618</v>
      </c>
      <c r="E175" s="835" t="s">
        <v>3350</v>
      </c>
      <c r="F175" s="838">
        <v>1330</v>
      </c>
      <c r="G175" s="532"/>
    </row>
    <row r="176" spans="1:7" x14ac:dyDescent="0.3">
      <c r="A176" s="842" t="s">
        <v>3349</v>
      </c>
      <c r="B176" s="850">
        <v>1333</v>
      </c>
      <c r="C176" s="844" t="s">
        <v>515</v>
      </c>
      <c r="D176" s="837"/>
      <c r="E176" s="835" t="s">
        <v>3349</v>
      </c>
      <c r="F176" s="838">
        <v>1333</v>
      </c>
      <c r="G176" s="532"/>
    </row>
    <row r="177" spans="1:7" x14ac:dyDescent="0.3">
      <c r="A177" s="842" t="s">
        <v>3348</v>
      </c>
      <c r="B177" s="850">
        <v>1333</v>
      </c>
      <c r="C177" s="844" t="s">
        <v>515</v>
      </c>
      <c r="D177" s="837"/>
      <c r="E177" s="835" t="s">
        <v>3348</v>
      </c>
      <c r="F177" s="838">
        <v>1333</v>
      </c>
      <c r="G177" s="532"/>
    </row>
    <row r="178" spans="1:7" x14ac:dyDescent="0.3">
      <c r="A178" s="842" t="s">
        <v>3347</v>
      </c>
      <c r="B178" s="850">
        <v>1340</v>
      </c>
      <c r="C178" s="844" t="s">
        <v>515</v>
      </c>
      <c r="D178" s="837"/>
      <c r="E178" s="835" t="s">
        <v>3347</v>
      </c>
      <c r="F178" s="838">
        <v>1340</v>
      </c>
      <c r="G178" s="532"/>
    </row>
    <row r="179" spans="1:7" x14ac:dyDescent="0.3">
      <c r="A179" s="842" t="s">
        <v>3346</v>
      </c>
      <c r="B179" s="850">
        <v>1340</v>
      </c>
      <c r="C179" s="844" t="s">
        <v>515</v>
      </c>
      <c r="D179" s="836" t="s">
        <v>3618</v>
      </c>
      <c r="E179" s="835" t="s">
        <v>3346</v>
      </c>
      <c r="F179" s="838">
        <v>1340</v>
      </c>
      <c r="G179" s="532"/>
    </row>
    <row r="180" spans="1:7" x14ac:dyDescent="0.3">
      <c r="A180" s="734" t="s">
        <v>3345</v>
      </c>
      <c r="B180" s="851">
        <v>1350</v>
      </c>
      <c r="D180" s="839" t="s">
        <v>3620</v>
      </c>
      <c r="E180" s="835" t="s">
        <v>3345</v>
      </c>
      <c r="F180" s="838">
        <v>1350</v>
      </c>
      <c r="G180" s="532"/>
    </row>
    <row r="181" spans="1:7" x14ac:dyDescent="0.3">
      <c r="A181" s="734" t="s">
        <v>3344</v>
      </c>
      <c r="B181" s="851">
        <v>1351</v>
      </c>
      <c r="D181" s="836" t="s">
        <v>3618</v>
      </c>
      <c r="E181" s="835" t="s">
        <v>3344</v>
      </c>
      <c r="F181" s="838">
        <v>1351</v>
      </c>
      <c r="G181" s="532"/>
    </row>
    <row r="182" spans="1:7" x14ac:dyDescent="0.3">
      <c r="A182" s="842" t="s">
        <v>3343</v>
      </c>
      <c r="B182" s="850">
        <v>1365</v>
      </c>
      <c r="C182" s="844" t="s">
        <v>842</v>
      </c>
      <c r="D182" s="837"/>
      <c r="E182" s="835" t="s">
        <v>3343</v>
      </c>
      <c r="F182" s="838">
        <v>1365</v>
      </c>
      <c r="G182" s="532" t="s">
        <v>388</v>
      </c>
    </row>
    <row r="183" spans="1:7" x14ac:dyDescent="0.3">
      <c r="A183" s="734" t="s">
        <v>3342</v>
      </c>
      <c r="B183" s="851">
        <v>1370</v>
      </c>
      <c r="D183" s="836" t="s">
        <v>3618</v>
      </c>
      <c r="E183" s="835" t="s">
        <v>3342</v>
      </c>
      <c r="F183" s="838">
        <v>1370</v>
      </c>
      <c r="G183" s="532"/>
    </row>
    <row r="184" spans="1:7" x14ac:dyDescent="0.3">
      <c r="A184" s="842" t="s">
        <v>3341</v>
      </c>
      <c r="B184" s="850">
        <v>1373</v>
      </c>
      <c r="C184" s="844" t="s">
        <v>842</v>
      </c>
      <c r="D184" s="837"/>
      <c r="E184" s="835" t="s">
        <v>3341</v>
      </c>
      <c r="F184" s="838">
        <v>1373</v>
      </c>
      <c r="G184" s="532" t="s">
        <v>388</v>
      </c>
    </row>
    <row r="185" spans="1:7" x14ac:dyDescent="0.3">
      <c r="A185" s="842" t="s">
        <v>3340</v>
      </c>
      <c r="B185" s="850">
        <v>1376</v>
      </c>
      <c r="C185" s="844" t="s">
        <v>842</v>
      </c>
      <c r="D185" s="839" t="s">
        <v>3620</v>
      </c>
      <c r="E185" s="835" t="s">
        <v>3340</v>
      </c>
      <c r="F185" s="838">
        <v>1376</v>
      </c>
      <c r="G185" s="532" t="s">
        <v>388</v>
      </c>
    </row>
    <row r="186" spans="1:7" x14ac:dyDescent="0.3">
      <c r="A186" s="842" t="s">
        <v>3339</v>
      </c>
      <c r="B186" s="850">
        <v>1384</v>
      </c>
      <c r="C186" s="844" t="s">
        <v>842</v>
      </c>
      <c r="D186" s="837"/>
      <c r="E186" s="835" t="s">
        <v>3339</v>
      </c>
      <c r="F186" s="838">
        <v>1384</v>
      </c>
      <c r="G186" s="532" t="s">
        <v>388</v>
      </c>
    </row>
    <row r="187" spans="1:7" x14ac:dyDescent="0.3">
      <c r="A187" s="842" t="s">
        <v>3338</v>
      </c>
      <c r="B187" s="850">
        <v>1399</v>
      </c>
      <c r="C187" s="844" t="s">
        <v>842</v>
      </c>
      <c r="D187" s="839" t="s">
        <v>3620</v>
      </c>
      <c r="E187" s="835" t="s">
        <v>3338</v>
      </c>
      <c r="F187" s="838">
        <v>1399</v>
      </c>
      <c r="G187" s="532" t="s">
        <v>388</v>
      </c>
    </row>
    <row r="188" spans="1:7" x14ac:dyDescent="0.3">
      <c r="A188" s="842" t="s">
        <v>3337</v>
      </c>
      <c r="B188" s="852">
        <v>1430</v>
      </c>
      <c r="C188" s="844" t="s">
        <v>515</v>
      </c>
      <c r="E188" s="835" t="s">
        <v>3337</v>
      </c>
      <c r="F188" s="838">
        <v>1430</v>
      </c>
      <c r="G188" s="532" t="s">
        <v>388</v>
      </c>
    </row>
    <row r="189" spans="1:7" x14ac:dyDescent="0.3">
      <c r="A189" s="842" t="s">
        <v>3336</v>
      </c>
      <c r="B189" s="852">
        <v>1430</v>
      </c>
      <c r="C189" s="844" t="s">
        <v>515</v>
      </c>
      <c r="E189" s="835" t="s">
        <v>3336</v>
      </c>
      <c r="F189" s="838">
        <v>1430</v>
      </c>
      <c r="G189" s="532" t="s">
        <v>388</v>
      </c>
    </row>
    <row r="190" spans="1:7" x14ac:dyDescent="0.3">
      <c r="A190" s="842" t="s">
        <v>3335</v>
      </c>
      <c r="B190" s="852">
        <v>1440</v>
      </c>
      <c r="C190" s="844" t="s">
        <v>515</v>
      </c>
      <c r="E190" s="835" t="s">
        <v>3335</v>
      </c>
      <c r="F190" s="838">
        <v>1440</v>
      </c>
      <c r="G190" s="532" t="s">
        <v>388</v>
      </c>
    </row>
    <row r="191" spans="1:7" x14ac:dyDescent="0.3">
      <c r="A191" s="842" t="s">
        <v>3334</v>
      </c>
      <c r="B191" s="852">
        <v>1453</v>
      </c>
      <c r="C191" s="844" t="s">
        <v>842</v>
      </c>
      <c r="E191" s="835" t="s">
        <v>3334</v>
      </c>
      <c r="F191" s="838">
        <v>1453</v>
      </c>
      <c r="G191" s="532" t="s">
        <v>388</v>
      </c>
    </row>
    <row r="192" spans="1:7" x14ac:dyDescent="0.3">
      <c r="A192" s="842" t="s">
        <v>3333</v>
      </c>
      <c r="B192" s="852">
        <v>1456</v>
      </c>
      <c r="C192" s="844" t="s">
        <v>842</v>
      </c>
      <c r="E192" s="835" t="s">
        <v>3333</v>
      </c>
      <c r="F192" s="838">
        <v>1456</v>
      </c>
      <c r="G192" s="532" t="s">
        <v>388</v>
      </c>
    </row>
  </sheetData>
  <autoFilter ref="A1:C191" xr:uid="{0BB36F7A-C510-4DC6-ADE5-0AAFB1C2EB8F}"/>
  <sortState xmlns:xlrd2="http://schemas.microsoft.com/office/spreadsheetml/2017/richdata2" ref="A2:C192">
    <sortCondition ref="B1:B192"/>
  </sortState>
  <hyperlinks>
    <hyperlink ref="E66" r:id="rId1" display="http://bayerwald1000er.de/gipfelliste-bayerischer-wald/adamsberg-1060m/" xr:uid="{7B39A5B7-D958-4809-9BED-5C3AB9F8FAA2}"/>
    <hyperlink ref="E55" r:id="rId2" display="http://bayerwald1000er.de/gipfelliste-bayerischer-wald/ahornriegel-hoher-bogen-1050m/" xr:uid="{E98287A5-7AF2-472E-91C9-B127BE118F47}"/>
    <hyperlink ref="E17" r:id="rId3" display="http://bayerwald1000er.de/gipfelliste-bayerischer-wald/ahornriegel-gr-falkenstein-1020m/" xr:uid="{E30042B6-3B6B-40ED-9087-52916927CE5B}"/>
    <hyperlink ref="E37" r:id="rId4" display="http://bayerwald1000er.de/gipfelliste-bayerischer-wald/almberg-1042m/" xr:uid="{F1728A8D-34BA-4B8D-8513-8E17E2E164E8}"/>
    <hyperlink ref="E91" r:id="rId5" display="http://bayerwald1000er.de/gipfelliste-bayerischer-wald/alzenberg-1100m/" xr:uid="{86903196-FA9C-43D1-8E50-104D3E94D779}"/>
    <hyperlink ref="E83" r:id="rId6" display="http://bayerwald1000er.de/gipfelliste-bayerischer-wald/am-ruckel-1083m/" xr:uid="{E94F68D0-F45B-419B-8C44-0F49AAD6B901}"/>
    <hyperlink ref="E168" r:id="rId7" display="http://bayerwald1000er.de/gipfelliste-bayerischer-wald/baerenlochriegel-1304m/" xr:uid="{8D19FFF5-F4C9-4256-B8FE-DC1EA48BD55D}"/>
    <hyperlink ref="E13" r:id="rId8" display="http://bayerwald1000er.de/gipfelliste-bayerischer-wald/baerenriegel-hoher-bogen-1017m/" xr:uid="{30304BCC-2319-4208-80D9-9AAE9061F820}"/>
    <hyperlink ref="E84" r:id="rId9" display="http://bayerwald1000er.de/gipfelliste-bayerischer-wald/baerenriegel-arber-1087m/" xr:uid="{84403939-F584-4DB5-A4F3-D67899709D16}"/>
    <hyperlink ref="E182" r:id="rId10" display="http://bayerwald1000er.de/gipfelliste-bayerischer-wald/bayr-ploeckenstein-1365m/" xr:uid="{9B351015-D98B-4582-8445-D557AF3D6F42}"/>
    <hyperlink ref="E123" r:id="rId11" display="http://bayerwald1000er.de/gipfelliste-bayerischer-wald/beerenkopf-1158m/" xr:uid="{DC3F74A9-C24B-4E05-919E-11AA52B0B699}"/>
    <hyperlink ref="E48" r:id="rId12" display="http://bayerwald1000er.de/gipfelliste-bayerischer-wald/blaslauruck-1045m/" xr:uid="{A17A1C94-D961-47DF-8180-C3D0CF02AA76}"/>
    <hyperlink ref="E12" r:id="rId13" display="http://bayerwald1000er.de/gipfelliste-bayerischer-wald/bocksruck-1016m/" xr:uid="{11353184-4F62-41D5-8460-9A99F131912B}"/>
    <hyperlink ref="E188" r:id="rId14" display="http://bayerwald1000er.de/gipfelliste-bayerischer-wald/bodenmaiser-riegel-richard-wagner-kopf-1430m/" xr:uid="{C61456FE-AA48-4700-892D-80C83EB54C4E}"/>
    <hyperlink ref="E102" r:id="rId15" display="http://bayerwald1000er.de/gipfelliste-bayerischer-wald/breitenauriegel-1116m/" xr:uid="{26049774-E5CE-4F8C-944D-4061E01266B7}"/>
    <hyperlink ref="E43" r:id="rId16" display="http://bayerwald1000er.de/gipfelliste-bayerischer-wald/brenntgupf-1043m/" xr:uid="{D3F91FEF-6419-4B33-B2CD-485E02AEC596}"/>
    <hyperlink ref="E7" r:id="rId17" display="http://bayerwald1000er.de/gipfelliste-bayerischer-wald/brotjacklriegel-1010m/" xr:uid="{E02913BD-898A-4C9F-9660-AFC86AF76783}"/>
    <hyperlink ref="E104" r:id="rId18" display="http://bayerwald1000er.de/gipfelliste-bayerischer-wald/buchmuehlkopf-1122m/" xr:uid="{C989975C-D500-4A3A-AEFF-A5F32AF88525}"/>
    <hyperlink ref="E143" r:id="rId19" display="http://bayerwald1000er.de/gipfelliste-bayerischer-wald/buchwald-hoehe-1232m/" xr:uid="{0EB7B64B-31F1-43ED-9535-FF7DA935861F}"/>
    <hyperlink ref="E167" r:id="rId20" display="http://bayerwald1000er.de/gipfelliste-bayerischer-wald/distelruck-enzianfilz-1303m/" xr:uid="{21C456F9-4729-4A33-ADDD-0BC82D5258E5}"/>
    <hyperlink ref="E94" r:id="rId21" display="http://bayerwald1000er.de/gipfelliste-bayerischer-wald/dreihuettenriegel-1103m/" xr:uid="{291F1DFA-C529-45B2-9A79-EB6976428DD1}"/>
    <hyperlink ref="E150" r:id="rId22" display="http://bayerwald1000er.de/gipfelliste-bayerischer-wald/drei-zwerge-1250m/" xr:uid="{348159C2-EEF8-4AB9-9D7F-580926106E1E}"/>
    <hyperlink ref="E171" r:id="rId23" display="http://bayerwald1000er.de/gipfelliste-bayerischer-wald/dreisessel-1333m/" xr:uid="{7D9A4D83-83CD-4CEC-A636-D0D5D8EAD6EB}"/>
    <hyperlink ref="E86" r:id="rId24" display="http://bayerwald1000er.de/gipfelliste-bayerischer-wald/dreitannenriegel-1090m/" xr:uid="{42701A84-2D6D-44F6-873A-15C17E0D9136}"/>
    <hyperlink ref="E96" r:id="rId25" display="http://bayerwald1000er.de/gipfelliste-bayerischer-wald/duschlberg-1108m/" xr:uid="{683F1F43-3AAE-4890-AA8B-0BACA96ED058}"/>
    <hyperlink ref="E76" r:id="rId26" display="http://bayerwald1000er.de/gipfelliste-bayerischer-wald/ecker-riegel/" xr:uid="{DE066487-FBFD-4C39-AE15-06049C0DF0C0}"/>
    <hyperlink ref="E77" r:id="rId27" display="http://bayerwald1000er.de/gipfelliste-bayerischer-wald/eckstein-1073m/" xr:uid="{AC9311B4-1DE0-4E57-8B1A-EE245088E10B}"/>
    <hyperlink ref="E71" r:id="rId28" display="http://bayerwald1000er.de/gipfelliste-bayerischer-wald/ederplattn-1065m/" xr:uid="{914F3E22-3A6F-43C7-AFD8-4C74AB4401A1}"/>
    <hyperlink ref="E29" r:id="rId29" display="http://bayerwald1000er.de/gipfelliste-bayerischer-wald/eibenberg-1028m/" xr:uid="{66EE9CAB-2B84-4D53-8B2C-DBB77A391FD1}"/>
    <hyperlink ref="E103" r:id="rId30" display="http://bayerwald1000er.de/gipfelliste-bayerischer-wald/einoedriegel-1121m/" xr:uid="{725A1930-D9DC-4CAC-AF5A-68AE65AD5CC0}"/>
    <hyperlink ref="E67" r:id="rId31" display="http://bayerwald1000er.de/gipfelliste-bayerischer-wald/eisnerhaenge-1060m/" xr:uid="{102AE4CD-AC41-4EA8-B788-069D3EA457F9}"/>
    <hyperlink ref="E14" r:id="rId32" display="http://bayerwald1000er.de/gipfelliste-bayerischer-wald/emairiegel-1017m/" xr:uid="{9466B73C-AE59-4761-8DA8-78481557367E}"/>
    <hyperlink ref="E163" r:id="rId33" display="http://bayerwald1000er.de/gipfelliste-bayerischer-wald/enzian-1285m/" xr:uid="{273A8B9F-3416-41AF-BEF3-311E0BCCB85B}"/>
    <hyperlink ref="E164" r:id="rId34" display="http://bayerwald1000er.de/gipfelliste-bayerischer-wald/enzianriegel-1285m/" xr:uid="{10AA5CFD-40A9-42D5-8117-A653814C6A84}"/>
    <hyperlink ref="E38" r:id="rId35" display="http://bayerwald1000er.de/gipfelliste-bayerischer-wald/eschenberg-1042m/" xr:uid="{D852C023-FD14-444D-B86F-289A928A57E2}"/>
    <hyperlink ref="E137" r:id="rId36" display="http://bayerwald1000er.de/gipfelliste-bayerischer-wald/fahnenriegel-1203m/" xr:uid="{5363BC62-9856-4DBE-9AD8-7A8D07DDBF23}"/>
    <hyperlink ref="E138" r:id="rId37" display="http://bayerwald1000er.de/gipfelliste-bayerischer-wald/farrenberg-1203m/" xr:uid="{CB2B13B8-12A1-4D59-841A-11EE0C4D241B}"/>
    <hyperlink ref="E117" r:id="rId38" display="http://bayerwald1000er.de/gipfelliste-bayerischer-wald/felsenkanzel-1150m/" xr:uid="{44C412AD-9404-45B8-BB47-6E86D3B33270}"/>
    <hyperlink ref="E65" r:id="rId39" display="http://bayerwald1000er.de/gipfelliste-bayerischer-wald/filzriegel-1059m/" xr:uid="{D3652960-743C-4D20-91BD-C265A33F3023}"/>
    <hyperlink ref="E72" r:id="rId40" display="http://bayerwald1000er.de/gipfelliste-bayerischer-wald/finsterauer-filz-1065m/" xr:uid="{546F8606-AA86-47B2-B5C9-CDD04D2AD6B3}"/>
    <hyperlink ref="E113" r:id="rId41" display="http://bayerwald1000er.de/gipfelliste-bayerischer-wald/gahhoernel-hoehe-1144m/" xr:uid="{A57020A2-5745-4E91-BBC0-9CD03414BA6B}"/>
    <hyperlink ref="E16" r:id="rId42" display="http://bayerwald1000er.de/gipfelliste-bayerischer-wald/geissberg-1018m/" xr:uid="{9FF62AC4-E496-4092-AC10-88881DCF629B}"/>
    <hyperlink ref="E89" r:id="rId43" display="http://bayerwald1000er.de/gipfelliste-bayerischer-wald/geisskopf-1097m/" xr:uid="{6F1B2360-FEB9-449C-8D6E-3C0652A750D6}"/>
    <hyperlink ref="E44" r:id="rId44" display="http://bayerwald1000er.de/gipfelliste-bayerischer-wald/geissriegel-1043m/" xr:uid="{D543AE2E-7C41-468C-8CAF-584ED463F6CC}"/>
    <hyperlink ref="E169" r:id="rId45" display="http://bayerwald1000er.de/gipfelliste-bayerischer-wald/gfaelleiruck-enzianfilz-1304m/" xr:uid="{523387B4-5146-45ED-9CAD-9BB8CE1B5293}"/>
    <hyperlink ref="E19" r:id="rId46" display="http://bayerwald1000er.de/gipfelliste-bayerischer-wald/schoenbuchetfelsen-grandelberg-1022m/" xr:uid="{36AD1F86-F071-4394-984E-FEE3463D5A7F}"/>
    <hyperlink ref="E192" r:id="rId47" display="http://bayerwald1000er.de/gipfelliste-bayerischer-wald/grosser-arber-1456m/" xr:uid="{5A8064BF-0FA2-48E3-9FB4-4FEBECEFD0FB}"/>
    <hyperlink ref="E172" r:id="rId48" display="http://bayerwald1000er.de/gipfelliste-bayerischer-wald/grosser-falkenstein-1315m/" xr:uid="{AA8FB383-F199-46A8-AB66-8D95ED38B531}"/>
    <hyperlink ref="E152" r:id="rId49" display="http://bayerwald1000er.de/gipfelliste-bayerischer-wald/grosser-hahnenbogen-1257m/" xr:uid="{D62EFB43-7E06-448E-8570-A464A017C1E9}"/>
    <hyperlink ref="E4" r:id="rId50" display="http://bayerwald1000er.de/gipfelliste-bayerischer-wald/grosse-kanzel-1002m/" xr:uid="{5DB8CD37-6B73-4FFA-9243-7D2BAEA65193}"/>
    <hyperlink ref="E63" r:id="rId51" display="http://bayerwald1000er.de/gipfelliste-bayerischer-wald/grosser-lichtenberg-1058m/" xr:uid="{D67E6CAF-78C0-428A-80C2-3566B6A41D40}"/>
    <hyperlink ref="E166" r:id="rId52" display="http://bayerwald1000er.de/gipfelliste-bayerischer-wald/grosser-osser-1293m/" xr:uid="{170D3EB6-DDE8-44F3-9187-62DFA4ADF97D}"/>
    <hyperlink ref="E191" r:id="rId53" display="http://bayerwald1000er.de/gipfelliste-bayerischer-wald/grosser-rachel-1453m/" xr:uid="{A822708B-74CE-4F29-85A8-D61A03436E53}"/>
    <hyperlink ref="E107" r:id="rId54" display="http://bayerwald1000er.de/gipfelliste-bayerischer-wald/grosser-riedelstein-1132m/" xr:uid="{0C456F18-6822-4694-A51E-15C3D13BA7E4}"/>
    <hyperlink ref="E181" r:id="rId55" display="http://bayerwald1000er.de/gipfelliste-bayerischer-wald/grosser-spitzberg-1351m/" xr:uid="{65E072C1-B1B1-4C16-9B5F-59E02C86E08A}"/>
    <hyperlink ref="E97" r:id="rId56" display="http://bayerwald1000er.de/gipfelliste-bayerischer-wald/guglhupf-1108m/" xr:uid="{6BF81AF1-FD32-4266-8B91-C1406C0704EE}"/>
    <hyperlink ref="E147" r:id="rId57" display="http://bayerwald1000er.de/gipfelliste-bayerischer-wald/habergrasberg-1243m/" xr:uid="{87958CF9-6E93-4E1D-A1D5-CDBA93F99310}"/>
    <hyperlink ref="E52" r:id="rId58" display="http://bayerwald1000er.de/gipfelliste-bayerischer-wald/hackelberg-1049m/" xr:uid="{0A74DEE6-A22A-4F9B-B794-7EAFD5287490}"/>
    <hyperlink ref="E98" r:id="rId59" display="http://bayerwald1000er.de/gipfelliste-bayerischer-wald/hahnenriegel-1108m/" xr:uid="{BE2804B3-801D-48A6-B6EF-82E612FEF010}"/>
    <hyperlink ref="E49" r:id="rId60" display="http://bayerwald1000er.de/gipfelliste-bayerischer-wald/haibuehler-spitz-1047m/" xr:uid="{B3726EC9-3565-4E93-AB09-0943831FC246}"/>
    <hyperlink ref="E127" r:id="rId61" display="http://bayerwald1000er.de/gipfelliste-bayerischer-wald/haidel-1166m/" xr:uid="{E3CD59B2-05B9-480E-A61D-72B7CE93DC83}"/>
    <hyperlink ref="E130" r:id="rId62" display="http://bayerwald1000er.de/gipfelliste-bayerischer-wald/haengender-riegel-1183m/" xr:uid="{4AB7EAFA-E432-4462-B9EF-946046417562}"/>
    <hyperlink ref="E95" r:id="rId63" display="http://bayerwald1000er.de/gipfelliste-bayerischer-wald/helmwald-1104m/" xr:uid="{8FA8779F-245B-4A45-B561-3214A62366E7}"/>
    <hyperlink ref="E156" r:id="rId64" display="http://bayerwald1000er.de/gipfelliste-bayerischer-wald/heugstatt-1262m/" xr:uid="{B4513236-C561-422D-9B5F-E5CEF05CA0A7}"/>
    <hyperlink ref="E125" r:id="rId65" display="http://bayerwald1000er.de/gipfelliste-bayerischer-wald/hindenburgfelsen-1162m/" xr:uid="{C7701954-EDB3-412E-BD67-4639BAA40BEC}"/>
    <hyperlink ref="E53" r:id="rId66" display="http://bayerwald1000er.de/gipfelliste-bayerischer-wald/hindenburgkanzel-1049m/" xr:uid="{6EA2284D-EFD8-49F6-8E24-C0E54A934147}"/>
    <hyperlink ref="E126" r:id="rId67" display="http://bayerwald1000er.de/gipfelliste-bayerischer-wald/hintere-sulz-1163m/" xr:uid="{E39843C2-4DED-4117-93D0-49BC9A1EC2F3}"/>
    <hyperlink ref="E15" r:id="rId68" display="http://bayerwald1000er.de/gipfelliste-bayerischer-wald/hinterer-riegel-1017m/" xr:uid="{64A7B500-6179-40BA-8E02-BF8C7D1A2DC3}"/>
    <hyperlink ref="E36" r:id="rId69" display="http://bayerwald1000er.de/gipfelliste-bayerischer-wald/hirschberg-1039m/" xr:uid="{B5501FCC-94C7-4107-B9B8-9FDD20BC9E4C}"/>
    <hyperlink ref="E88" r:id="rId70" display="http://bayerwald1000er.de/gipfelliste-bayerischer-wald/hirschenstein-1095m/" xr:uid="{2395C996-A126-4F78-BD32-AC8868A6D6C2}"/>
    <hyperlink ref="E25" r:id="rId71" display="http://bayerwald1000er.de/gipfelliste-bayerischer-wald/hochberg-1025m/" xr:uid="{9FEAD1A4-B044-4CDF-9595-536A276141FF}"/>
    <hyperlink ref="E155" r:id="rId72" display="http://bayerwald1000er.de/gipfelliste-bayerischer-wald/hochgfeichtetstein-siehe-sulzriegel-1260m/" xr:uid="{889EE401-A70D-431B-B506-526B1662F32B}"/>
    <hyperlink ref="E170" r:id="rId73" display="http://bayerwald1000er.de/gipfelliste-bayerischer-wald/hochgfichtet-bei-mittagsplatzl-1306m/" xr:uid="{770E3256-AEC3-4B4E-9773-F27703B40FF4}"/>
    <hyperlink ref="E174" r:id="rId74" display="http://bayerwald1000er.de/gipfelliste-bayerischer-wald/hochkamm-hochwald-1330m/" xr:uid="{01265794-D71F-425B-A0EC-70D0A5BB61CE}"/>
    <hyperlink ref="E62" r:id="rId75" display="http://bayerwald1000er.de/gipfelliste-bayerischer-wald/hochplattel-1057m/" xr:uid="{7B9458C8-EAA2-4A0D-91A7-CE177B577398}"/>
    <hyperlink ref="E165" r:id="rId76" display="http://bayerwald1000er.de/gipfelliste-bayerischer-wald/hochruck-1285m/" xr:uid="{2A0B4948-9E58-4F5B-BD25-0229C2C40458}"/>
    <hyperlink ref="E81" r:id="rId77" display="http://bayerwald1000er.de/gipfelliste-bayerischer-wald/hochstaetter-1081m/" xr:uid="{AB7A45B4-BD54-4C66-B954-C4C8E4277EF1}"/>
    <hyperlink ref="E118" r:id="rId78" display="http://bayerwald1000er.de/gipfelliste-bayerischer-wald/hochschachten-fels-1150m/" xr:uid="{F4B7BD3E-9BFB-4910-A142-5611AA5F21D3}"/>
    <hyperlink ref="E5" r:id="rId79" display="http://bayerwald1000er.de/gipfelliste-bayerischer-wald/hochschachtenriegel-1002m/" xr:uid="{783B570B-3B1D-4D7E-A922-A9FD2422B76B}"/>
    <hyperlink ref="E108" r:id="rId80" display="http://bayerwald1000er.de/gipfelliste-bayerischer-wald/hochstein-arber-1134m/" xr:uid="{B2B17195-EF64-4780-B4CE-679A0FEA657E}"/>
    <hyperlink ref="E176" r:id="rId81" display="http://bayerwald1000er.de/gipfelliste-bayerischer-wald/hochstein-dreisessel-1333m/" xr:uid="{CA016271-ED39-43C8-97E1-72E88C8531DF}"/>
    <hyperlink ref="E100" r:id="rId82" display="http://bayerwald1000er.de/gipfelliste-bayerischer-wald/hochsteiner-hoehe-1111m/" xr:uid="{763CAAA1-285E-4518-B5EA-CC3063ADBF03}"/>
    <hyperlink ref="E148" r:id="rId83" display="http://bayerwald1000er.de/gipfelliste-bayerischer-wald/hochwiesriegel-1243m/" xr:uid="{3B498E70-5FA3-4293-847F-202E26AC26E9}"/>
    <hyperlink ref="E139" r:id="rId84" display="http://bayerwald1000er.de/gipfelliste-bayerischer-wald/hochzellberg-1208m/" xr:uid="{27820288-9561-4661-ABF7-A232BACB1651}"/>
    <hyperlink ref="E162" r:id="rId85" display="http://bayerwald1000er.de/gipfelliste-bayerischer-wald/hoher-filzberg-1274m/" xr:uid="{FD24D71E-E13C-4071-ACF1-1336C49877AF}"/>
    <hyperlink ref="E135" r:id="rId86" display="http://bayerwald1000er.de/gipfelliste-bayerischer-wald/hohlstein-grossalmeyerschloss-1196m/" xr:uid="{2579B083-9E6D-45C1-8647-F676B1E1C3B3}"/>
    <hyperlink ref="E121" r:id="rId87" display="http://bayerwald1000er.de/gipfelliste-bayerischer-wald/hoellbachriegel-1154m/" xr:uid="{C015F6F6-AD55-49A5-90D5-1AE9542D00B9}"/>
    <hyperlink ref="E90" r:id="rId88" display="http://bayerwald1000er.de/gipfelliste-bayerischer-wald/holzschuhriegel-1099m/" xr:uid="{38685698-7AFF-4FAC-A8E6-2F966624EFF7}"/>
    <hyperlink ref="E10" r:id="rId89" display="http://bayerwald1000er.de/gipfelliste-bayerischer-wald/hoerndl-1015m/" xr:uid="{A15F333F-DFE4-4CB8-91D0-4E1616121AE9}"/>
    <hyperlink ref="E132" r:id="rId90" display="http://bayerwald1000er.de/gipfelliste-bayerischer-wald/huberriegel-1189m/" xr:uid="{EA5081F5-34E0-4EB4-A1CA-62DBF53410BD}"/>
    <hyperlink ref="E124" r:id="rId91" display="http://bayerwald1000er.de/gipfelliste-bayerischer-wald/im-graenk-1161m/" xr:uid="{54FF93D5-8FA0-4322-8BEB-B63401A2A58F}"/>
    <hyperlink ref="E27" r:id="rId92" display="http://bayerwald1000er.de/gipfelliste-bayerischer-wald/im-aussatz-bei-filzriegel-arber-1026m/" xr:uid="{174ED53B-2157-4A3A-89B4-E5436C02B752}"/>
    <hyperlink ref="E92" r:id="rId93" display="http://bayerwald1000er.de/gipfelliste-bayerischer-wald/jaegerhuebel-1101m/" xr:uid="{C8A40269-C563-4C48-B628-78114072F89E}"/>
    <hyperlink ref="E58" r:id="rId94" display="http://bayerwald1000er.de/gipfelliste-bayerischer-wald/kaelberbuckel-1054m/" xr:uid="{9E658CFE-E5E4-4B48-A4B2-62A4AE4820A2}"/>
    <hyperlink ref="E85" r:id="rId95" display="http://bayerwald1000er.de/gipfelliste-bayerischer-wald/kiesberg-1087m/" xr:uid="{1C4DC004-1A8B-4AD9-9A0D-140C2B53DEE8}"/>
    <hyperlink ref="E158" r:id="rId96" display="http://bayerwald1000er.de/gipfelliste-bayerischer-wald/kiesruck-1265m/" xr:uid="{085F52D7-65F2-4063-8422-1D1B1FCD0D09}"/>
    <hyperlink ref="E50" r:id="rId97" display="http://bayerwald1000er.de/gipfelliste-bayerischer-wald/klausenstein-1047m/" xr:uid="{18A75876-F6B4-4603-ACED-86C5F48BA28B}"/>
    <hyperlink ref="E110" r:id="rId98" display="http://bayerwald1000er.de/gipfelliste-bayerischer-wald/kleinalmeyerschloss-1137m/" xr:uid="{4B250B61-2AF4-440E-ABFD-A0ECB826A36F}"/>
    <hyperlink ref="E8" r:id="rId99" display="http://bayerwald1000er.de/gipfelliste-bayerischer-wald/kleine-kanzel-1011m/" xr:uid="{ADA1E8E6-18A7-4B71-8F55-B0A3D7187DC4}"/>
    <hyperlink ref="E186" r:id="rId100" display="http://bayerwald1000er.de/gipfelliste-bayerischer-wald/kleiner-arber-1384m/" xr:uid="{E4B2D7B3-A7A5-4F60-AB01-88D819D7D966}"/>
    <hyperlink ref="E133" r:id="rId101" display="http://bayerwald1000er.de/gipfelliste-bayerischer-wald/kleiner-falkenstein-1190m/" xr:uid="{340A836D-1E7C-4D78-A96A-B95787FCB880}"/>
    <hyperlink ref="E144" r:id="rId102" display="http://bayerwald1000er.de/gipfelliste-bayerischer-wald/kleiner-hahnenbogen-1232m/" xr:uid="{DD65EFD7-6A08-478F-9E8F-25F781E26DAE}"/>
    <hyperlink ref="E2" r:id="rId103" display="http://bayerwald1000er.de/gipfelliste-bayerischer-wald/kleiner-lusen-1000m/" xr:uid="{ABDFF0C9-C860-46B3-85EB-F850D9470F1B}"/>
    <hyperlink ref="E159" r:id="rId104" display="http://bayerwald1000er.de/gipfelliste-bayerischer-wald/kleiner-osser-1266m/" xr:uid="{0D1832A7-2208-4E91-AB00-D2627C98CBC5}"/>
    <hyperlink ref="E187" r:id="rId105" display="http://bayerwald1000er.de/gipfelliste-bayerischer-wald/kleiner-rachel-1399m/" xr:uid="{647C0BD1-558E-4D30-BF7F-7274D5938B57}"/>
    <hyperlink ref="E39" r:id="rId106" display="http://bayerwald1000er.de/gipfelliste-bayerischer-wald/kleiner-riedelstein-1042m/" xr:uid="{32CBA36C-03C8-4F7A-B55B-28111AF31FF5}"/>
    <hyperlink ref="E190" r:id="rId107" display="http://bayerwald1000er.de/gipfelliste-bayerischer-wald/kleiner-seeriegel-am-arber-1440m/" xr:uid="{8C987ADD-26B2-4F79-B744-E102E86DAAAC}"/>
    <hyperlink ref="E145" r:id="rId108" display="http://bayerwald1000er.de/gipfelliste-bayerischer-wald/kleiner-spitzberg-1233m/" xr:uid="{68B974FB-0BFC-417C-968F-CD7C6E716F2B}"/>
    <hyperlink ref="E129" r:id="rId109" display="http://bayerwald1000er.de/gipfelliste-bayerischer-wald/knoechel-1181m/" xr:uid="{5A0854B9-BFC9-4B17-8468-2A53A183E54B}"/>
    <hyperlink ref="E61" r:id="rId110" display="http://bayerwald1000er.de/gipfelliste-bayerischer-wald/knogl-1056m/" xr:uid="{61B09A0B-F632-4237-A174-C5CD423B57F8}"/>
    <hyperlink ref="E34" r:id="rId111" display="http://bayerwald1000er.de/gipfelliste-bayerischer-wald/kopfriegel-1036m/" xr:uid="{9688042D-C61A-4366-93ED-327EE5998BFF}"/>
    <hyperlink ref="E180" r:id="rId112" display="http://bayerwald1000er.de/gipfelliste-bayerischer-wald/lackenberg-1350m/" xr:uid="{FC34839B-16FB-4B7B-83B3-12518236A6E1}"/>
    <hyperlink ref="E23" r:id="rId113" display="http://bayerwald1000er.de/gipfelliste-bayerischer-wald/lichtenberg-1024m/" xr:uid="{DCCCE439-5C4C-4739-A575-752673C1677D}"/>
    <hyperlink ref="E161" r:id="rId114" display="http://bayerwald1000er.de/gipfelliste-bayerischer-wald/lohberger-riegel-1270m/" xr:uid="{0A20C6B3-6459-4B1B-88B8-40F4B2C99D33}"/>
    <hyperlink ref="E59" r:id="rId115" display="http://bayerwald1000er.de/gipfelliste-bayerischer-wald/lohberger-steindl-aussichtsfelden-ossser-1054m/" xr:uid="{197F2BF9-5212-47AE-87D4-C12E9F3BB767}"/>
    <hyperlink ref="E68" r:id="rId116" display="http://bayerwald1000er.de/gipfelliste-bayerischer-wald/luchsstein-1060m/" xr:uid="{0566BC4F-0226-4370-851A-49AE8EAECEB2}"/>
    <hyperlink ref="E184" r:id="rId117" display="http://bayerwald1000er.de/gipfelliste-bayerischer-wald/lusen-1373m/" xr:uid="{7A528543-F484-46D6-AD8F-127E5491AE5F}"/>
    <hyperlink ref="E111" r:id="rId118" display="http://bayerwald1000er.de/gipfelliste-bayerischer-wald/maxfelsen-1138m/" xr:uid="{2ECB46FB-3A77-4911-AAB6-9540DB0BE95B}"/>
    <hyperlink ref="E178" r:id="rId119" display="http://bayerwald1000er.de/gipfelliste-bayerischer-wald/mittagsplatzl-1340m/" xr:uid="{8CB92CAE-E5D5-4685-BE2A-04271E4FAE9F}"/>
    <hyperlink ref="E30" r:id="rId120" display="http://bayerwald1000er.de/gipfelliste-bayerischer-wald/mittagsstein-1034m/" xr:uid="{D637FA15-D200-4DD6-8D00-7581409F74A3}"/>
    <hyperlink ref="E183" r:id="rId121" display="http://bayerwald1000er.de/gipfelliste-bayerischer-wald/moorberg-1370m/" xr:uid="{D8D8F456-AA87-4B10-806E-5D6EB5AAE240}"/>
    <hyperlink ref="E175" r:id="rId122" display="http://bayerwald1000er.de/gipfelliste-bayerischer-wald/moorkopf-1330m/" xr:uid="{FB21AC87-D4D4-4C25-8A64-807B48493B4E}"/>
    <hyperlink ref="E80" r:id="rId123" display="http://bayerwald1000er.de/gipfelliste-bayerischer-wald/muehlriegel-1080m/" xr:uid="{B5AB4F67-475F-4B9F-8EB0-4DD6D0869D6D}"/>
    <hyperlink ref="E26" r:id="rId124" display="http://bayerwald1000er.de/gipfelliste-bayerischer-wald/neuschlag-1025m/" xr:uid="{148EA64F-DE34-4E35-BDCC-AE5B7B998CE5}"/>
    <hyperlink ref="E109" r:id="rId125" display="http://bayerwald1000er.de/gipfelliste-bayerischer-wald/neuwelter-riegel-1135m/" xr:uid="{A447B8A8-6593-46D8-88C6-4B39B9236F1E}"/>
    <hyperlink ref="E21" r:id="rId126" display="http://bayerwald1000er.de/gipfelliste-bayerischer-wald/obere-steinwand-1023m/" xr:uid="{B2E24804-E893-4928-AF37-6C693C530978}"/>
    <hyperlink ref="E122" r:id="rId127" display="http://bayerwald1000er.de/gipfelliste-bayerischer-wald/oedriegel-1156m/" xr:uid="{98F200B2-E58A-4AA0-AC56-1773A3E5EEC8}"/>
    <hyperlink ref="E131" r:id="rId128" display="http://bayerwald1000er.de/gipfelliste-bayerischer-wald/pampferfleck-1186m/" xr:uid="{5DA3016C-BD15-4F1A-8EAB-B794443BD156}"/>
    <hyperlink ref="E185" r:id="rId129" display="http://bayerwald1000er.de/gipfelliste-bayerischer-wald/plattenhausenriegel-1376m/" xr:uid="{989FE9C8-BBCE-4A2D-B4C8-8F70157C1273}"/>
    <hyperlink ref="E60" r:id="rId130" display="http://bayerwald1000er.de/gipfelliste-bayerischer-wald/plattenriegel-1055m/" xr:uid="{85D4539B-5FDF-46A3-B792-E53E3F1995AA}"/>
    <hyperlink ref="E24" r:id="rId131" display="http://bayerwald1000er.de/gipfelliste-bayerischer-wald/predigtstuhl-1024m/" xr:uid="{D9411A73-82DC-41E7-8BE0-FF9558E9EA32}"/>
    <hyperlink ref="E51" r:id="rId132" display="http://bayerwald1000er.de/gipfelliste-bayerischer-wald/proeller-1048m/" xr:uid="{F2B48A22-C508-460A-ABF5-139EE63DE54C}"/>
    <hyperlink ref="E40" r:id="rId133" display="http://bayerwald1000er.de/gipfelliste-bayerischer-wald/rauchroehren-hoher-stein-1042m/" xr:uid="{F6EC87F3-B9BD-43AF-BB93-1BD945990925}"/>
    <hyperlink ref="E56" r:id="rId134" display="http://bayerwald1000er.de/gipfelliste-bayerischer-wald/rauher-kulm-1050m/" xr:uid="{4557A14D-A94B-4E74-BE6E-FE9EFD4B65B9}"/>
    <hyperlink ref="E45" r:id="rId135" display="http://bayerwald1000er.de/gipfelliste-bayerischer-wald/reifenspitz-1044m/" xr:uid="{25A52868-304D-41BA-8313-3D79B2E64C1E}"/>
    <hyperlink ref="E115" r:id="rId136" display="http://bayerwald1000er.de/gipfelliste-bayerischer-wald/reischfleckhaenge-1146m/" xr:uid="{114E4F87-F9ED-482B-A28F-4B1173F53339}"/>
    <hyperlink ref="E28" r:id="rId137" display="http://bayerwald1000er.de/gipfelliste-bayerischer-wald/reuten-1027m/" xr:uid="{5F7C9EE2-CCCC-44C2-BC40-2F89CDAA3C57}"/>
    <hyperlink ref="E3" r:id="rId138" display="http://bayerwald1000er.de/gipfelliste-bayerischer-wald/riedberg-1001m/" xr:uid="{9FDB3C8C-E99F-45AA-83F6-55CFB8984258}"/>
    <hyperlink ref="E41" r:id="rId139" display="http://bayerwald1000er.de/gipfelliste-bayerischer-wald/rollmannsberg-1042m/" xr:uid="{2E421903-48D9-464C-9B8D-D56C164730F3}"/>
    <hyperlink ref="E54" r:id="rId140" display="http://bayerwald1000er.de/gipfelliste-bayerischer-wald/rote-hoehe-1049m/" xr:uid="{83108863-F411-4C97-A934-C7458B71182F}"/>
    <hyperlink ref="E160" r:id="rId141" display="http://bayerwald1000er.de/gipfelliste-bayerischer-wald/ruckwiesberg-ruckowitzberg-konitzberg-1269m/" xr:uid="{CC47E581-A07A-4C9D-84B9-B454E0AE5993}"/>
    <hyperlink ref="E82" r:id="rId142" display="http://bayerwald1000er.de/gipfelliste-bayerischer-wald/sandberg-1082m/" xr:uid="{186CF229-8C8F-414F-B8C8-265FE5F941E9}"/>
    <hyperlink ref="E128" r:id="rId143" display="http://bayerwald1000er.de/gipfelliste-bayerischer-wald/schachtenhausriegerl-1168m/" xr:uid="{5A0B8F72-6BB2-4DF5-8BFA-32B865430E1B}"/>
    <hyperlink ref="E134" r:id="rId144" display="http://bayerwald1000er.de/gipfelliste-bayerischer-wald/scheuereckberg-1193m/" xr:uid="{41F51DB0-ADA1-43EF-96C8-FAA899BE2B99}"/>
    <hyperlink ref="E70" r:id="rId145" display="http://bayerwald1000er.de/gipfelliste-bayerischer-wald/scheuereckriegel-1064m/" xr:uid="{F1E2A965-35BA-45BE-9562-D05E63D820F4}"/>
    <hyperlink ref="E6" r:id="rId146" display="http://bayerwald1000er.de/gipfelliste-bayerischer-wald/schneiderberg-1004m/" xr:uid="{64D53D25-7591-4DA2-BC75-EF9C66683BC2}"/>
    <hyperlink ref="E140" r:id="rId147" display="http://bayerwald1000er.de/gipfelliste-bayerischer-wald/schobereck-1224m/" xr:uid="{0F711DCE-EDEE-4A2F-B0D2-94C691A30BE2}"/>
    <hyperlink ref="E78" r:id="rId148" display="http://bayerwald1000er.de/gipfelliste-bayerischer-wald/schoenberg-1076m/" xr:uid="{E1ADC4C8-E111-4610-9F63-D1FD9F67A691}"/>
    <hyperlink ref="E141" r:id="rId149" display="http://bayerwald1000er.de/gipfelliste-bayerischer-wald/schoenes-moos-1225m/" xr:uid="{D18F854A-DEC6-47C8-8B30-519FB2B3A935}"/>
    <hyperlink ref="E173" r:id="rId150" display="http://bayerwald1000er.de/gipfelliste-bayerischer-wald/schuhnagelkopf-1317m/" xr:uid="{82A12BE1-F9B4-43E7-B762-58F042D0F2B7}"/>
    <hyperlink ref="E114" r:id="rId151" display="http://bayerwald1000er.de/gipfelliste-bayerischer-wald/schwarzbachriegel-1145m/" xr:uid="{11CD82DA-2FC1-4BF1-987C-F53061FB05E6}"/>
    <hyperlink ref="E146" r:id="rId152" display="http://bayerwald1000er.de/gipfelliste-bayerischer-wald/schwarzeck-1238m/" xr:uid="{D7C50A8D-0E65-4C69-BF73-B00B153139E5}"/>
    <hyperlink ref="E69" r:id="rId153" display="http://bayerwald1000er.de/gipfelliste-bayerischer-wald/schwarzkopf-1060m/" xr:uid="{02E43BAD-68C7-4FBF-9352-CC6605CCFA82}"/>
    <hyperlink ref="E79" r:id="rId154" display="http://bayerwald1000er.de/gipfelliste-bayerischer-wald/schwarzriegel-1079m/" xr:uid="{3B9AD890-11B3-4C2A-BC46-C2A57F506CBF}"/>
    <hyperlink ref="E119" r:id="rId155" display="http://bayerwald1000er.de/gipfelliste-bayerischer-wald/sesselplatz-1151m/" xr:uid="{FC80C2A8-F93F-4D27-8FA8-7CCC8FF7FDAB}"/>
    <hyperlink ref="E189" r:id="rId156" display="http://bayerwald1000er.de/gipfelliste-bayerischer-wald/grosser_seeriegel-am-arber-1430m/" xr:uid="{73095E4A-E161-49ED-B9C6-9BC8E7878002}"/>
    <hyperlink ref="E154" r:id="rId157" display="http://bayerwald1000er.de/gipfelliste-bayerischer-wald/seesteig-hoehe-1259m/" xr:uid="{5C984069-E263-4CC4-8329-3DACFE3B4B5B}"/>
    <hyperlink ref="E157" r:id="rId158" display="http://bayerwald1000er.de/gipfelliste-bayerischer-wald/siebensteinkopf-1263m/" xr:uid="{E289B4C2-7550-4FD2-BA26-070495581711}"/>
    <hyperlink ref="E151" r:id="rId159" display="http://bayerwald1000er.de/gipfelliste-bayerischer-wald/simandlruck-1252m/" xr:uid="{156BD5E3-5617-4666-90FD-C81FA93BE931}"/>
    <hyperlink ref="E101" r:id="rId160" display="http://bayerwald1000er.de/gipfelliste-bayerischer-wald/sperrbruehl-1115m/" xr:uid="{EED28AE5-FEDE-48A4-9EA4-0001BC182D9F}"/>
    <hyperlink ref="E64" r:id="rId161" display="http://bayerwald1000er.de/gipfelliste-bayerischer-wald/spitzberg-kl-arbersee-1058m/" xr:uid="{F01022D4-687C-4BF4-A882-95CE16D312D0}"/>
    <hyperlink ref="E22" r:id="rId162" display="http://bayerwald1000er.de/gipfelliste-bayerischer-wald/spitzenberg-frauenberger-wald-1023m/" xr:uid="{15743CED-ADB9-4615-9051-42255D5AC1C2}"/>
    <hyperlink ref="E46" r:id="rId163" display="http://bayerwald1000er.de/gipfelliste-bayerischer-wald/spitzenberg-hoellengsteinet-1044m/" xr:uid="{2BC13651-118B-4B40-AE5A-A4BE5C0705E3}"/>
    <hyperlink ref="E31" r:id="rId164" display="http://bayerwald1000er.de/gipfelliste-bayerischer-wald/spitzigstein-1034m/" xr:uid="{DC7EAC6B-E3CC-4A27-A14D-F1889EB96DB2}"/>
    <hyperlink ref="E142" r:id="rId165" display="http://bayerwald1000er.de/gipfelliste-bayerischer-wald/stallriegel-1228m/" xr:uid="{6E195914-1241-4FA7-BB7D-E2A1EF6B2D79}"/>
    <hyperlink ref="E136" r:id="rId166" display="http://bayerwald1000er.de/gipfelliste-bayerischer-wald/stangenfilz-1202m/" xr:uid="{E8546F75-CDC6-4109-853A-2CCAE740405D}"/>
    <hyperlink ref="E33" r:id="rId167" display="http://bayerwald1000er.de/gipfelliste-bayerischer-wald/steinberg-philipsreuth-1035m/" xr:uid="{7AD16C20-B8E3-4D70-BE19-C68EC4FE08E2}"/>
    <hyperlink ref="E35" r:id="rId168" display="http://bayerwald1000er.de/gipfelliste-bayerischer-wald/steinberg-frauenberger-wald-1038m/" xr:uid="{3C9BE6F6-B784-4AAC-BB40-F3B36E8D62EF}"/>
    <hyperlink ref="E47" r:id="rId169" display="http://bayerwald1000er.de/gipfelliste-bayerischer-wald/steinbuehler-gesenke-1044m/" xr:uid="{44802E6A-BF8B-4BD8-9F7B-DB9A347AB46D}"/>
    <hyperlink ref="E179" r:id="rId170" display="http://bayerwald1000er.de/gipfelliste-bayerischer-wald/steinfleckberg-mit-huette-1340m/" xr:uid="{93D27D97-2AA1-47AB-9E07-9E596AEA2AC9}"/>
    <hyperlink ref="E57" r:id="rId171" display="http://bayerwald1000er.de/gipfelliste-bayerischer-wald/steinkopf-almberg-1052m/" xr:uid="{3BD62F02-BEB3-439B-BE04-0B3B9B72559F}"/>
    <hyperlink ref="E106" r:id="rId172" display="http://bayerwald1000er.de/gipfelliste-bayerischer-wald/steinkopf-rachel-1131m/" xr:uid="{EF19F767-2D4A-4EAF-BA3F-AC54DC176703}"/>
    <hyperlink ref="E9" r:id="rId173" display="http://bayerwald1000er.de/gipfelliste-bayerischer-wald/steinriegel-1013m/" xr:uid="{15D5D9BC-56DF-47FE-BA49-13E420496F48}"/>
    <hyperlink ref="E32" r:id="rId174" display="http://bayerwald1000er.de/gipfelliste-bayerischer-wald/streuberg-1034m/" xr:uid="{5495D2C4-5A66-490C-890C-A56F1CDDC023}"/>
    <hyperlink ref="E73" r:id="rId175" display="http://bayerwald1000er.de/gipfelliste-bayerischer-wald/strickberg-1068m/" xr:uid="{5FBC4DB2-5185-4A4B-ACE9-5064BA59BCE6}"/>
    <hyperlink ref="E11" r:id="rId176" display="http://bayerwald1000er.de/gipfelliste-bayerischer-wald/stubenriegel-1015m/" xr:uid="{C6773537-6BE4-41AA-B675-73A6FB2DC057}"/>
    <hyperlink ref="E116" r:id="rId177" display="http://bayerwald1000er.de/gipfelliste-bayerischer-wald/sulzberg-1146m/" xr:uid="{99DA0BC2-DCBB-44B4-80D2-D06063EA00CA}"/>
    <hyperlink ref="E153" r:id="rId178" display="http://bayerwald1000er.de/gipfelliste-bayerischer-wald/sulzriegel-hochgfeichtetstein-1257m/" xr:uid="{9D2808A1-023E-4505-9B45-85F57369C2F9}"/>
    <hyperlink ref="E42" r:id="rId179" display="http://bayerwald1000er.de/gipfelliste-bayerischer-wald/tausender-1042m/" xr:uid="{ECE5866D-8296-4C6A-AAA0-EDAD28EA9DE6}"/>
    <hyperlink ref="E149" r:id="rId180" display="http://bayerwald1000er.de/gipfelliste-bayerischer-wald/totenkopf-cz-1248m/" xr:uid="{3BA06D39-7E2D-4C3C-ADAA-42B697C89265}"/>
    <hyperlink ref="E20" r:id="rId181" display="http://bayerwald1000er.de/gipfelliste-bayerischer-wald/klosterstein-am-vogelsang-1022m/" xr:uid="{EE861349-C3CA-4AE6-8D27-324917E73CDD}"/>
    <hyperlink ref="E105" r:id="rId182" display="http://bayerwald1000er.de/gipfelliste-bayerischer-wald/wagnerspitze-1125m/" xr:uid="{699E4D14-423A-4EEF-9CB2-85DE240699A8}"/>
    <hyperlink ref="E120" r:id="rId183" display="http://bayerwald1000er.de/gipfelliste-bayerischer-wald/waldhaeuserriegel-1151m/" xr:uid="{D312D5AA-5734-417E-9BF0-F92DA9715450}"/>
    <hyperlink ref="E112" r:id="rId184" display="http://bayerwald1000er.de/gipfelliste-bayerischer-wald/waldwiesmarterl-1139m/" xr:uid="{B73DE4E5-7111-4288-8C20-33B11EEC4038}"/>
    <hyperlink ref="E93" r:id="rId185" display="http://bayerwald1000er.de/gipfelliste-bayerischer-wald/weberberg-1101m/" xr:uid="{8251A026-E044-4AB2-8DB5-0048B7CB26CA}"/>
    <hyperlink ref="E99" r:id="rId186" display="http://bayerwald1000er.de/gipfelliste-bayerischer-wald/weisser-riegel-1108m/" xr:uid="{90014445-5DB3-48D9-8AF9-947FF017898B}"/>
    <hyperlink ref="E87" r:id="rId187" display="http://bayerwald1000er.de/gipfelliste-bayerischer-wald/wiesfleckriegel-1093m/" xr:uid="{357DE0BA-EC23-4AF6-AB2C-E296AF52194E}"/>
    <hyperlink ref="E74" r:id="rId188" display="http://bayerwald1000er.de/gipfelliste-bayerischer-wald/wistlberg-1072m/" xr:uid="{DF91A261-8999-4C0D-949E-7FF415C392FA}"/>
    <hyperlink ref="E18" r:id="rId189" display="http://bayerwald1000er.de/gipfelliste-bayerischer-wald/wolfsriegel-1020m/" xr:uid="{D327B512-74BB-4056-8F9C-216A241F455A}"/>
    <hyperlink ref="E177" r:id="rId190" display="http://bayerwald1000er.de/gipfelliste-bayerischer-wald/zwercheck-1333m/" xr:uid="{B07310EA-A651-4CA7-8484-F3E63E902A78}"/>
    <hyperlink ref="E75" r:id="rId191" display="http://bayerwald1000er.de/gipfelliste-bayerischer-wald/zwieseleck-1072m/" xr:uid="{A696F7BE-1684-4C1F-8D94-4E24CC53BD6A}"/>
  </hyperlinks>
  <pageMargins left="0.7" right="0.7" top="0.78740157499999996" bottom="0.78740157499999996" header="0.3" footer="0.3"/>
  <pageSetup paperSize="9" orientation="portrait" horizontalDpi="360" verticalDpi="360" r:id="rId19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23"/>
  <sheetViews>
    <sheetView workbookViewId="0">
      <selection activeCell="D28" sqref="D28"/>
    </sheetView>
  </sheetViews>
  <sheetFormatPr baseColWidth="10" defaultColWidth="14.54296875" defaultRowHeight="15.5" x14ac:dyDescent="0.35"/>
  <cols>
    <col min="1" max="1" width="16.453125" style="328" customWidth="1"/>
    <col min="2" max="2" width="44.54296875" style="327" customWidth="1"/>
    <col min="3" max="3" width="11.453125" style="328" bestFit="1" customWidth="1"/>
    <col min="4" max="4" width="44.453125" style="327" customWidth="1"/>
    <col min="5" max="5" width="22.81640625" style="327" customWidth="1"/>
    <col min="6" max="16384" width="14.54296875" style="327"/>
  </cols>
  <sheetData>
    <row r="1" spans="1:5" x14ac:dyDescent="0.35">
      <c r="C1" s="441" t="s">
        <v>2138</v>
      </c>
    </row>
    <row r="2" spans="1:5" x14ac:dyDescent="0.35">
      <c r="A2" s="326">
        <v>34081</v>
      </c>
      <c r="B2" s="327" t="s">
        <v>1602</v>
      </c>
      <c r="C2" s="328" t="s">
        <v>2139</v>
      </c>
      <c r="D2" s="327" t="s">
        <v>1603</v>
      </c>
      <c r="E2" s="410" t="s">
        <v>1524</v>
      </c>
    </row>
    <row r="3" spans="1:5" x14ac:dyDescent="0.35">
      <c r="A3" s="326">
        <v>35019</v>
      </c>
      <c r="B3" s="327" t="s">
        <v>1604</v>
      </c>
      <c r="C3" s="328" t="s">
        <v>2139</v>
      </c>
      <c r="D3" s="327" t="s">
        <v>1605</v>
      </c>
      <c r="E3" s="410" t="s">
        <v>1524</v>
      </c>
    </row>
    <row r="4" spans="1:5" x14ac:dyDescent="0.35">
      <c r="A4" s="326">
        <v>35236</v>
      </c>
      <c r="B4" s="327" t="s">
        <v>1606</v>
      </c>
      <c r="C4" s="328" t="s">
        <v>2139</v>
      </c>
      <c r="E4" s="410" t="s">
        <v>1524</v>
      </c>
    </row>
    <row r="5" spans="1:5" x14ac:dyDescent="0.35">
      <c r="A5" s="326">
        <v>35691</v>
      </c>
      <c r="B5" s="327" t="s">
        <v>1607</v>
      </c>
      <c r="C5" s="328" t="s">
        <v>2139</v>
      </c>
      <c r="E5" s="410" t="s">
        <v>1524</v>
      </c>
    </row>
    <row r="6" spans="1:5" x14ac:dyDescent="0.35">
      <c r="A6" s="326">
        <v>35721</v>
      </c>
      <c r="B6" s="327" t="s">
        <v>1607</v>
      </c>
      <c r="C6" s="328" t="s">
        <v>2139</v>
      </c>
      <c r="E6" s="411" t="s">
        <v>1608</v>
      </c>
    </row>
    <row r="7" spans="1:5" x14ac:dyDescent="0.35">
      <c r="A7" s="326">
        <v>36055</v>
      </c>
      <c r="B7" s="327" t="s">
        <v>1609</v>
      </c>
      <c r="C7" s="328" t="s">
        <v>2139</v>
      </c>
      <c r="E7" s="410" t="s">
        <v>1524</v>
      </c>
    </row>
    <row r="8" spans="1:5" x14ac:dyDescent="0.35">
      <c r="A8" s="326">
        <v>37336</v>
      </c>
      <c r="B8" s="327" t="s">
        <v>1610</v>
      </c>
      <c r="C8" s="328" t="s">
        <v>2139</v>
      </c>
      <c r="E8" s="410" t="s">
        <v>1524</v>
      </c>
    </row>
    <row r="9" spans="1:5" x14ac:dyDescent="0.35">
      <c r="A9" s="326">
        <v>38155</v>
      </c>
      <c r="B9" s="327" t="s">
        <v>1611</v>
      </c>
      <c r="C9" s="328" t="s">
        <v>2139</v>
      </c>
      <c r="D9" s="327" t="s">
        <v>1612</v>
      </c>
      <c r="E9" s="410" t="s">
        <v>1524</v>
      </c>
    </row>
    <row r="10" spans="1:5" x14ac:dyDescent="0.35">
      <c r="A10" s="326">
        <v>38730</v>
      </c>
      <c r="B10" s="327" t="s">
        <v>1613</v>
      </c>
      <c r="C10" s="328" t="s">
        <v>2139</v>
      </c>
      <c r="D10" s="327" t="s">
        <v>1614</v>
      </c>
      <c r="E10" s="409" t="s">
        <v>1639</v>
      </c>
    </row>
    <row r="11" spans="1:5" x14ac:dyDescent="0.35">
      <c r="A11" s="326">
        <v>38736</v>
      </c>
      <c r="B11" s="327" t="s">
        <v>1613</v>
      </c>
      <c r="C11" s="328" t="s">
        <v>2139</v>
      </c>
      <c r="D11" s="327" t="s">
        <v>1614</v>
      </c>
      <c r="E11" s="410" t="s">
        <v>1524</v>
      </c>
    </row>
    <row r="12" spans="1:5" x14ac:dyDescent="0.35">
      <c r="A12" s="326">
        <v>39597</v>
      </c>
      <c r="B12" s="444" t="s">
        <v>1680</v>
      </c>
      <c r="C12" s="328" t="s">
        <v>2140</v>
      </c>
      <c r="D12" s="444"/>
      <c r="E12" s="410" t="s">
        <v>1524</v>
      </c>
    </row>
    <row r="13" spans="1:5" x14ac:dyDescent="0.35">
      <c r="A13" s="326">
        <v>40115</v>
      </c>
      <c r="B13" s="411" t="s">
        <v>1615</v>
      </c>
      <c r="C13" s="328" t="s">
        <v>2140</v>
      </c>
      <c r="D13" s="411" t="s">
        <v>1616</v>
      </c>
      <c r="E13" s="410" t="s">
        <v>1524</v>
      </c>
    </row>
    <row r="14" spans="1:5" x14ac:dyDescent="0.35">
      <c r="A14" s="326">
        <v>40570</v>
      </c>
      <c r="B14" s="442" t="s">
        <v>1640</v>
      </c>
      <c r="C14" s="328" t="s">
        <v>2140</v>
      </c>
      <c r="D14" s="442" t="s">
        <v>1641</v>
      </c>
      <c r="E14" s="410" t="s">
        <v>1524</v>
      </c>
    </row>
    <row r="15" spans="1:5" x14ac:dyDescent="0.35">
      <c r="A15" s="326">
        <v>40646</v>
      </c>
      <c r="B15" s="443" t="s">
        <v>1655</v>
      </c>
      <c r="C15" s="328" t="s">
        <v>2140</v>
      </c>
      <c r="D15" s="443"/>
      <c r="E15" s="412" t="s">
        <v>1656</v>
      </c>
    </row>
    <row r="16" spans="1:5" x14ac:dyDescent="0.35">
      <c r="A16" s="326">
        <v>40828</v>
      </c>
      <c r="B16" s="442" t="s">
        <v>1640</v>
      </c>
      <c r="C16" s="328" t="s">
        <v>2140</v>
      </c>
      <c r="D16" s="442" t="s">
        <v>1641</v>
      </c>
      <c r="E16" s="412" t="s">
        <v>1656</v>
      </c>
    </row>
    <row r="17" spans="1:5" x14ac:dyDescent="0.35">
      <c r="A17" s="326">
        <v>40942</v>
      </c>
      <c r="B17" s="442" t="s">
        <v>1640</v>
      </c>
      <c r="C17" s="328" t="s">
        <v>2140</v>
      </c>
      <c r="D17" s="442" t="s">
        <v>1641</v>
      </c>
      <c r="E17" s="409" t="s">
        <v>1639</v>
      </c>
    </row>
    <row r="18" spans="1:5" x14ac:dyDescent="0.35">
      <c r="A18" s="326">
        <v>41953</v>
      </c>
      <c r="B18" s="444" t="s">
        <v>1680</v>
      </c>
      <c r="C18" s="328" t="s">
        <v>2140</v>
      </c>
      <c r="D18" s="444"/>
      <c r="E18" s="413" t="s">
        <v>1968</v>
      </c>
    </row>
    <row r="19" spans="1:5" x14ac:dyDescent="0.35">
      <c r="A19" s="326">
        <v>41984</v>
      </c>
      <c r="B19" s="443" t="s">
        <v>1655</v>
      </c>
      <c r="C19" s="328" t="s">
        <v>2140</v>
      </c>
      <c r="D19" s="443"/>
      <c r="E19" s="410" t="s">
        <v>1524</v>
      </c>
    </row>
    <row r="20" spans="1:5" x14ac:dyDescent="0.35">
      <c r="A20" s="326">
        <v>42075</v>
      </c>
      <c r="B20" s="412" t="s">
        <v>2022</v>
      </c>
      <c r="C20" s="328" t="s">
        <v>2140</v>
      </c>
      <c r="D20" s="412"/>
      <c r="E20" s="410" t="s">
        <v>1524</v>
      </c>
    </row>
    <row r="21" spans="1:5" x14ac:dyDescent="0.35">
      <c r="A21" s="326">
        <v>42083</v>
      </c>
      <c r="B21" s="443" t="s">
        <v>1655</v>
      </c>
      <c r="C21" s="328" t="s">
        <v>2140</v>
      </c>
      <c r="D21" s="443"/>
      <c r="E21" s="409" t="s">
        <v>1639</v>
      </c>
    </row>
    <row r="22" spans="1:5" x14ac:dyDescent="0.35">
      <c r="A22" s="326">
        <v>42775</v>
      </c>
      <c r="B22" s="523" t="s">
        <v>2352</v>
      </c>
      <c r="C22" s="328" t="s">
        <v>2140</v>
      </c>
      <c r="D22" s="523"/>
      <c r="E22" s="410" t="s">
        <v>1524</v>
      </c>
    </row>
    <row r="23" spans="1:5" x14ac:dyDescent="0.35">
      <c r="A23" s="326">
        <v>45316</v>
      </c>
      <c r="B23" s="413" t="s">
        <v>3632</v>
      </c>
      <c r="C23" s="328" t="s">
        <v>2140</v>
      </c>
      <c r="D23" s="413"/>
      <c r="E23" s="854" t="s">
        <v>3633</v>
      </c>
    </row>
  </sheetData>
  <autoFilter ref="A1:E21" xr:uid="{00000000-0009-0000-0000-000012000000}"/>
  <sortState xmlns:xlrd2="http://schemas.microsoft.com/office/spreadsheetml/2017/richdata2" ref="B24:C33">
    <sortCondition ref="B24:B33"/>
  </sortState>
  <conditionalFormatting sqref="C1:C1048576">
    <cfRule type="cellIs" dxfId="1" priority="1" operator="equal">
      <formula>"ja"</formula>
    </cfRule>
    <cfRule type="cellIs" dxfId="0" priority="2" operator="equal">
      <formula>"nein"</formula>
    </cfRule>
  </conditionalFormatting>
  <pageMargins left="0.7" right="0.7" top="0.78740157499999996" bottom="0.78740157499999996" header="0.3" footer="0.3"/>
  <pageSetup paperSize="9" orientation="portrait" horizontalDpi="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25"/>
  <sheetViews>
    <sheetView topLeftCell="A7" zoomScale="130" zoomScaleNormal="130" workbookViewId="0">
      <selection activeCell="A25" sqref="A25"/>
    </sheetView>
  </sheetViews>
  <sheetFormatPr baseColWidth="10" defaultColWidth="11.453125" defaultRowHeight="12.5" x14ac:dyDescent="0.25"/>
  <cols>
    <col min="1" max="1" width="36.453125" style="613" customWidth="1"/>
    <col min="2" max="2" width="77.81640625" style="513" customWidth="1"/>
    <col min="3" max="16384" width="11.453125" style="513"/>
  </cols>
  <sheetData>
    <row r="1" spans="1:2" x14ac:dyDescent="0.25">
      <c r="A1" s="613" t="s">
        <v>1827</v>
      </c>
      <c r="B1" s="513" t="s">
        <v>1828</v>
      </c>
    </row>
    <row r="3" spans="1:2" ht="25" x14ac:dyDescent="0.25">
      <c r="A3" s="613" t="s">
        <v>2014</v>
      </c>
      <c r="B3" s="513" t="s">
        <v>2015</v>
      </c>
    </row>
    <row r="4" spans="1:2" ht="37.5" x14ac:dyDescent="0.25">
      <c r="A4" s="613" t="s">
        <v>2014</v>
      </c>
      <c r="B4" s="513" t="s">
        <v>2698</v>
      </c>
    </row>
    <row r="5" spans="1:2" x14ac:dyDescent="0.25">
      <c r="A5" s="613" t="s">
        <v>1396</v>
      </c>
      <c r="B5" s="513" t="s">
        <v>2023</v>
      </c>
    </row>
    <row r="6" spans="1:2" x14ac:dyDescent="0.25">
      <c r="A6" s="613" t="s">
        <v>2134</v>
      </c>
      <c r="B6" s="513" t="s">
        <v>2133</v>
      </c>
    </row>
    <row r="7" spans="1:2" x14ac:dyDescent="0.25">
      <c r="A7" s="613" t="s">
        <v>2159</v>
      </c>
      <c r="B7" s="513" t="s">
        <v>2160</v>
      </c>
    </row>
    <row r="8" spans="1:2" ht="50" x14ac:dyDescent="0.25">
      <c r="A8" s="613" t="s">
        <v>2162</v>
      </c>
      <c r="B8" s="513" t="s">
        <v>2161</v>
      </c>
    </row>
    <row r="9" spans="1:2" ht="28.75" customHeight="1" x14ac:dyDescent="0.25">
      <c r="A9" s="613" t="s">
        <v>2185</v>
      </c>
      <c r="B9" s="513" t="s">
        <v>2184</v>
      </c>
    </row>
    <row r="10" spans="1:2" ht="25" x14ac:dyDescent="0.25">
      <c r="A10" s="613" t="s">
        <v>2134</v>
      </c>
      <c r="B10" s="513" t="s">
        <v>2193</v>
      </c>
    </row>
    <row r="11" spans="1:2" ht="25.5" customHeight="1" x14ac:dyDescent="0.25">
      <c r="A11" s="613" t="s">
        <v>2236</v>
      </c>
      <c r="B11" s="513" t="s">
        <v>2338</v>
      </c>
    </row>
    <row r="12" spans="1:2" x14ac:dyDescent="0.25">
      <c r="A12" s="613" t="s">
        <v>2243</v>
      </c>
      <c r="B12" s="513" t="s">
        <v>2242</v>
      </c>
    </row>
    <row r="13" spans="1:2" x14ac:dyDescent="0.25">
      <c r="A13" s="613" t="s">
        <v>2253</v>
      </c>
      <c r="B13" s="513" t="s">
        <v>2252</v>
      </c>
    </row>
    <row r="14" spans="1:2" ht="25" x14ac:dyDescent="0.25">
      <c r="A14" s="613" t="s">
        <v>2278</v>
      </c>
      <c r="B14" s="513" t="s">
        <v>2279</v>
      </c>
    </row>
    <row r="15" spans="1:2" ht="25" x14ac:dyDescent="0.25">
      <c r="A15" s="613" t="s">
        <v>2281</v>
      </c>
      <c r="B15" s="513" t="s">
        <v>2280</v>
      </c>
    </row>
    <row r="16" spans="1:2" ht="50" x14ac:dyDescent="0.25">
      <c r="A16" s="613" t="s">
        <v>2289</v>
      </c>
      <c r="B16" s="513" t="s">
        <v>2288</v>
      </c>
    </row>
    <row r="17" spans="1:2" x14ac:dyDescent="0.25">
      <c r="A17" s="613" t="s">
        <v>2471</v>
      </c>
      <c r="B17" s="513" t="s">
        <v>2472</v>
      </c>
    </row>
    <row r="18" spans="1:2" ht="50" x14ac:dyDescent="0.25">
      <c r="A18" s="613" t="s">
        <v>2471</v>
      </c>
      <c r="B18" s="513" t="s">
        <v>2527</v>
      </c>
    </row>
    <row r="19" spans="1:2" ht="50" x14ac:dyDescent="0.25">
      <c r="A19" s="613" t="s">
        <v>2473</v>
      </c>
      <c r="B19" s="513" t="s">
        <v>3231</v>
      </c>
    </row>
    <row r="20" spans="1:2" x14ac:dyDescent="0.25">
      <c r="A20" s="613" t="s">
        <v>2498</v>
      </c>
      <c r="B20" s="513" t="s">
        <v>2499</v>
      </c>
    </row>
    <row r="21" spans="1:2" x14ac:dyDescent="0.25">
      <c r="A21" s="613" t="s">
        <v>1928</v>
      </c>
      <c r="B21" s="513" t="s">
        <v>1927</v>
      </c>
    </row>
    <row r="22" spans="1:2" ht="37.5" x14ac:dyDescent="0.25">
      <c r="A22" s="613" t="s">
        <v>2528</v>
      </c>
      <c r="B22" s="513" t="s">
        <v>2529</v>
      </c>
    </row>
    <row r="23" spans="1:2" ht="25" x14ac:dyDescent="0.25">
      <c r="A23" s="613" t="s">
        <v>2533</v>
      </c>
      <c r="B23" s="513" t="s">
        <v>2534</v>
      </c>
    </row>
    <row r="24" spans="1:2" ht="37.5" x14ac:dyDescent="0.25">
      <c r="A24" s="613" t="s">
        <v>3164</v>
      </c>
      <c r="B24" s="513" t="s">
        <v>3230</v>
      </c>
    </row>
    <row r="25" spans="1:2" x14ac:dyDescent="0.25">
      <c r="A25" s="613" t="s">
        <v>3641</v>
      </c>
      <c r="B25" s="613" t="s">
        <v>3640</v>
      </c>
    </row>
  </sheetData>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N48"/>
  <sheetViews>
    <sheetView defaultGridColor="0" colorId="16" workbookViewId="0"/>
  </sheetViews>
  <sheetFormatPr baseColWidth="10" defaultColWidth="11.1796875" defaultRowHeight="18" x14ac:dyDescent="0.3"/>
  <cols>
    <col min="1" max="1" width="7.54296875" style="249" bestFit="1" customWidth="1"/>
    <col min="2" max="13" width="13.453125" style="250" customWidth="1"/>
    <col min="14" max="16384" width="11.1796875" style="250"/>
  </cols>
  <sheetData>
    <row r="1" spans="1:14" s="241" customFormat="1" ht="18.75" customHeight="1" thickTop="1" thickBot="1" x14ac:dyDescent="0.35">
      <c r="A1" s="237">
        <v>2011</v>
      </c>
      <c r="B1" s="238" t="s">
        <v>1379</v>
      </c>
      <c r="C1" s="238" t="s">
        <v>1380</v>
      </c>
      <c r="D1" s="238" t="s">
        <v>1381</v>
      </c>
      <c r="E1" s="238" t="s">
        <v>1382</v>
      </c>
      <c r="F1" s="238" t="s">
        <v>1383</v>
      </c>
      <c r="G1" s="238" t="s">
        <v>1384</v>
      </c>
      <c r="H1" s="238" t="s">
        <v>1385</v>
      </c>
      <c r="I1" s="238" t="s">
        <v>1386</v>
      </c>
      <c r="J1" s="238" t="s">
        <v>1387</v>
      </c>
      <c r="K1" s="238" t="s">
        <v>1388</v>
      </c>
      <c r="L1" s="238" t="s">
        <v>1389</v>
      </c>
      <c r="M1" s="239" t="s">
        <v>1390</v>
      </c>
      <c r="N1" s="240"/>
    </row>
    <row r="2" spans="1:14" s="244" customFormat="1" ht="18.75" customHeight="1" thickTop="1" x14ac:dyDescent="0.3">
      <c r="A2" s="242">
        <v>1</v>
      </c>
      <c r="B2" s="292" t="s">
        <v>656</v>
      </c>
      <c r="C2" s="107"/>
      <c r="D2" s="107"/>
      <c r="E2" s="107"/>
      <c r="F2" s="288"/>
      <c r="G2" s="107"/>
      <c r="H2" s="107"/>
      <c r="I2" s="296"/>
      <c r="J2" s="296"/>
      <c r="K2" s="285"/>
      <c r="L2" s="288"/>
      <c r="M2" s="109"/>
      <c r="N2" s="243"/>
    </row>
    <row r="3" spans="1:14" s="244" customFormat="1" ht="18.75" customHeight="1" x14ac:dyDescent="0.3">
      <c r="A3" s="242">
        <v>2</v>
      </c>
      <c r="B3" s="280" t="s">
        <v>253</v>
      </c>
      <c r="C3" s="111"/>
      <c r="D3" s="111"/>
      <c r="E3" s="282" t="s">
        <v>1650</v>
      </c>
      <c r="F3" s="111"/>
      <c r="G3" s="287" t="s">
        <v>1629</v>
      </c>
      <c r="H3" s="282"/>
      <c r="I3" s="295"/>
      <c r="J3" s="295"/>
      <c r="K3" s="310" t="s">
        <v>282</v>
      </c>
      <c r="L3" s="295" t="s">
        <v>1675</v>
      </c>
      <c r="M3" s="113"/>
      <c r="N3" s="243"/>
    </row>
    <row r="4" spans="1:14" s="244" customFormat="1" ht="18.75" customHeight="1" x14ac:dyDescent="0.3">
      <c r="A4" s="242">
        <v>3</v>
      </c>
      <c r="B4" s="294"/>
      <c r="C4" s="111"/>
      <c r="D4" s="236"/>
      <c r="E4" s="282" t="s">
        <v>1376</v>
      </c>
      <c r="F4" s="111"/>
      <c r="G4" s="111"/>
      <c r="H4" s="282"/>
      <c r="I4" s="295"/>
      <c r="J4" s="282"/>
      <c r="K4" s="287"/>
      <c r="L4" s="295"/>
      <c r="M4" s="291"/>
      <c r="N4" s="243"/>
    </row>
    <row r="5" spans="1:14" s="244" customFormat="1" ht="18.75" customHeight="1" x14ac:dyDescent="0.3">
      <c r="A5" s="242">
        <v>4</v>
      </c>
      <c r="B5" s="294"/>
      <c r="C5" s="111"/>
      <c r="D5" s="111"/>
      <c r="E5" s="277"/>
      <c r="F5" s="111"/>
      <c r="G5" s="282"/>
      <c r="H5" s="231"/>
      <c r="I5" s="295"/>
      <c r="J5" s="282"/>
      <c r="K5" s="111"/>
      <c r="L5" s="295"/>
      <c r="M5" s="291"/>
      <c r="N5" s="243"/>
    </row>
    <row r="6" spans="1:14" s="244" customFormat="1" ht="18.75" customHeight="1" x14ac:dyDescent="0.3">
      <c r="A6" s="242">
        <v>5</v>
      </c>
      <c r="B6" s="294"/>
      <c r="C6" s="282"/>
      <c r="D6" s="282"/>
      <c r="E6" s="277"/>
      <c r="F6" s="111"/>
      <c r="G6" s="282" t="s">
        <v>1468</v>
      </c>
      <c r="H6" s="111"/>
      <c r="I6" s="295"/>
      <c r="J6" s="295"/>
      <c r="K6" s="111"/>
      <c r="L6" s="282"/>
      <c r="M6" s="113"/>
      <c r="N6" s="243"/>
    </row>
    <row r="7" spans="1:14" s="244" customFormat="1" ht="18.75" customHeight="1" x14ac:dyDescent="0.3">
      <c r="A7" s="242">
        <v>6</v>
      </c>
      <c r="B7" s="293"/>
      <c r="C7" s="282" t="s">
        <v>201</v>
      </c>
      <c r="D7" s="282"/>
      <c r="E7" s="111"/>
      <c r="F7" s="111"/>
      <c r="G7" s="111"/>
      <c r="H7" s="111"/>
      <c r="I7" s="282"/>
      <c r="J7" s="295"/>
      <c r="K7" s="111"/>
      <c r="L7" s="282"/>
      <c r="M7" s="113"/>
      <c r="N7" s="243"/>
    </row>
    <row r="8" spans="1:14" s="244" customFormat="1" ht="18.75" customHeight="1" x14ac:dyDescent="0.3">
      <c r="A8" s="242">
        <v>7</v>
      </c>
      <c r="B8" s="294"/>
      <c r="C8" s="111"/>
      <c r="D8" s="295"/>
      <c r="E8" s="111"/>
      <c r="F8" s="282"/>
      <c r="G8" s="111"/>
      <c r="H8" s="111"/>
      <c r="I8" s="282"/>
      <c r="J8" s="295"/>
      <c r="K8" s="111"/>
      <c r="L8" s="111"/>
      <c r="M8" s="113"/>
      <c r="N8" s="243"/>
    </row>
    <row r="9" spans="1:14" s="244" customFormat="1" ht="18.75" customHeight="1" x14ac:dyDescent="0.3">
      <c r="A9" s="242">
        <v>8</v>
      </c>
      <c r="B9" s="280"/>
      <c r="C9" s="111"/>
      <c r="D9" s="295"/>
      <c r="E9" s="111"/>
      <c r="F9" s="282"/>
      <c r="G9" s="111"/>
      <c r="H9" s="111"/>
      <c r="I9" s="295"/>
      <c r="J9" s="295"/>
      <c r="K9" s="282"/>
      <c r="L9" s="111"/>
      <c r="M9" s="113"/>
      <c r="N9" s="243"/>
    </row>
    <row r="10" spans="1:14" s="244" customFormat="1" ht="18.75" customHeight="1" x14ac:dyDescent="0.3">
      <c r="A10" s="242">
        <v>9</v>
      </c>
      <c r="B10" s="280"/>
      <c r="C10" s="111"/>
      <c r="D10" s="295" t="s">
        <v>538</v>
      </c>
      <c r="E10" s="282"/>
      <c r="F10" s="111"/>
      <c r="G10" s="111"/>
      <c r="H10" s="282"/>
      <c r="I10" s="295"/>
      <c r="J10" s="312" t="s">
        <v>65</v>
      </c>
      <c r="K10" s="282"/>
      <c r="L10" s="111"/>
      <c r="M10" s="113"/>
      <c r="N10" s="243"/>
    </row>
    <row r="11" spans="1:14" s="244" customFormat="1" ht="18.75" customHeight="1" x14ac:dyDescent="0.3">
      <c r="A11" s="242">
        <v>10</v>
      </c>
      <c r="B11" s="110"/>
      <c r="C11" s="111"/>
      <c r="D11" s="295" t="s">
        <v>538</v>
      </c>
      <c r="E11" s="282"/>
      <c r="F11" s="111"/>
      <c r="G11" s="111"/>
      <c r="H11" s="282"/>
      <c r="I11" s="295"/>
      <c r="J11" s="284" t="s">
        <v>65</v>
      </c>
      <c r="K11" s="111"/>
      <c r="L11" s="111"/>
      <c r="M11" s="291"/>
      <c r="N11" s="243"/>
    </row>
    <row r="12" spans="1:14" s="244" customFormat="1" ht="18.75" customHeight="1" x14ac:dyDescent="0.3">
      <c r="A12" s="242">
        <v>11</v>
      </c>
      <c r="B12" s="110"/>
      <c r="C12" s="111"/>
      <c r="D12" s="295" t="s">
        <v>538</v>
      </c>
      <c r="E12" s="278"/>
      <c r="F12" s="111"/>
      <c r="G12" s="282"/>
      <c r="H12" s="111"/>
      <c r="I12" s="295"/>
      <c r="J12" s="284" t="s">
        <v>65</v>
      </c>
      <c r="K12" s="111"/>
      <c r="L12" s="111"/>
      <c r="M12" s="291"/>
      <c r="N12" s="243"/>
    </row>
    <row r="13" spans="1:14" s="244" customFormat="1" ht="18.75" customHeight="1" x14ac:dyDescent="0.3">
      <c r="A13" s="242">
        <v>12</v>
      </c>
      <c r="B13" s="110"/>
      <c r="C13" s="283"/>
      <c r="D13" s="282" t="s">
        <v>538</v>
      </c>
      <c r="E13" s="111"/>
      <c r="F13" s="111"/>
      <c r="G13" s="282"/>
      <c r="H13" s="111"/>
      <c r="I13" s="312" t="s">
        <v>1644</v>
      </c>
      <c r="J13" s="295"/>
      <c r="K13" s="111"/>
      <c r="L13" s="282"/>
      <c r="M13" s="113"/>
      <c r="N13" s="243"/>
    </row>
    <row r="14" spans="1:14" s="244" customFormat="1" ht="18.75" customHeight="1" x14ac:dyDescent="0.3">
      <c r="A14" s="242">
        <v>13</v>
      </c>
      <c r="B14" s="110"/>
      <c r="C14" s="283"/>
      <c r="D14" s="284"/>
      <c r="E14" s="111"/>
      <c r="F14" s="274"/>
      <c r="G14" s="287"/>
      <c r="H14" s="111"/>
      <c r="I14" s="284" t="s">
        <v>1644</v>
      </c>
      <c r="J14" s="111"/>
      <c r="K14" s="111"/>
      <c r="L14" s="282" t="s">
        <v>62</v>
      </c>
      <c r="M14" s="113"/>
      <c r="N14" s="243"/>
    </row>
    <row r="15" spans="1:14" s="244" customFormat="1" ht="18.75" customHeight="1" x14ac:dyDescent="0.3">
      <c r="A15" s="242">
        <v>14</v>
      </c>
      <c r="B15" s="110"/>
      <c r="C15" s="231"/>
      <c r="D15" s="111"/>
      <c r="E15" s="111"/>
      <c r="F15" s="282"/>
      <c r="G15" s="295"/>
      <c r="H15" s="111"/>
      <c r="I15" s="284" t="s">
        <v>1644</v>
      </c>
      <c r="J15" s="111"/>
      <c r="K15" s="111"/>
      <c r="L15" s="111"/>
      <c r="M15" s="113"/>
      <c r="N15" s="243"/>
    </row>
    <row r="16" spans="1:14" s="244" customFormat="1" ht="18.75" customHeight="1" x14ac:dyDescent="0.3">
      <c r="A16" s="242">
        <v>15</v>
      </c>
      <c r="B16" s="280"/>
      <c r="C16" s="231"/>
      <c r="D16" s="111"/>
      <c r="E16" s="111"/>
      <c r="F16" s="284"/>
      <c r="G16" s="295"/>
      <c r="H16" s="111"/>
      <c r="I16" s="313" t="s">
        <v>1644</v>
      </c>
      <c r="J16" s="111"/>
      <c r="K16" s="282" t="s">
        <v>1618</v>
      </c>
      <c r="L16" s="111" t="s">
        <v>173</v>
      </c>
      <c r="M16" s="113"/>
      <c r="N16" s="243"/>
    </row>
    <row r="17" spans="1:14" s="244" customFormat="1" ht="18.75" customHeight="1" x14ac:dyDescent="0.3">
      <c r="A17" s="242">
        <v>16</v>
      </c>
      <c r="B17" s="280"/>
      <c r="C17" s="231"/>
      <c r="D17" s="111"/>
      <c r="E17" s="282" t="s">
        <v>1657</v>
      </c>
      <c r="F17" s="274"/>
      <c r="G17" s="295"/>
      <c r="H17" s="282"/>
      <c r="I17" s="295"/>
      <c r="J17" s="304"/>
      <c r="K17" s="282"/>
      <c r="L17" s="111"/>
      <c r="M17" s="113"/>
      <c r="N17" s="243"/>
    </row>
    <row r="18" spans="1:14" s="244" customFormat="1" ht="18.75" customHeight="1" x14ac:dyDescent="0.3">
      <c r="A18" s="242">
        <v>17</v>
      </c>
      <c r="B18" s="110"/>
      <c r="C18" s="111"/>
      <c r="D18" s="111"/>
      <c r="E18" s="303"/>
      <c r="F18" s="111"/>
      <c r="G18" s="295"/>
      <c r="H18" s="282"/>
      <c r="I18" s="295"/>
      <c r="J18" s="303"/>
      <c r="K18" s="236"/>
      <c r="L18" s="111"/>
      <c r="M18" s="291"/>
      <c r="N18" s="243"/>
    </row>
    <row r="19" spans="1:14" s="244" customFormat="1" ht="18.75" customHeight="1" x14ac:dyDescent="0.3">
      <c r="A19" s="242">
        <v>18</v>
      </c>
      <c r="B19" s="110"/>
      <c r="C19" s="111"/>
      <c r="D19" s="111"/>
      <c r="E19" s="295"/>
      <c r="F19" s="111"/>
      <c r="G19" s="282"/>
      <c r="H19" s="111"/>
      <c r="I19" s="295"/>
      <c r="J19" s="303"/>
      <c r="K19" s="111"/>
      <c r="L19" s="111"/>
      <c r="M19" s="291"/>
      <c r="N19" s="243"/>
    </row>
    <row r="20" spans="1:14" s="244" customFormat="1" ht="18.75" customHeight="1" x14ac:dyDescent="0.3">
      <c r="A20" s="242">
        <v>19</v>
      </c>
      <c r="B20" s="110"/>
      <c r="C20" s="284" t="s">
        <v>1376</v>
      </c>
      <c r="D20" s="284" t="s">
        <v>1376</v>
      </c>
      <c r="E20" s="295"/>
      <c r="F20" s="111"/>
      <c r="G20" s="282"/>
      <c r="H20" s="111"/>
      <c r="I20" s="295"/>
      <c r="J20" s="111"/>
      <c r="K20" s="111"/>
      <c r="L20" s="310" t="s">
        <v>1636</v>
      </c>
      <c r="M20" s="113"/>
      <c r="N20" s="243"/>
    </row>
    <row r="21" spans="1:14" s="244" customFormat="1" ht="18.75" customHeight="1" x14ac:dyDescent="0.3">
      <c r="A21" s="242">
        <v>20</v>
      </c>
      <c r="B21" s="110"/>
      <c r="C21" s="284" t="s">
        <v>1376</v>
      </c>
      <c r="D21" s="284" t="s">
        <v>1376</v>
      </c>
      <c r="E21" s="295"/>
      <c r="F21" s="111"/>
      <c r="G21" s="295"/>
      <c r="H21" s="111"/>
      <c r="I21" s="282"/>
      <c r="J21" s="111"/>
      <c r="K21" s="111"/>
      <c r="L21" s="311" t="s">
        <v>1636</v>
      </c>
      <c r="M21" s="113"/>
      <c r="N21" s="243"/>
    </row>
    <row r="22" spans="1:14" s="244" customFormat="1" ht="18.75" customHeight="1" x14ac:dyDescent="0.3">
      <c r="A22" s="242">
        <v>21</v>
      </c>
      <c r="B22" s="110"/>
      <c r="C22" s="111"/>
      <c r="D22" s="120"/>
      <c r="E22" s="295"/>
      <c r="F22" s="282" t="s">
        <v>184</v>
      </c>
      <c r="G22" s="295"/>
      <c r="H22" s="111"/>
      <c r="I22" s="282"/>
      <c r="J22" s="111"/>
      <c r="K22" s="111"/>
      <c r="L22" s="236"/>
      <c r="M22" s="113"/>
      <c r="N22" s="243"/>
    </row>
    <row r="23" spans="1:14" s="244" customFormat="1" ht="18.75" customHeight="1" x14ac:dyDescent="0.3">
      <c r="A23" s="242">
        <v>22</v>
      </c>
      <c r="B23" s="280" t="s">
        <v>1637</v>
      </c>
      <c r="C23" s="120"/>
      <c r="D23" s="111"/>
      <c r="E23" s="287" t="s">
        <v>1528</v>
      </c>
      <c r="F23" s="282" t="s">
        <v>184</v>
      </c>
      <c r="G23" s="295" t="s">
        <v>318</v>
      </c>
      <c r="H23" s="111"/>
      <c r="I23" s="295"/>
      <c r="J23" s="111"/>
      <c r="K23" s="282" t="s">
        <v>1670</v>
      </c>
      <c r="L23" s="111"/>
      <c r="M23" s="113"/>
      <c r="N23" s="243"/>
    </row>
    <row r="24" spans="1:14" s="244" customFormat="1" ht="18.75" customHeight="1" x14ac:dyDescent="0.3">
      <c r="A24" s="242">
        <v>23</v>
      </c>
      <c r="B24" s="280"/>
      <c r="C24" s="120"/>
      <c r="D24" s="111"/>
      <c r="E24" s="282" t="s">
        <v>1528</v>
      </c>
      <c r="F24" s="111"/>
      <c r="G24" s="287" t="s">
        <v>318</v>
      </c>
      <c r="H24" s="310" t="s">
        <v>1253</v>
      </c>
      <c r="I24" s="295"/>
      <c r="J24" s="111"/>
      <c r="K24" s="282"/>
      <c r="L24" s="111" t="s">
        <v>243</v>
      </c>
      <c r="M24" s="113"/>
      <c r="N24" s="243"/>
    </row>
    <row r="25" spans="1:14" s="244" customFormat="1" ht="18.75" customHeight="1" x14ac:dyDescent="0.3">
      <c r="A25" s="242">
        <v>24</v>
      </c>
      <c r="B25" s="110"/>
      <c r="C25" s="120"/>
      <c r="D25" s="111"/>
      <c r="E25" s="282" t="s">
        <v>1528</v>
      </c>
      <c r="F25" s="111"/>
      <c r="G25" s="295"/>
      <c r="H25" s="311" t="s">
        <v>1253</v>
      </c>
      <c r="I25" s="295"/>
      <c r="J25" s="284" t="s">
        <v>1645</v>
      </c>
      <c r="K25" s="111"/>
      <c r="L25" s="111"/>
      <c r="M25" s="289"/>
      <c r="N25" s="243"/>
    </row>
    <row r="26" spans="1:14" s="244" customFormat="1" ht="18.75" customHeight="1" x14ac:dyDescent="0.3">
      <c r="A26" s="242">
        <v>25</v>
      </c>
      <c r="B26" s="110"/>
      <c r="C26" s="111"/>
      <c r="D26" s="111"/>
      <c r="E26" s="287"/>
      <c r="F26" s="111"/>
      <c r="G26" s="282"/>
      <c r="H26" s="236"/>
      <c r="I26" s="295"/>
      <c r="J26" s="282"/>
      <c r="K26" s="111"/>
      <c r="L26" s="111"/>
      <c r="M26" s="289" t="s">
        <v>1659</v>
      </c>
      <c r="N26" s="243"/>
    </row>
    <row r="27" spans="1:14" s="244" customFormat="1" ht="18.75" customHeight="1" x14ac:dyDescent="0.3">
      <c r="A27" s="242">
        <v>26</v>
      </c>
      <c r="B27" s="110"/>
      <c r="C27" s="282"/>
      <c r="D27" s="282"/>
      <c r="E27" s="295"/>
      <c r="F27" s="111"/>
      <c r="G27" s="282"/>
      <c r="H27" s="111"/>
      <c r="I27" s="295"/>
      <c r="J27" s="111"/>
      <c r="K27" s="111"/>
      <c r="L27" s="282"/>
      <c r="M27" s="289"/>
      <c r="N27" s="243"/>
    </row>
    <row r="28" spans="1:14" s="244" customFormat="1" ht="18.75" customHeight="1" x14ac:dyDescent="0.3">
      <c r="A28" s="242">
        <v>27</v>
      </c>
      <c r="B28" s="110"/>
      <c r="C28" s="282"/>
      <c r="D28" s="282"/>
      <c r="E28" s="295"/>
      <c r="F28" s="111"/>
      <c r="G28" s="111"/>
      <c r="H28" s="111"/>
      <c r="I28" s="282"/>
      <c r="J28" s="111"/>
      <c r="K28" s="111"/>
      <c r="L28" s="282"/>
      <c r="M28" s="298"/>
      <c r="N28" s="243"/>
    </row>
    <row r="29" spans="1:14" s="244" customFormat="1" ht="18.75" customHeight="1" x14ac:dyDescent="0.3">
      <c r="A29" s="242">
        <v>28</v>
      </c>
      <c r="B29" s="110"/>
      <c r="C29" s="111"/>
      <c r="D29" s="111"/>
      <c r="E29" s="295"/>
      <c r="F29" s="282"/>
      <c r="G29" s="111"/>
      <c r="H29" s="111"/>
      <c r="I29" s="282"/>
      <c r="J29" s="111"/>
      <c r="K29" s="111"/>
      <c r="L29" s="111"/>
      <c r="M29" s="298"/>
      <c r="N29" s="243"/>
    </row>
    <row r="30" spans="1:14" s="244" customFormat="1" ht="18.75" customHeight="1" x14ac:dyDescent="0.3">
      <c r="A30" s="242">
        <v>29</v>
      </c>
      <c r="B30" s="281"/>
      <c r="C30" s="157"/>
      <c r="D30" s="111"/>
      <c r="E30" s="295"/>
      <c r="F30" s="282" t="s">
        <v>163</v>
      </c>
      <c r="G30" s="111"/>
      <c r="H30" s="111"/>
      <c r="I30" s="295"/>
      <c r="J30" s="111"/>
      <c r="K30" s="282" t="s">
        <v>1522</v>
      </c>
      <c r="L30" s="111"/>
      <c r="M30" s="298" t="s">
        <v>253</v>
      </c>
      <c r="N30" s="243"/>
    </row>
    <row r="31" spans="1:14" s="244" customFormat="1" ht="18.75" customHeight="1" x14ac:dyDescent="0.3">
      <c r="A31" s="242">
        <v>30</v>
      </c>
      <c r="B31" s="280" t="s">
        <v>1617</v>
      </c>
      <c r="C31" s="158" t="s">
        <v>1408</v>
      </c>
      <c r="D31" s="111"/>
      <c r="E31" s="282"/>
      <c r="F31" s="111"/>
      <c r="G31" s="111"/>
      <c r="H31" s="282"/>
      <c r="I31" s="295"/>
      <c r="J31" s="111"/>
      <c r="K31" s="282"/>
      <c r="L31" s="111"/>
      <c r="M31" s="298" t="s">
        <v>253</v>
      </c>
      <c r="N31" s="243"/>
    </row>
    <row r="32" spans="1:14" s="244" customFormat="1" ht="18.75" customHeight="1" thickBot="1" x14ac:dyDescent="0.35">
      <c r="A32" s="245">
        <v>31</v>
      </c>
      <c r="B32" s="279"/>
      <c r="C32" s="159">
        <f ca="1">TODAY()</f>
        <v>45387</v>
      </c>
      <c r="D32" s="123"/>
      <c r="E32" s="202"/>
      <c r="F32" s="123"/>
      <c r="G32" s="202"/>
      <c r="H32" s="286"/>
      <c r="I32" s="297"/>
      <c r="J32" s="202"/>
      <c r="K32" s="297" t="s">
        <v>622</v>
      </c>
      <c r="L32" s="202"/>
      <c r="M32" s="290" t="s">
        <v>253</v>
      </c>
      <c r="N32" s="243"/>
    </row>
    <row r="33" spans="1:13" s="244" customFormat="1" ht="18.5" thickTop="1" x14ac:dyDescent="0.3">
      <c r="A33" s="246"/>
      <c r="B33" s="247" t="s">
        <v>1534</v>
      </c>
      <c r="C33" s="248"/>
      <c r="D33" s="248"/>
      <c r="E33" s="248"/>
      <c r="F33" s="248"/>
      <c r="G33" s="248"/>
      <c r="H33" s="248"/>
      <c r="I33" s="248"/>
      <c r="J33" s="248"/>
      <c r="K33" s="248"/>
      <c r="L33" s="248"/>
      <c r="M33" s="248"/>
    </row>
    <row r="34" spans="1:13" s="244" customFormat="1" x14ac:dyDescent="0.3">
      <c r="A34" s="241"/>
    </row>
    <row r="35" spans="1:13" s="244" customFormat="1" x14ac:dyDescent="0.3">
      <c r="A35" s="241"/>
    </row>
    <row r="36" spans="1:13" s="244" customFormat="1" x14ac:dyDescent="0.3">
      <c r="A36" s="241"/>
    </row>
    <row r="37" spans="1:13" s="244" customFormat="1" x14ac:dyDescent="0.3">
      <c r="A37" s="241"/>
    </row>
    <row r="38" spans="1:13" s="244" customFormat="1" x14ac:dyDescent="0.3">
      <c r="A38" s="241"/>
    </row>
    <row r="39" spans="1:13" s="244" customFormat="1" x14ac:dyDescent="0.3">
      <c r="A39" s="241"/>
    </row>
    <row r="40" spans="1:13" s="244" customFormat="1" x14ac:dyDescent="0.3">
      <c r="A40" s="241"/>
    </row>
    <row r="41" spans="1:13" s="244" customFormat="1" x14ac:dyDescent="0.3">
      <c r="A41" s="241"/>
    </row>
    <row r="42" spans="1:13" s="244" customFormat="1" x14ac:dyDescent="0.3">
      <c r="A42" s="241"/>
    </row>
    <row r="43" spans="1:13" s="244" customFormat="1" x14ac:dyDescent="0.3">
      <c r="A43" s="241"/>
    </row>
    <row r="44" spans="1:13" s="244" customFormat="1" x14ac:dyDescent="0.3">
      <c r="A44" s="241"/>
    </row>
    <row r="45" spans="1:13" s="244" customFormat="1" x14ac:dyDescent="0.3">
      <c r="A45" s="241"/>
    </row>
    <row r="46" spans="1:13" s="244" customFormat="1" x14ac:dyDescent="0.3">
      <c r="A46" s="241"/>
    </row>
    <row r="47" spans="1:13" s="244" customFormat="1" x14ac:dyDescent="0.3">
      <c r="A47" s="241"/>
    </row>
    <row r="48" spans="1:13" s="244" customFormat="1" x14ac:dyDescent="0.3">
      <c r="A48" s="241"/>
    </row>
  </sheetData>
  <printOptions horizontalCentered="1" verticalCentered="1"/>
  <pageMargins left="0" right="0" top="0.51181102362204722" bottom="0.39370078740157483" header="0" footer="0"/>
  <pageSetup paperSize="9" scale="87" orientation="landscape" r:id="rId1"/>
  <headerFooter alignWithMargins="0">
    <oddHeader>&amp;R&amp;Z &amp;"Arial,Fett"&amp;12&amp;F \ &amp;A</oddHeader>
    <oddFooter>&amp;R&amp;8&amp;P / &amp;N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pageSetUpPr fitToPage="1"/>
  </sheetPr>
  <dimension ref="A1:N48"/>
  <sheetViews>
    <sheetView defaultGridColor="0" colorId="16" workbookViewId="0">
      <selection activeCell="J37" sqref="J37"/>
    </sheetView>
  </sheetViews>
  <sheetFormatPr baseColWidth="10" defaultColWidth="11.1796875" defaultRowHeight="18" x14ac:dyDescent="0.3"/>
  <cols>
    <col min="1" max="1" width="7.54296875" style="249" bestFit="1" customWidth="1"/>
    <col min="2" max="13" width="13.453125" style="250" customWidth="1"/>
    <col min="14" max="16384" width="11.1796875" style="250"/>
  </cols>
  <sheetData>
    <row r="1" spans="1:14" s="241" customFormat="1" ht="18.75" customHeight="1" thickTop="1" thickBot="1" x14ac:dyDescent="0.35">
      <c r="A1" s="237">
        <v>2012</v>
      </c>
      <c r="B1" s="238" t="s">
        <v>1379</v>
      </c>
      <c r="C1" s="238" t="s">
        <v>1380</v>
      </c>
      <c r="D1" s="238" t="s">
        <v>1381</v>
      </c>
      <c r="E1" s="238" t="s">
        <v>1382</v>
      </c>
      <c r="F1" s="238" t="s">
        <v>1383</v>
      </c>
      <c r="G1" s="238" t="s">
        <v>1384</v>
      </c>
      <c r="H1" s="238" t="s">
        <v>1385</v>
      </c>
      <c r="I1" s="238" t="s">
        <v>1386</v>
      </c>
      <c r="J1" s="238" t="s">
        <v>1387</v>
      </c>
      <c r="K1" s="238" t="s">
        <v>1388</v>
      </c>
      <c r="L1" s="238" t="s">
        <v>1389</v>
      </c>
      <c r="M1" s="239" t="s">
        <v>1390</v>
      </c>
      <c r="N1" s="240"/>
    </row>
    <row r="2" spans="1:14" s="244" customFormat="1" ht="18.75" customHeight="1" thickTop="1" x14ac:dyDescent="0.3">
      <c r="A2" s="242">
        <v>1</v>
      </c>
      <c r="B2" s="316" t="s">
        <v>253</v>
      </c>
      <c r="C2" s="107"/>
      <c r="D2" s="107"/>
      <c r="E2" s="285"/>
      <c r="F2" s="320"/>
      <c r="G2" s="296"/>
      <c r="H2" s="285" t="s">
        <v>1742</v>
      </c>
      <c r="I2" s="296"/>
      <c r="J2" s="285"/>
      <c r="K2" s="107"/>
      <c r="L2" s="320"/>
      <c r="M2" s="359" t="s">
        <v>1775</v>
      </c>
      <c r="N2" s="243"/>
    </row>
    <row r="3" spans="1:14" s="244" customFormat="1" ht="18.75" customHeight="1" x14ac:dyDescent="0.3">
      <c r="A3" s="242">
        <v>2</v>
      </c>
      <c r="B3" s="294"/>
      <c r="C3" s="111"/>
      <c r="D3" s="111"/>
      <c r="E3" s="295"/>
      <c r="F3" s="111"/>
      <c r="G3" s="282"/>
      <c r="H3" s="111"/>
      <c r="I3" s="295"/>
      <c r="J3" s="329"/>
      <c r="K3" s="314"/>
      <c r="L3" s="295"/>
      <c r="M3" s="358" t="s">
        <v>1775</v>
      </c>
      <c r="N3" s="243"/>
    </row>
    <row r="4" spans="1:14" s="244" customFormat="1" ht="18.75" customHeight="1" x14ac:dyDescent="0.3">
      <c r="A4" s="242">
        <v>3</v>
      </c>
      <c r="B4" s="294"/>
      <c r="C4" s="111"/>
      <c r="D4" s="284" t="s">
        <v>1348</v>
      </c>
      <c r="E4" s="295"/>
      <c r="F4" s="111"/>
      <c r="G4" s="282" t="s">
        <v>29</v>
      </c>
      <c r="H4" s="111"/>
      <c r="I4" s="295"/>
      <c r="J4" s="295"/>
      <c r="K4" s="315" t="s">
        <v>137</v>
      </c>
      <c r="L4" s="282"/>
      <c r="M4" s="113"/>
      <c r="N4" s="243"/>
    </row>
    <row r="5" spans="1:14" s="244" customFormat="1" ht="18.75" customHeight="1" x14ac:dyDescent="0.3">
      <c r="A5" s="242">
        <v>4</v>
      </c>
      <c r="B5" s="294"/>
      <c r="C5" s="282"/>
      <c r="D5" s="284" t="s">
        <v>1348</v>
      </c>
      <c r="E5" s="324"/>
      <c r="F5" s="111"/>
      <c r="G5" s="295"/>
      <c r="H5" s="231"/>
      <c r="I5" s="282"/>
      <c r="J5" s="295"/>
      <c r="K5" s="111"/>
      <c r="L5" s="282" t="s">
        <v>620</v>
      </c>
      <c r="M5" s="113"/>
      <c r="N5" s="243"/>
    </row>
    <row r="6" spans="1:14" s="244" customFormat="1" ht="18.75" customHeight="1" x14ac:dyDescent="0.3">
      <c r="A6" s="242">
        <v>5</v>
      </c>
      <c r="B6" s="294"/>
      <c r="C6" s="282" t="s">
        <v>1689</v>
      </c>
      <c r="D6" s="111"/>
      <c r="E6" s="324"/>
      <c r="F6" s="282"/>
      <c r="G6" s="295"/>
      <c r="H6" s="111"/>
      <c r="I6" s="282"/>
      <c r="J6" s="295"/>
      <c r="K6" s="111"/>
      <c r="L6" s="111"/>
      <c r="M6" s="113"/>
      <c r="N6" s="243"/>
    </row>
    <row r="7" spans="1:14" s="244" customFormat="1" ht="18.75" customHeight="1" x14ac:dyDescent="0.3">
      <c r="A7" s="242">
        <v>6</v>
      </c>
      <c r="B7" s="319"/>
      <c r="C7" s="111"/>
      <c r="D7" s="111"/>
      <c r="E7" s="315"/>
      <c r="F7" s="282"/>
      <c r="G7" s="295"/>
      <c r="H7" s="111"/>
      <c r="I7" s="295"/>
      <c r="J7" s="295"/>
      <c r="K7" s="284"/>
      <c r="L7" s="111"/>
      <c r="M7" s="113"/>
      <c r="N7" s="243"/>
    </row>
    <row r="8" spans="1:14" s="244" customFormat="1" ht="18.75" customHeight="1" x14ac:dyDescent="0.3">
      <c r="A8" s="242">
        <v>7</v>
      </c>
      <c r="B8" s="280"/>
      <c r="C8" s="111"/>
      <c r="D8" s="330" t="s">
        <v>1594</v>
      </c>
      <c r="E8" s="282" t="s">
        <v>398</v>
      </c>
      <c r="F8" s="111"/>
      <c r="G8" s="315"/>
      <c r="H8" s="282"/>
      <c r="I8" s="295"/>
      <c r="J8" s="295"/>
      <c r="K8" s="284"/>
      <c r="L8" s="111"/>
      <c r="M8" s="113"/>
      <c r="N8" s="243"/>
    </row>
    <row r="9" spans="1:14" s="244" customFormat="1" ht="18.75" customHeight="1" x14ac:dyDescent="0.3">
      <c r="A9" s="242">
        <v>8</v>
      </c>
      <c r="B9" s="280"/>
      <c r="C9" s="111"/>
      <c r="D9" s="111"/>
      <c r="E9" s="282" t="s">
        <v>398</v>
      </c>
      <c r="F9" s="111"/>
      <c r="G9" s="295"/>
      <c r="H9" s="282"/>
      <c r="I9" s="295"/>
      <c r="J9" s="282" t="s">
        <v>1756</v>
      </c>
      <c r="K9" s="111"/>
      <c r="L9" s="111"/>
      <c r="M9" s="291"/>
      <c r="N9" s="243"/>
    </row>
    <row r="10" spans="1:14" s="244" customFormat="1" ht="18.75" customHeight="1" x14ac:dyDescent="0.3">
      <c r="A10" s="242">
        <v>9</v>
      </c>
      <c r="B10" s="110"/>
      <c r="C10" s="111"/>
      <c r="D10" s="111"/>
      <c r="E10" s="315" t="s">
        <v>398</v>
      </c>
      <c r="F10" s="111"/>
      <c r="G10" s="282"/>
      <c r="H10" s="111"/>
      <c r="I10" s="295"/>
      <c r="J10" s="284"/>
      <c r="K10" s="111"/>
      <c r="L10" s="111"/>
      <c r="M10" s="291"/>
      <c r="N10" s="243"/>
    </row>
    <row r="11" spans="1:14" s="244" customFormat="1" ht="18.75" customHeight="1" x14ac:dyDescent="0.3">
      <c r="A11" s="242">
        <v>10</v>
      </c>
      <c r="B11" s="110"/>
      <c r="C11" s="111"/>
      <c r="D11" s="282" t="s">
        <v>1694</v>
      </c>
      <c r="E11" s="295" t="s">
        <v>398</v>
      </c>
      <c r="F11" s="111"/>
      <c r="G11" s="282"/>
      <c r="H11" s="111"/>
      <c r="I11" s="295"/>
      <c r="J11" s="274"/>
      <c r="K11" s="111"/>
      <c r="L11" s="282"/>
      <c r="M11" s="113"/>
      <c r="N11" s="243"/>
    </row>
    <row r="12" spans="1:14" s="244" customFormat="1" ht="18.75" customHeight="1" x14ac:dyDescent="0.3">
      <c r="A12" s="242">
        <v>11</v>
      </c>
      <c r="B12" s="110"/>
      <c r="C12" s="282" t="s">
        <v>1692</v>
      </c>
      <c r="D12" s="282"/>
      <c r="E12" s="325"/>
      <c r="F12" s="111"/>
      <c r="G12" s="111"/>
      <c r="H12" s="111"/>
      <c r="I12" s="282" t="s">
        <v>1682</v>
      </c>
      <c r="J12" s="274"/>
      <c r="K12" s="111"/>
      <c r="L12" s="282"/>
      <c r="M12" s="113"/>
      <c r="N12" s="243"/>
    </row>
    <row r="13" spans="1:14" s="244" customFormat="1" ht="18.75" customHeight="1" x14ac:dyDescent="0.3">
      <c r="A13" s="242">
        <v>12</v>
      </c>
      <c r="B13" s="110"/>
      <c r="C13" s="282" t="s">
        <v>1692</v>
      </c>
      <c r="D13" s="111"/>
      <c r="E13" s="295"/>
      <c r="F13" s="282"/>
      <c r="G13" s="111"/>
      <c r="H13" s="111"/>
      <c r="I13" s="282" t="s">
        <v>1682</v>
      </c>
      <c r="J13" s="111"/>
      <c r="K13" s="111"/>
      <c r="L13" s="111"/>
      <c r="M13" s="113"/>
      <c r="N13" s="243"/>
    </row>
    <row r="14" spans="1:14" s="244" customFormat="1" ht="18.75" customHeight="1" x14ac:dyDescent="0.3">
      <c r="A14" s="242">
        <v>13</v>
      </c>
      <c r="B14" s="110"/>
      <c r="C14" s="231"/>
      <c r="D14" s="274"/>
      <c r="E14" s="295"/>
      <c r="F14" s="336" t="s">
        <v>225</v>
      </c>
      <c r="G14" s="111"/>
      <c r="H14" s="111"/>
      <c r="I14" s="295" t="s">
        <v>1682</v>
      </c>
      <c r="J14" s="111"/>
      <c r="K14" s="282"/>
      <c r="L14" s="111"/>
      <c r="M14" s="113"/>
      <c r="N14" s="243"/>
    </row>
    <row r="15" spans="1:14" s="244" customFormat="1" ht="18.75" customHeight="1" x14ac:dyDescent="0.3">
      <c r="A15" s="242">
        <v>14</v>
      </c>
      <c r="B15" s="280"/>
      <c r="C15" s="231"/>
      <c r="D15" s="111"/>
      <c r="E15" s="282"/>
      <c r="F15" s="111"/>
      <c r="G15" s="111"/>
      <c r="H15" s="282"/>
      <c r="I15" s="295" t="s">
        <v>1682</v>
      </c>
      <c r="J15" s="330"/>
      <c r="K15" s="282"/>
      <c r="L15" s="111"/>
      <c r="M15" s="113"/>
      <c r="N15" s="243"/>
    </row>
    <row r="16" spans="1:14" s="244" customFormat="1" ht="18.75" customHeight="1" x14ac:dyDescent="0.3">
      <c r="A16" s="242">
        <v>15</v>
      </c>
      <c r="B16" s="280"/>
      <c r="C16" s="231"/>
      <c r="D16" s="111"/>
      <c r="E16" s="282"/>
      <c r="F16" s="274"/>
      <c r="G16" s="111"/>
      <c r="H16" s="282"/>
      <c r="I16" s="315" t="s">
        <v>1682</v>
      </c>
      <c r="J16" s="329"/>
      <c r="K16" s="111"/>
      <c r="L16" s="111"/>
      <c r="M16" s="291"/>
      <c r="N16" s="243"/>
    </row>
    <row r="17" spans="1:14" s="244" customFormat="1" ht="18.75" customHeight="1" x14ac:dyDescent="0.3">
      <c r="A17" s="242">
        <v>16</v>
      </c>
      <c r="B17" s="110"/>
      <c r="C17" s="231"/>
      <c r="D17" s="111"/>
      <c r="E17" s="111"/>
      <c r="F17" s="274"/>
      <c r="G17" s="282"/>
      <c r="H17" s="111"/>
      <c r="I17" s="295"/>
      <c r="J17" s="329"/>
      <c r="K17" s="111"/>
      <c r="L17" s="111"/>
      <c r="M17" s="358" t="s">
        <v>1521</v>
      </c>
      <c r="N17" s="243"/>
    </row>
    <row r="18" spans="1:14" s="244" customFormat="1" ht="18.75" customHeight="1" x14ac:dyDescent="0.3">
      <c r="A18" s="242">
        <v>17</v>
      </c>
      <c r="B18" s="110"/>
      <c r="C18" s="111"/>
      <c r="D18" s="282"/>
      <c r="E18" s="304"/>
      <c r="F18" s="315" t="s">
        <v>1501</v>
      </c>
      <c r="G18" s="282" t="s">
        <v>134</v>
      </c>
      <c r="H18" s="111"/>
      <c r="I18" s="295"/>
      <c r="J18" s="304"/>
      <c r="K18" s="111" t="s">
        <v>56</v>
      </c>
      <c r="L18" s="282"/>
      <c r="M18" s="113"/>
      <c r="N18" s="243"/>
    </row>
    <row r="19" spans="1:14" s="244" customFormat="1" ht="18.75" customHeight="1" x14ac:dyDescent="0.3">
      <c r="A19" s="242">
        <v>18</v>
      </c>
      <c r="B19" s="110"/>
      <c r="C19" s="282"/>
      <c r="D19" s="282"/>
      <c r="E19" s="111"/>
      <c r="F19" s="111"/>
      <c r="G19" s="111"/>
      <c r="H19" s="111"/>
      <c r="I19" s="282" t="s">
        <v>1759</v>
      </c>
      <c r="J19" s="304"/>
      <c r="K19" s="111"/>
      <c r="L19" s="282" t="s">
        <v>1776</v>
      </c>
      <c r="M19" s="113"/>
      <c r="N19" s="243"/>
    </row>
    <row r="20" spans="1:14" s="244" customFormat="1" ht="18.75" customHeight="1" x14ac:dyDescent="0.3">
      <c r="A20" s="242">
        <v>19</v>
      </c>
      <c r="B20" s="110"/>
      <c r="C20" s="329"/>
      <c r="D20" s="274"/>
      <c r="E20" s="111"/>
      <c r="F20" s="282"/>
      <c r="G20" s="111"/>
      <c r="H20" s="111"/>
      <c r="I20" s="282"/>
      <c r="J20" s="111"/>
      <c r="K20" s="111"/>
      <c r="L20" s="314"/>
      <c r="M20" s="113"/>
      <c r="N20" s="243"/>
    </row>
    <row r="21" spans="1:14" s="244" customFormat="1" ht="18.75" customHeight="1" x14ac:dyDescent="0.3">
      <c r="A21" s="242">
        <v>20</v>
      </c>
      <c r="B21" s="110"/>
      <c r="C21" s="312"/>
      <c r="D21" s="274"/>
      <c r="E21" s="111"/>
      <c r="F21" s="282"/>
      <c r="G21" s="111"/>
      <c r="H21" s="111"/>
      <c r="I21" s="295"/>
      <c r="J21" s="111"/>
      <c r="K21" s="282" t="s">
        <v>1617</v>
      </c>
      <c r="L21" s="278"/>
      <c r="M21" s="113"/>
      <c r="N21" s="243"/>
    </row>
    <row r="22" spans="1:14" s="244" customFormat="1" ht="18.75" customHeight="1" x14ac:dyDescent="0.3">
      <c r="A22" s="242">
        <v>21</v>
      </c>
      <c r="B22" s="280"/>
      <c r="C22" s="295"/>
      <c r="D22" s="120"/>
      <c r="E22" s="282"/>
      <c r="F22" s="111"/>
      <c r="G22" s="111"/>
      <c r="H22" s="329"/>
      <c r="I22" s="295"/>
      <c r="J22" s="111"/>
      <c r="K22" s="284"/>
      <c r="L22" s="236"/>
      <c r="M22" s="113"/>
      <c r="N22" s="243"/>
    </row>
    <row r="23" spans="1:14" s="244" customFormat="1" ht="18.75" customHeight="1" x14ac:dyDescent="0.3">
      <c r="A23" s="242">
        <v>22</v>
      </c>
      <c r="B23" s="334" t="s">
        <v>1514</v>
      </c>
      <c r="C23" s="323"/>
      <c r="D23" s="111"/>
      <c r="E23" s="282"/>
      <c r="F23" s="111"/>
      <c r="G23" s="111"/>
      <c r="H23" s="329"/>
      <c r="I23" s="295"/>
      <c r="J23" s="282"/>
      <c r="K23" s="111"/>
      <c r="L23" s="111"/>
      <c r="M23" s="291"/>
      <c r="N23" s="243"/>
    </row>
    <row r="24" spans="1:14" s="244" customFormat="1" ht="18.75" customHeight="1" x14ac:dyDescent="0.3">
      <c r="A24" s="242">
        <v>23</v>
      </c>
      <c r="B24" s="110"/>
      <c r="C24" s="323"/>
      <c r="D24" s="111"/>
      <c r="E24" s="111"/>
      <c r="F24" s="111"/>
      <c r="G24" s="282"/>
      <c r="H24" s="314"/>
      <c r="I24" s="295"/>
      <c r="J24" s="282"/>
      <c r="K24" s="111"/>
      <c r="L24" s="111"/>
      <c r="M24" s="291"/>
      <c r="N24" s="243"/>
    </row>
    <row r="25" spans="1:14" s="244" customFormat="1" ht="18.75" customHeight="1" x14ac:dyDescent="0.3">
      <c r="A25" s="242">
        <v>24</v>
      </c>
      <c r="B25" s="110"/>
      <c r="C25" s="323"/>
      <c r="D25" s="282"/>
      <c r="E25" s="111"/>
      <c r="F25" s="111"/>
      <c r="G25" s="282"/>
      <c r="H25" s="278"/>
      <c r="I25" s="295"/>
      <c r="J25" s="274"/>
      <c r="K25" s="111"/>
      <c r="L25" s="284" t="s">
        <v>1775</v>
      </c>
      <c r="M25" s="321" t="s">
        <v>1790</v>
      </c>
      <c r="N25" s="243"/>
    </row>
    <row r="26" spans="1:14" s="244" customFormat="1" ht="18.75" customHeight="1" x14ac:dyDescent="0.3">
      <c r="A26" s="242">
        <v>25</v>
      </c>
      <c r="B26" s="110"/>
      <c r="C26" s="284" t="s">
        <v>868</v>
      </c>
      <c r="D26" s="282" t="s">
        <v>1700</v>
      </c>
      <c r="E26" s="111"/>
      <c r="F26" s="111"/>
      <c r="G26" s="111"/>
      <c r="H26" s="236"/>
      <c r="I26" s="284" t="s">
        <v>1755</v>
      </c>
      <c r="J26" s="111"/>
      <c r="K26" s="111"/>
      <c r="L26" s="284" t="s">
        <v>1775</v>
      </c>
      <c r="M26" s="321"/>
      <c r="N26" s="243"/>
    </row>
    <row r="27" spans="1:14" s="244" customFormat="1" ht="18.75" customHeight="1" x14ac:dyDescent="0.3">
      <c r="A27" s="242">
        <v>26</v>
      </c>
      <c r="B27" s="110"/>
      <c r="C27" s="284" t="s">
        <v>868</v>
      </c>
      <c r="D27" s="111"/>
      <c r="E27" s="111" t="s">
        <v>1510</v>
      </c>
      <c r="F27" s="282"/>
      <c r="G27" s="111"/>
      <c r="H27" s="111"/>
      <c r="I27" s="284" t="s">
        <v>1755</v>
      </c>
      <c r="J27" s="111"/>
      <c r="K27" s="111"/>
      <c r="L27" s="111"/>
      <c r="M27" s="321"/>
      <c r="N27" s="243"/>
    </row>
    <row r="28" spans="1:14" s="244" customFormat="1" ht="18.75" customHeight="1" x14ac:dyDescent="0.3">
      <c r="A28" s="242">
        <v>27</v>
      </c>
      <c r="B28" s="110"/>
      <c r="C28" s="111"/>
      <c r="D28" s="111"/>
      <c r="E28" s="111"/>
      <c r="F28" s="282"/>
      <c r="G28" s="111"/>
      <c r="H28" s="111"/>
      <c r="I28" s="295"/>
      <c r="J28" s="111"/>
      <c r="K28" s="282"/>
      <c r="L28" s="111"/>
      <c r="M28" s="298"/>
      <c r="N28" s="243"/>
    </row>
    <row r="29" spans="1:14" s="244" customFormat="1" ht="18.75" customHeight="1" x14ac:dyDescent="0.3">
      <c r="A29" s="242">
        <v>28</v>
      </c>
      <c r="B29" s="280"/>
      <c r="C29" s="111"/>
      <c r="D29" s="111"/>
      <c r="E29" s="282" t="s">
        <v>1709</v>
      </c>
      <c r="F29" s="315" t="s">
        <v>143</v>
      </c>
      <c r="G29" s="111"/>
      <c r="H29" s="284" t="s">
        <v>1738</v>
      </c>
      <c r="I29" s="295"/>
      <c r="J29" s="111"/>
      <c r="K29" s="282"/>
      <c r="L29" s="111"/>
      <c r="M29" s="298"/>
      <c r="N29" s="243"/>
    </row>
    <row r="30" spans="1:14" s="244" customFormat="1" ht="18.75" customHeight="1" x14ac:dyDescent="0.3">
      <c r="A30" s="242">
        <v>29</v>
      </c>
      <c r="B30" s="280" t="s">
        <v>605</v>
      </c>
      <c r="C30" s="111"/>
      <c r="D30" s="111"/>
      <c r="E30" s="282"/>
      <c r="F30" s="295"/>
      <c r="G30" s="111"/>
      <c r="H30" s="282"/>
      <c r="I30" s="295" t="s">
        <v>770</v>
      </c>
      <c r="J30" s="282"/>
      <c r="K30" s="295"/>
      <c r="L30" s="111"/>
      <c r="M30" s="291"/>
      <c r="N30" s="243"/>
    </row>
    <row r="31" spans="1:14" s="244" customFormat="1" ht="18.75" customHeight="1" x14ac:dyDescent="0.3">
      <c r="A31" s="242">
        <v>30</v>
      </c>
      <c r="B31" s="110"/>
      <c r="C31" s="158" t="s">
        <v>1408</v>
      </c>
      <c r="D31" s="111"/>
      <c r="E31" s="111"/>
      <c r="F31" s="295"/>
      <c r="G31" s="282"/>
      <c r="H31" s="295"/>
      <c r="I31" s="295"/>
      <c r="J31" s="282" t="s">
        <v>607</v>
      </c>
      <c r="K31" s="295"/>
      <c r="L31" s="111"/>
      <c r="M31" s="291" t="s">
        <v>1786</v>
      </c>
      <c r="N31" s="243"/>
    </row>
    <row r="32" spans="1:14" s="244" customFormat="1" ht="18.75" customHeight="1" thickBot="1" x14ac:dyDescent="0.35">
      <c r="A32" s="245">
        <v>31</v>
      </c>
      <c r="B32" s="279"/>
      <c r="C32" s="159">
        <f ca="1">TODAY()</f>
        <v>45387</v>
      </c>
      <c r="D32" s="286"/>
      <c r="E32" s="318"/>
      <c r="F32" s="297"/>
      <c r="G32" s="318"/>
      <c r="H32" s="297"/>
      <c r="I32" s="297"/>
      <c r="J32" s="318"/>
      <c r="K32" s="297"/>
      <c r="L32" s="318"/>
      <c r="M32" s="322"/>
      <c r="N32" s="243"/>
    </row>
    <row r="33" spans="1:13" s="244" customFormat="1" ht="18.5" thickTop="1" x14ac:dyDescent="0.3">
      <c r="A33" s="246"/>
      <c r="B33" s="247" t="s">
        <v>1534</v>
      </c>
      <c r="C33" s="248"/>
      <c r="D33" s="248"/>
      <c r="E33" s="248"/>
      <c r="F33" s="248"/>
      <c r="G33" s="248"/>
      <c r="H33" s="248"/>
      <c r="I33" s="248"/>
      <c r="J33" s="248"/>
      <c r="K33" s="248"/>
      <c r="L33" s="248"/>
      <c r="M33" s="248"/>
    </row>
    <row r="34" spans="1:13" s="244" customFormat="1" x14ac:dyDescent="0.3">
      <c r="A34" s="241"/>
    </row>
    <row r="35" spans="1:13" s="244" customFormat="1" x14ac:dyDescent="0.3">
      <c r="A35" s="241"/>
    </row>
    <row r="36" spans="1:13" s="244" customFormat="1" x14ac:dyDescent="0.3">
      <c r="A36" s="241"/>
    </row>
    <row r="37" spans="1:13" s="244" customFormat="1" x14ac:dyDescent="0.3">
      <c r="A37" s="241"/>
    </row>
    <row r="38" spans="1:13" s="244" customFormat="1" x14ac:dyDescent="0.3">
      <c r="A38" s="241"/>
    </row>
    <row r="39" spans="1:13" s="244" customFormat="1" x14ac:dyDescent="0.3">
      <c r="A39" s="241"/>
    </row>
    <row r="40" spans="1:13" s="244" customFormat="1" x14ac:dyDescent="0.3">
      <c r="A40" s="241"/>
    </row>
    <row r="41" spans="1:13" s="244" customFormat="1" x14ac:dyDescent="0.3">
      <c r="A41" s="241"/>
    </row>
    <row r="42" spans="1:13" s="244" customFormat="1" x14ac:dyDescent="0.3">
      <c r="A42" s="241"/>
    </row>
    <row r="43" spans="1:13" s="244" customFormat="1" x14ac:dyDescent="0.3">
      <c r="A43" s="241"/>
    </row>
    <row r="44" spans="1:13" s="244" customFormat="1" x14ac:dyDescent="0.3">
      <c r="A44" s="241"/>
    </row>
    <row r="45" spans="1:13" s="244" customFormat="1" x14ac:dyDescent="0.3">
      <c r="A45" s="241"/>
    </row>
    <row r="46" spans="1:13" s="244" customFormat="1" x14ac:dyDescent="0.3">
      <c r="A46" s="241"/>
    </row>
    <row r="47" spans="1:13" s="244" customFormat="1" x14ac:dyDescent="0.3">
      <c r="A47" s="241"/>
    </row>
    <row r="48" spans="1:13" s="244" customFormat="1" x14ac:dyDescent="0.3">
      <c r="A48" s="241"/>
    </row>
  </sheetData>
  <printOptions horizontalCentered="1" verticalCentered="1"/>
  <pageMargins left="0" right="0" top="0.51181102362204722" bottom="0.39370078740157483" header="0" footer="0"/>
  <pageSetup paperSize="9" scale="87" orientation="landscape" r:id="rId1"/>
  <headerFooter alignWithMargins="0">
    <oddHeader>&amp;R&amp;Z &amp;"Arial,Fett"&amp;12&amp;F \ &amp;A</oddHeader>
    <oddFooter>&amp;R&amp;8&amp;P / &amp;N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pageSetUpPr fitToPage="1"/>
  </sheetPr>
  <dimension ref="A1:N48"/>
  <sheetViews>
    <sheetView defaultGridColor="0" colorId="16" workbookViewId="0">
      <selection activeCell="Q27" sqref="Q27"/>
    </sheetView>
  </sheetViews>
  <sheetFormatPr baseColWidth="10" defaultColWidth="11.1796875" defaultRowHeight="18" x14ac:dyDescent="0.3"/>
  <cols>
    <col min="1" max="1" width="7.54296875" style="249" bestFit="1" customWidth="1"/>
    <col min="2" max="13" width="13.453125" style="250" customWidth="1"/>
    <col min="14" max="16384" width="11.1796875" style="250"/>
  </cols>
  <sheetData>
    <row r="1" spans="1:14" s="241" customFormat="1" ht="18.75" customHeight="1" thickTop="1" thickBot="1" x14ac:dyDescent="0.35">
      <c r="A1" s="237">
        <v>2013</v>
      </c>
      <c r="B1" s="238" t="s">
        <v>1379</v>
      </c>
      <c r="C1" s="238" t="s">
        <v>1380</v>
      </c>
      <c r="D1" s="238" t="s">
        <v>1381</v>
      </c>
      <c r="E1" s="238" t="s">
        <v>1382</v>
      </c>
      <c r="F1" s="238" t="s">
        <v>1383</v>
      </c>
      <c r="G1" s="238" t="s">
        <v>1384</v>
      </c>
      <c r="H1" s="238" t="s">
        <v>1385</v>
      </c>
      <c r="I1" s="238" t="s">
        <v>1386</v>
      </c>
      <c r="J1" s="238" t="s">
        <v>1387</v>
      </c>
      <c r="K1" s="238" t="s">
        <v>1388</v>
      </c>
      <c r="L1" s="238" t="s">
        <v>1389</v>
      </c>
      <c r="M1" s="239" t="s">
        <v>1390</v>
      </c>
      <c r="N1" s="240"/>
    </row>
    <row r="2" spans="1:14" s="244" customFormat="1" ht="18.75" customHeight="1" thickTop="1" x14ac:dyDescent="0.3">
      <c r="A2" s="242">
        <v>1</v>
      </c>
      <c r="B2" s="352" t="s">
        <v>1788</v>
      </c>
      <c r="C2" s="107"/>
      <c r="D2" s="107"/>
      <c r="E2" s="354"/>
      <c r="F2" s="354"/>
      <c r="G2" s="285" t="s">
        <v>1818</v>
      </c>
      <c r="H2" s="107"/>
      <c r="I2" s="296"/>
      <c r="J2" s="285"/>
      <c r="K2" s="107"/>
      <c r="L2" s="354" t="s">
        <v>1738</v>
      </c>
      <c r="M2" s="317"/>
      <c r="N2" s="243"/>
    </row>
    <row r="3" spans="1:14" s="244" customFormat="1" ht="18.75" customHeight="1" x14ac:dyDescent="0.3">
      <c r="A3" s="242">
        <v>2</v>
      </c>
      <c r="B3" s="294"/>
      <c r="C3" s="282"/>
      <c r="D3" s="282" t="s">
        <v>1803</v>
      </c>
      <c r="E3" s="295"/>
      <c r="F3" s="111"/>
      <c r="G3" s="282" t="s">
        <v>1796</v>
      </c>
      <c r="H3" s="111"/>
      <c r="I3" s="295"/>
      <c r="J3" s="295"/>
      <c r="K3" s="274"/>
      <c r="L3" s="284" t="s">
        <v>318</v>
      </c>
      <c r="M3" s="113"/>
      <c r="N3" s="243"/>
    </row>
    <row r="4" spans="1:14" s="244" customFormat="1" ht="18.75" customHeight="1" x14ac:dyDescent="0.3">
      <c r="A4" s="242">
        <v>3</v>
      </c>
      <c r="B4" s="294"/>
      <c r="C4" s="282" t="s">
        <v>1801</v>
      </c>
      <c r="D4" s="282"/>
      <c r="E4" s="295"/>
      <c r="F4" s="111"/>
      <c r="G4" s="111"/>
      <c r="H4" s="111"/>
      <c r="I4" s="282" t="s">
        <v>1351</v>
      </c>
      <c r="J4" s="295"/>
      <c r="K4" s="353" t="s">
        <v>609</v>
      </c>
      <c r="L4" s="282"/>
      <c r="M4" s="113"/>
      <c r="N4" s="243"/>
    </row>
    <row r="5" spans="1:14" s="244" customFormat="1" ht="18.75" customHeight="1" x14ac:dyDescent="0.3">
      <c r="A5" s="242">
        <v>4</v>
      </c>
      <c r="B5" s="294"/>
      <c r="C5" s="111"/>
      <c r="D5" s="274"/>
      <c r="E5" s="295"/>
      <c r="F5" s="282" t="s">
        <v>275</v>
      </c>
      <c r="G5" s="111"/>
      <c r="H5" s="111"/>
      <c r="I5" s="282" t="s">
        <v>1351</v>
      </c>
      <c r="J5" s="295"/>
      <c r="K5" s="111"/>
      <c r="L5" s="111"/>
      <c r="M5" s="113"/>
      <c r="N5" s="243"/>
    </row>
    <row r="6" spans="1:14" s="244" customFormat="1" ht="18.75" customHeight="1" x14ac:dyDescent="0.3">
      <c r="A6" s="242">
        <v>5</v>
      </c>
      <c r="B6" s="280"/>
      <c r="C6" s="111"/>
      <c r="D6" s="111"/>
      <c r="E6" s="295"/>
      <c r="F6" s="282"/>
      <c r="G6" s="111"/>
      <c r="H6" s="111"/>
      <c r="I6" s="295" t="s">
        <v>1351</v>
      </c>
      <c r="J6" s="295"/>
      <c r="K6" s="284" t="s">
        <v>1798</v>
      </c>
      <c r="L6" s="111"/>
      <c r="M6" s="113"/>
      <c r="N6" s="243"/>
    </row>
    <row r="7" spans="1:14" s="244" customFormat="1" ht="18.75" customHeight="1" x14ac:dyDescent="0.3">
      <c r="A7" s="242">
        <v>6</v>
      </c>
      <c r="B7" s="280"/>
      <c r="C7" s="111"/>
      <c r="D7" s="111"/>
      <c r="E7" s="282"/>
      <c r="F7" s="111"/>
      <c r="G7" s="111"/>
      <c r="H7" s="282" t="s">
        <v>760</v>
      </c>
      <c r="I7" s="295" t="s">
        <v>1351</v>
      </c>
      <c r="J7" s="295"/>
      <c r="K7" s="284" t="s">
        <v>1798</v>
      </c>
      <c r="L7" s="111"/>
      <c r="M7" s="113"/>
      <c r="N7" s="243"/>
    </row>
    <row r="8" spans="1:14" s="244" customFormat="1" ht="18.75" customHeight="1" x14ac:dyDescent="0.3">
      <c r="A8" s="242">
        <v>7</v>
      </c>
      <c r="B8" s="110"/>
      <c r="C8" s="111"/>
      <c r="D8" s="111"/>
      <c r="E8" s="282"/>
      <c r="F8" s="111"/>
      <c r="G8" s="111"/>
      <c r="H8" s="282" t="s">
        <v>760</v>
      </c>
      <c r="I8" s="295" t="s">
        <v>1351</v>
      </c>
      <c r="J8" s="282" t="s">
        <v>1660</v>
      </c>
      <c r="K8" s="111"/>
      <c r="L8" s="111"/>
      <c r="M8" s="291"/>
      <c r="N8" s="243"/>
    </row>
    <row r="9" spans="1:14" s="244" customFormat="1" ht="18.75" customHeight="1" x14ac:dyDescent="0.3">
      <c r="A9" s="242">
        <v>8</v>
      </c>
      <c r="B9" s="110"/>
      <c r="C9" s="111"/>
      <c r="D9" s="111"/>
      <c r="E9" s="111"/>
      <c r="F9" s="111"/>
      <c r="G9" s="282"/>
      <c r="H9" s="111" t="s">
        <v>760</v>
      </c>
      <c r="I9" s="295" t="s">
        <v>1351</v>
      </c>
      <c r="J9" s="282" t="s">
        <v>1660</v>
      </c>
      <c r="K9" s="111"/>
      <c r="L9" s="111"/>
      <c r="M9" s="291"/>
      <c r="N9" s="243"/>
    </row>
    <row r="10" spans="1:14" s="244" customFormat="1" ht="18.75" customHeight="1" x14ac:dyDescent="0.3">
      <c r="A10" s="242">
        <v>9</v>
      </c>
      <c r="B10" s="110"/>
      <c r="C10" s="282"/>
      <c r="D10" s="284" t="s">
        <v>1799</v>
      </c>
      <c r="E10" s="111"/>
      <c r="F10" s="353" t="s">
        <v>805</v>
      </c>
      <c r="G10" s="284" t="s">
        <v>1485</v>
      </c>
      <c r="H10" s="111"/>
      <c r="I10" s="312" t="s">
        <v>1351</v>
      </c>
      <c r="J10" s="312"/>
      <c r="K10" s="111"/>
      <c r="L10" s="282"/>
      <c r="M10" s="113"/>
      <c r="N10" s="243"/>
    </row>
    <row r="11" spans="1:14" s="244" customFormat="1" ht="18.75" customHeight="1" x14ac:dyDescent="0.3">
      <c r="A11" s="242">
        <v>10</v>
      </c>
      <c r="B11" s="110"/>
      <c r="C11" s="282"/>
      <c r="D11" s="284" t="s">
        <v>1529</v>
      </c>
      <c r="E11" s="111"/>
      <c r="F11" s="111"/>
      <c r="G11" s="111"/>
      <c r="H11" s="111"/>
      <c r="I11" s="284" t="s">
        <v>1350</v>
      </c>
      <c r="J11" s="312"/>
      <c r="K11" s="111"/>
      <c r="L11" s="284" t="s">
        <v>1879</v>
      </c>
      <c r="M11" s="113"/>
      <c r="N11" s="243"/>
    </row>
    <row r="12" spans="1:14" s="244" customFormat="1" ht="18.75" customHeight="1" x14ac:dyDescent="0.3">
      <c r="A12" s="242">
        <v>11</v>
      </c>
      <c r="B12" s="110"/>
      <c r="C12" s="295"/>
      <c r="D12" s="111"/>
      <c r="E12" s="274"/>
      <c r="F12" s="282"/>
      <c r="G12" s="111"/>
      <c r="H12" s="111"/>
      <c r="I12" s="284" t="s">
        <v>1350</v>
      </c>
      <c r="J12" s="312"/>
      <c r="K12" s="111"/>
      <c r="L12" s="111"/>
      <c r="M12" s="113"/>
      <c r="N12" s="243"/>
    </row>
    <row r="13" spans="1:14" s="244" customFormat="1" ht="18.75" customHeight="1" x14ac:dyDescent="0.3">
      <c r="A13" s="242">
        <v>12</v>
      </c>
      <c r="B13" s="280"/>
      <c r="C13" s="295"/>
      <c r="D13" s="111"/>
      <c r="E13" s="111"/>
      <c r="F13" s="282"/>
      <c r="G13" s="111"/>
      <c r="H13" s="111"/>
      <c r="I13" s="312" t="s">
        <v>1350</v>
      </c>
      <c r="J13" s="111"/>
      <c r="K13" s="282"/>
      <c r="L13" s="111"/>
      <c r="M13" s="113"/>
      <c r="N13" s="243"/>
    </row>
    <row r="14" spans="1:14" s="244" customFormat="1" ht="18.75" customHeight="1" x14ac:dyDescent="0.3">
      <c r="A14" s="242">
        <v>13</v>
      </c>
      <c r="B14" s="280" t="s">
        <v>30</v>
      </c>
      <c r="C14" s="295"/>
      <c r="D14" s="274"/>
      <c r="E14" s="282"/>
      <c r="F14" s="274"/>
      <c r="G14" s="111"/>
      <c r="H14" s="282"/>
      <c r="I14" s="312" t="s">
        <v>1350</v>
      </c>
      <c r="J14" s="111"/>
      <c r="K14" s="282"/>
      <c r="L14" s="111"/>
      <c r="M14" s="113"/>
      <c r="N14" s="243"/>
    </row>
    <row r="15" spans="1:14" s="244" customFormat="1" ht="18.75" customHeight="1" x14ac:dyDescent="0.3">
      <c r="A15" s="242">
        <v>14</v>
      </c>
      <c r="B15" s="110"/>
      <c r="C15" s="312" t="s">
        <v>1393</v>
      </c>
      <c r="D15" s="111"/>
      <c r="E15" s="282" t="s">
        <v>1811</v>
      </c>
      <c r="F15" s="111"/>
      <c r="G15" s="111"/>
      <c r="H15" s="282"/>
      <c r="I15" s="295"/>
      <c r="J15" s="282"/>
      <c r="K15" s="111"/>
      <c r="L15" s="111"/>
      <c r="M15" s="291"/>
      <c r="N15" s="243"/>
    </row>
    <row r="16" spans="1:14" s="244" customFormat="1" ht="18.75" customHeight="1" x14ac:dyDescent="0.3">
      <c r="A16" s="242">
        <v>15</v>
      </c>
      <c r="B16" s="110"/>
      <c r="C16" s="312" t="s">
        <v>1393</v>
      </c>
      <c r="D16" s="111"/>
      <c r="E16" s="111"/>
      <c r="F16" s="274"/>
      <c r="G16" s="282" t="s">
        <v>1750</v>
      </c>
      <c r="H16" s="111"/>
      <c r="I16" s="353"/>
      <c r="J16" s="282"/>
      <c r="K16" s="111"/>
      <c r="L16" s="111"/>
      <c r="M16" s="291"/>
      <c r="N16" s="243"/>
    </row>
    <row r="17" spans="1:14" s="244" customFormat="1" ht="18.75" customHeight="1" x14ac:dyDescent="0.3">
      <c r="A17" s="242">
        <v>16</v>
      </c>
      <c r="B17" s="110"/>
      <c r="C17" s="284" t="s">
        <v>1393</v>
      </c>
      <c r="D17" s="282" t="s">
        <v>1799</v>
      </c>
      <c r="E17" s="111"/>
      <c r="F17" s="274"/>
      <c r="G17" s="282"/>
      <c r="H17" s="111"/>
      <c r="I17" s="295" t="s">
        <v>1268</v>
      </c>
      <c r="J17" s="111"/>
      <c r="K17" s="111"/>
      <c r="L17" s="282"/>
      <c r="M17" s="113"/>
      <c r="N17" s="243"/>
    </row>
    <row r="18" spans="1:14" s="244" customFormat="1" ht="18.75" customHeight="1" x14ac:dyDescent="0.3">
      <c r="A18" s="242">
        <v>17</v>
      </c>
      <c r="B18" s="110"/>
      <c r="C18" s="282"/>
      <c r="D18" s="282"/>
      <c r="E18" s="111"/>
      <c r="F18" s="111"/>
      <c r="G18" s="111"/>
      <c r="H18" s="111"/>
      <c r="I18" s="282"/>
      <c r="J18" s="111"/>
      <c r="K18" s="111"/>
      <c r="L18" s="282" t="s">
        <v>1879</v>
      </c>
      <c r="M18" s="113"/>
      <c r="N18" s="243"/>
    </row>
    <row r="19" spans="1:14" s="244" customFormat="1" ht="18.75" customHeight="1" x14ac:dyDescent="0.3">
      <c r="A19" s="242">
        <v>18</v>
      </c>
      <c r="B19" s="110"/>
      <c r="C19" s="111"/>
      <c r="D19" s="111"/>
      <c r="E19" s="111"/>
      <c r="F19" s="282" t="s">
        <v>1238</v>
      </c>
      <c r="G19" s="111"/>
      <c r="H19" s="111"/>
      <c r="I19" s="282"/>
      <c r="J19" s="111"/>
      <c r="K19" s="111"/>
      <c r="L19" s="111"/>
      <c r="M19" s="113"/>
      <c r="N19" s="243"/>
    </row>
    <row r="20" spans="1:14" s="244" customFormat="1" ht="18.75" customHeight="1" x14ac:dyDescent="0.3">
      <c r="A20" s="242">
        <v>19</v>
      </c>
      <c r="B20" s="280"/>
      <c r="C20" s="111"/>
      <c r="D20" s="274"/>
      <c r="E20" s="111"/>
      <c r="F20" s="282"/>
      <c r="G20" s="111"/>
      <c r="H20" s="111"/>
      <c r="I20" s="295"/>
      <c r="J20" s="111"/>
      <c r="K20" s="282" t="s">
        <v>1798</v>
      </c>
      <c r="L20" s="274"/>
      <c r="M20" s="113"/>
      <c r="N20" s="243"/>
    </row>
    <row r="21" spans="1:14" s="244" customFormat="1" ht="18.75" customHeight="1" x14ac:dyDescent="0.3">
      <c r="A21" s="242">
        <v>20</v>
      </c>
      <c r="B21" s="280"/>
      <c r="C21" s="274"/>
      <c r="D21" s="274"/>
      <c r="E21" s="284" t="s">
        <v>1393</v>
      </c>
      <c r="F21" s="353"/>
      <c r="G21" s="111" t="s">
        <v>40</v>
      </c>
      <c r="H21" s="284" t="s">
        <v>1521</v>
      </c>
      <c r="I21" s="295"/>
      <c r="J21" s="111"/>
      <c r="K21" s="282" t="s">
        <v>1798</v>
      </c>
      <c r="L21" s="274"/>
      <c r="M21" s="113" t="s">
        <v>1885</v>
      </c>
      <c r="N21" s="243"/>
    </row>
    <row r="22" spans="1:14" s="244" customFormat="1" ht="18.75" customHeight="1" x14ac:dyDescent="0.3">
      <c r="A22" s="242">
        <v>21</v>
      </c>
      <c r="B22" s="110"/>
      <c r="C22" s="111"/>
      <c r="D22" s="111"/>
      <c r="E22" s="282"/>
      <c r="F22" s="295"/>
      <c r="G22" s="111"/>
      <c r="H22" s="282"/>
      <c r="I22" s="295"/>
      <c r="J22" s="284" t="s">
        <v>1797</v>
      </c>
      <c r="K22" s="111"/>
      <c r="L22" s="111"/>
      <c r="M22" s="291"/>
      <c r="N22" s="243"/>
    </row>
    <row r="23" spans="1:14" s="244" customFormat="1" ht="18.75" customHeight="1" x14ac:dyDescent="0.3">
      <c r="A23" s="242">
        <v>22</v>
      </c>
      <c r="B23" s="349"/>
      <c r="C23" s="111"/>
      <c r="D23" s="111"/>
      <c r="E23" s="111"/>
      <c r="F23" s="295"/>
      <c r="G23" s="284" t="s">
        <v>1767</v>
      </c>
      <c r="H23" s="111"/>
      <c r="I23" s="295"/>
      <c r="J23" s="284" t="s">
        <v>1797</v>
      </c>
      <c r="K23" s="111"/>
      <c r="L23" s="111"/>
      <c r="M23" s="291"/>
      <c r="N23" s="243"/>
    </row>
    <row r="24" spans="1:14" s="244" customFormat="1" ht="18.75" customHeight="1" x14ac:dyDescent="0.3">
      <c r="A24" s="242">
        <v>23</v>
      </c>
      <c r="B24" s="110"/>
      <c r="C24" s="282"/>
      <c r="D24" s="282"/>
      <c r="E24" s="111"/>
      <c r="F24" s="295"/>
      <c r="G24" s="284" t="s">
        <v>1767</v>
      </c>
      <c r="H24" s="274"/>
      <c r="I24" s="295"/>
      <c r="J24" s="111"/>
      <c r="K24" s="111"/>
      <c r="L24" s="282"/>
      <c r="M24" s="298"/>
      <c r="N24" s="243"/>
    </row>
    <row r="25" spans="1:14" s="244" customFormat="1" ht="18.75" customHeight="1" x14ac:dyDescent="0.3">
      <c r="A25" s="242">
        <v>24</v>
      </c>
      <c r="B25" s="110"/>
      <c r="C25" s="282"/>
      <c r="D25" s="282" t="s">
        <v>1795</v>
      </c>
      <c r="E25" s="111"/>
      <c r="F25" s="295" t="s">
        <v>1796</v>
      </c>
      <c r="G25" s="111"/>
      <c r="H25" s="274"/>
      <c r="I25" s="282" t="s">
        <v>1860</v>
      </c>
      <c r="J25" s="274"/>
      <c r="K25" s="111"/>
      <c r="L25" s="282"/>
      <c r="M25" s="355" t="s">
        <v>1873</v>
      </c>
      <c r="N25" s="243"/>
    </row>
    <row r="26" spans="1:14" s="244" customFormat="1" ht="18.75" customHeight="1" x14ac:dyDescent="0.3">
      <c r="A26" s="242">
        <v>25</v>
      </c>
      <c r="B26" s="110"/>
      <c r="C26" s="274"/>
      <c r="D26" s="295" t="s">
        <v>1795</v>
      </c>
      <c r="E26" s="111"/>
      <c r="F26" s="282" t="s">
        <v>1796</v>
      </c>
      <c r="G26" s="111"/>
      <c r="H26" s="111"/>
      <c r="I26" s="284" t="s">
        <v>1755</v>
      </c>
      <c r="J26" s="111"/>
      <c r="K26" s="111"/>
      <c r="L26" s="111"/>
      <c r="M26" s="355"/>
      <c r="N26" s="243"/>
    </row>
    <row r="27" spans="1:14" s="244" customFormat="1" ht="18.75" customHeight="1" x14ac:dyDescent="0.3">
      <c r="A27" s="242">
        <v>26</v>
      </c>
      <c r="B27" s="280"/>
      <c r="C27" s="274"/>
      <c r="D27" s="295"/>
      <c r="E27" s="111"/>
      <c r="F27" s="282" t="s">
        <v>1796</v>
      </c>
      <c r="G27" s="111"/>
      <c r="H27" s="111"/>
      <c r="I27" s="295"/>
      <c r="J27" s="111"/>
      <c r="K27" s="282"/>
      <c r="L27" s="111"/>
      <c r="M27" s="355"/>
      <c r="N27" s="243"/>
    </row>
    <row r="28" spans="1:14" s="244" customFormat="1" ht="18.75" customHeight="1" x14ac:dyDescent="0.3">
      <c r="A28" s="242">
        <v>27</v>
      </c>
      <c r="B28" s="280"/>
      <c r="C28" s="111"/>
      <c r="D28" s="295"/>
      <c r="E28" s="282"/>
      <c r="F28" s="295" t="s">
        <v>1816</v>
      </c>
      <c r="G28" s="111"/>
      <c r="H28" s="282"/>
      <c r="I28" s="295"/>
      <c r="J28" s="111"/>
      <c r="K28" s="282" t="s">
        <v>1881</v>
      </c>
      <c r="L28" s="111"/>
      <c r="M28" s="298" t="s">
        <v>1594</v>
      </c>
      <c r="N28" s="243"/>
    </row>
    <row r="29" spans="1:14" s="244" customFormat="1" ht="18.75" customHeight="1" x14ac:dyDescent="0.3">
      <c r="A29" s="242">
        <v>28</v>
      </c>
      <c r="B29" s="110"/>
      <c r="C29" s="111"/>
      <c r="D29" s="295" t="s">
        <v>1808</v>
      </c>
      <c r="E29" s="282"/>
      <c r="F29" s="295" t="s">
        <v>1796</v>
      </c>
      <c r="G29" s="111"/>
      <c r="H29" s="282" t="s">
        <v>1819</v>
      </c>
      <c r="I29" s="295"/>
      <c r="J29" s="282" t="s">
        <v>5</v>
      </c>
      <c r="K29" s="312" t="s">
        <v>318</v>
      </c>
      <c r="L29" s="111"/>
      <c r="M29" s="291"/>
      <c r="N29" s="243"/>
    </row>
    <row r="30" spans="1:14" s="244" customFormat="1" ht="18.75" customHeight="1" x14ac:dyDescent="0.3">
      <c r="A30" s="242">
        <v>29</v>
      </c>
      <c r="B30" s="110"/>
      <c r="C30" s="351"/>
      <c r="D30" s="353" t="s">
        <v>1808</v>
      </c>
      <c r="E30" s="111"/>
      <c r="F30" s="295" t="s">
        <v>1817</v>
      </c>
      <c r="G30" s="282"/>
      <c r="H30" s="111"/>
      <c r="I30" s="295"/>
      <c r="J30" s="282"/>
      <c r="K30" s="312" t="s">
        <v>318</v>
      </c>
      <c r="L30" s="111"/>
      <c r="M30" s="291"/>
      <c r="N30" s="243"/>
    </row>
    <row r="31" spans="1:14" s="244" customFormat="1" ht="18.75" customHeight="1" x14ac:dyDescent="0.3">
      <c r="A31" s="242">
        <v>30</v>
      </c>
      <c r="B31" s="110"/>
      <c r="C31" s="350" t="s">
        <v>1408</v>
      </c>
      <c r="D31" s="282" t="s">
        <v>1808</v>
      </c>
      <c r="E31" s="111"/>
      <c r="F31" s="353" t="s">
        <v>1796</v>
      </c>
      <c r="G31" s="282"/>
      <c r="H31" s="111"/>
      <c r="I31" s="295"/>
      <c r="J31" s="111"/>
      <c r="K31" s="312" t="s">
        <v>318</v>
      </c>
      <c r="L31" s="282"/>
      <c r="M31" s="298"/>
      <c r="N31" s="243"/>
    </row>
    <row r="32" spans="1:14" s="244" customFormat="1" ht="18.75" customHeight="1" thickBot="1" x14ac:dyDescent="0.35">
      <c r="A32" s="245">
        <v>31</v>
      </c>
      <c r="B32" s="279"/>
      <c r="C32" s="159">
        <f ca="1">TODAY()</f>
        <v>45387</v>
      </c>
      <c r="D32" s="286"/>
      <c r="E32" s="318"/>
      <c r="F32" s="297" t="s">
        <v>1796</v>
      </c>
      <c r="G32" s="318"/>
      <c r="H32" s="297"/>
      <c r="I32" s="286"/>
      <c r="J32" s="318"/>
      <c r="K32" s="393" t="s">
        <v>318</v>
      </c>
      <c r="L32" s="318"/>
      <c r="M32" s="356"/>
      <c r="N32" s="243"/>
    </row>
    <row r="33" spans="1:13" s="244" customFormat="1" ht="18.5" thickTop="1" x14ac:dyDescent="0.3">
      <c r="A33" s="246"/>
      <c r="B33" s="247" t="s">
        <v>1534</v>
      </c>
      <c r="C33" s="248"/>
      <c r="D33" s="248"/>
      <c r="E33" s="248"/>
      <c r="F33" s="248"/>
      <c r="G33" s="248"/>
      <c r="H33" s="248"/>
      <c r="I33" s="248"/>
      <c r="J33" s="248"/>
      <c r="K33" s="248"/>
      <c r="L33" s="248"/>
      <c r="M33" s="248"/>
    </row>
    <row r="34" spans="1:13" s="244" customFormat="1" x14ac:dyDescent="0.3">
      <c r="A34" s="241"/>
    </row>
    <row r="35" spans="1:13" s="244" customFormat="1" x14ac:dyDescent="0.3">
      <c r="A35" s="241"/>
    </row>
    <row r="36" spans="1:13" s="244" customFormat="1" x14ac:dyDescent="0.3">
      <c r="A36" s="241"/>
    </row>
    <row r="37" spans="1:13" s="244" customFormat="1" x14ac:dyDescent="0.3">
      <c r="A37" s="241"/>
    </row>
    <row r="38" spans="1:13" s="244" customFormat="1" x14ac:dyDescent="0.3">
      <c r="A38" s="241"/>
    </row>
    <row r="39" spans="1:13" s="244" customFormat="1" x14ac:dyDescent="0.3">
      <c r="A39" s="241"/>
    </row>
    <row r="40" spans="1:13" s="244" customFormat="1" x14ac:dyDescent="0.3">
      <c r="A40" s="241"/>
    </row>
    <row r="41" spans="1:13" s="244" customFormat="1" x14ac:dyDescent="0.3">
      <c r="A41" s="241"/>
    </row>
    <row r="42" spans="1:13" s="244" customFormat="1" x14ac:dyDescent="0.3">
      <c r="A42" s="241"/>
    </row>
    <row r="43" spans="1:13" s="244" customFormat="1" x14ac:dyDescent="0.3">
      <c r="A43" s="241"/>
    </row>
    <row r="44" spans="1:13" s="244" customFormat="1" x14ac:dyDescent="0.3">
      <c r="A44" s="241"/>
    </row>
    <row r="45" spans="1:13" s="244" customFormat="1" x14ac:dyDescent="0.3">
      <c r="A45" s="241"/>
    </row>
    <row r="46" spans="1:13" s="244" customFormat="1" x14ac:dyDescent="0.3">
      <c r="A46" s="241"/>
    </row>
    <row r="47" spans="1:13" s="244" customFormat="1" x14ac:dyDescent="0.3">
      <c r="A47" s="241"/>
    </row>
    <row r="48" spans="1:13" s="244" customFormat="1" x14ac:dyDescent="0.3">
      <c r="A48" s="241"/>
    </row>
  </sheetData>
  <printOptions horizontalCentered="1" verticalCentered="1"/>
  <pageMargins left="0" right="0" top="0.51181102362204722" bottom="0.39370078740157483" header="0" footer="0"/>
  <pageSetup paperSize="9" scale="87" orientation="landscape" r:id="rId1"/>
  <headerFooter alignWithMargins="0">
    <oddHeader>&amp;R&amp;Z &amp;"Arial,Fett"&amp;12&amp;F \ &amp;A</oddHeader>
    <oddFooter>&amp;R&amp;8&amp;P / &amp;N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pageSetUpPr fitToPage="1"/>
  </sheetPr>
  <dimension ref="A1:N48"/>
  <sheetViews>
    <sheetView defaultGridColor="0" colorId="16" zoomScaleNormal="100" workbookViewId="0">
      <selection activeCell="M32" sqref="M32"/>
    </sheetView>
  </sheetViews>
  <sheetFormatPr baseColWidth="10" defaultColWidth="11.1796875" defaultRowHeight="18" x14ac:dyDescent="0.3"/>
  <cols>
    <col min="1" max="1" width="7.54296875" style="249" bestFit="1" customWidth="1"/>
    <col min="2" max="13" width="13.453125" style="250" customWidth="1"/>
    <col min="14" max="16384" width="11.1796875" style="250"/>
  </cols>
  <sheetData>
    <row r="1" spans="1:14" s="241" customFormat="1" ht="18.75" customHeight="1" thickTop="1" thickBot="1" x14ac:dyDescent="0.35">
      <c r="A1" s="237">
        <v>2014</v>
      </c>
      <c r="B1" s="238" t="s">
        <v>1379</v>
      </c>
      <c r="C1" s="238" t="s">
        <v>1380</v>
      </c>
      <c r="D1" s="238" t="s">
        <v>1381</v>
      </c>
      <c r="E1" s="238" t="s">
        <v>1382</v>
      </c>
      <c r="F1" s="238" t="s">
        <v>1383</v>
      </c>
      <c r="G1" s="238" t="s">
        <v>1384</v>
      </c>
      <c r="H1" s="238" t="s">
        <v>1385</v>
      </c>
      <c r="I1" s="238" t="s">
        <v>1386</v>
      </c>
      <c r="J1" s="238" t="s">
        <v>1387</v>
      </c>
      <c r="K1" s="238" t="s">
        <v>1388</v>
      </c>
      <c r="L1" s="238" t="s">
        <v>1389</v>
      </c>
      <c r="M1" s="239" t="s">
        <v>1390</v>
      </c>
      <c r="N1" s="240"/>
    </row>
    <row r="2" spans="1:14" s="244" customFormat="1" ht="18.75" customHeight="1" thickTop="1" x14ac:dyDescent="0.3">
      <c r="A2" s="242">
        <v>1</v>
      </c>
      <c r="B2" s="361"/>
      <c r="C2" s="362"/>
      <c r="D2" s="362"/>
      <c r="E2" s="363"/>
      <c r="F2" s="364"/>
      <c r="G2" s="362" t="s">
        <v>1926</v>
      </c>
      <c r="H2" s="363"/>
      <c r="I2" s="365" t="s">
        <v>1889</v>
      </c>
      <c r="J2" s="365"/>
      <c r="K2" s="363"/>
      <c r="L2" s="408" t="s">
        <v>1521</v>
      </c>
      <c r="M2" s="366"/>
      <c r="N2" s="243"/>
    </row>
    <row r="3" spans="1:14" s="244" customFormat="1" ht="18.75" customHeight="1" x14ac:dyDescent="0.3">
      <c r="A3" s="242">
        <v>2</v>
      </c>
      <c r="B3" s="367"/>
      <c r="C3" s="368"/>
      <c r="D3" s="368" t="s">
        <v>1403</v>
      </c>
      <c r="E3" s="369"/>
      <c r="F3" s="369"/>
      <c r="G3" s="369"/>
      <c r="H3" s="369"/>
      <c r="I3" s="368" t="s">
        <v>1889</v>
      </c>
      <c r="J3" s="370"/>
      <c r="K3" s="369"/>
      <c r="L3" s="368"/>
      <c r="M3" s="371"/>
      <c r="N3" s="243"/>
    </row>
    <row r="4" spans="1:14" s="244" customFormat="1" ht="18.75" customHeight="1" x14ac:dyDescent="0.3">
      <c r="A4" s="242">
        <v>3</v>
      </c>
      <c r="B4" s="367"/>
      <c r="C4" s="369"/>
      <c r="D4" s="370"/>
      <c r="E4" s="369"/>
      <c r="F4" s="368"/>
      <c r="G4" s="369"/>
      <c r="H4" s="369"/>
      <c r="I4" s="368" t="s">
        <v>1889</v>
      </c>
      <c r="J4" s="370"/>
      <c r="K4" s="372" t="s">
        <v>1910</v>
      </c>
      <c r="L4" s="369"/>
      <c r="M4" s="371"/>
      <c r="N4" s="243"/>
    </row>
    <row r="5" spans="1:14" s="244" customFormat="1" ht="18.75" customHeight="1" x14ac:dyDescent="0.3">
      <c r="A5" s="242">
        <v>4</v>
      </c>
      <c r="B5" s="373"/>
      <c r="C5" s="369"/>
      <c r="D5" s="370" t="s">
        <v>1393</v>
      </c>
      <c r="E5" s="369"/>
      <c r="F5" s="368" t="s">
        <v>1908</v>
      </c>
      <c r="G5" s="369"/>
      <c r="H5" s="369"/>
      <c r="I5" s="370" t="s">
        <v>1889</v>
      </c>
      <c r="J5" s="370"/>
      <c r="K5" s="368" t="s">
        <v>1958</v>
      </c>
      <c r="L5" s="369"/>
      <c r="M5" s="371"/>
      <c r="N5" s="243"/>
    </row>
    <row r="6" spans="1:14" s="244" customFormat="1" ht="18.75" customHeight="1" x14ac:dyDescent="0.3">
      <c r="A6" s="242">
        <v>5</v>
      </c>
      <c r="B6" s="373"/>
      <c r="C6" s="369"/>
      <c r="D6" s="370"/>
      <c r="E6" s="368" t="s">
        <v>51</v>
      </c>
      <c r="F6" s="369"/>
      <c r="G6" s="369"/>
      <c r="H6" s="405" t="s">
        <v>1909</v>
      </c>
      <c r="I6" s="370" t="s">
        <v>1889</v>
      </c>
      <c r="J6" s="370"/>
      <c r="K6" s="368"/>
      <c r="L6" s="369"/>
      <c r="M6" s="371"/>
      <c r="N6" s="243"/>
    </row>
    <row r="7" spans="1:14" s="244" customFormat="1" ht="18.75" customHeight="1" x14ac:dyDescent="0.3">
      <c r="A7" s="242">
        <v>6</v>
      </c>
      <c r="B7" s="374"/>
      <c r="C7" s="369"/>
      <c r="D7" s="370"/>
      <c r="E7" s="368" t="s">
        <v>51</v>
      </c>
      <c r="F7" s="369"/>
      <c r="G7" s="369"/>
      <c r="H7" s="368" t="s">
        <v>1933</v>
      </c>
      <c r="I7" s="370" t="s">
        <v>1889</v>
      </c>
      <c r="J7" s="368"/>
      <c r="K7" s="369"/>
      <c r="L7" s="369"/>
      <c r="M7" s="375"/>
      <c r="N7" s="243"/>
    </row>
    <row r="8" spans="1:14" s="244" customFormat="1" ht="18.75" customHeight="1" x14ac:dyDescent="0.3">
      <c r="A8" s="242">
        <v>7</v>
      </c>
      <c r="B8" s="376"/>
      <c r="C8" s="369"/>
      <c r="D8" s="370"/>
      <c r="E8" s="369"/>
      <c r="F8" s="369"/>
      <c r="G8" s="368"/>
      <c r="H8" s="369"/>
      <c r="I8" s="370" t="s">
        <v>1889</v>
      </c>
      <c r="J8" s="368" t="s">
        <v>1952</v>
      </c>
      <c r="K8" s="369"/>
      <c r="L8" s="369"/>
      <c r="M8" s="375"/>
      <c r="N8" s="243"/>
    </row>
    <row r="9" spans="1:14" s="244" customFormat="1" ht="18.75" customHeight="1" x14ac:dyDescent="0.3">
      <c r="A9" s="242">
        <v>8</v>
      </c>
      <c r="B9" s="376"/>
      <c r="C9" s="405" t="s">
        <v>1866</v>
      </c>
      <c r="D9" s="368"/>
      <c r="E9" s="369"/>
      <c r="F9" s="369"/>
      <c r="G9" s="368"/>
      <c r="H9" s="369"/>
      <c r="I9" s="370" t="s">
        <v>1889</v>
      </c>
      <c r="J9" s="370"/>
      <c r="K9" s="369"/>
      <c r="L9" s="368"/>
      <c r="M9" s="371"/>
      <c r="N9" s="243"/>
    </row>
    <row r="10" spans="1:14" s="244" customFormat="1" ht="18.75" customHeight="1" x14ac:dyDescent="0.3">
      <c r="A10" s="242">
        <v>9</v>
      </c>
      <c r="B10" s="376"/>
      <c r="C10" s="368"/>
      <c r="D10" s="368" t="s">
        <v>1518</v>
      </c>
      <c r="E10" s="369"/>
      <c r="F10" s="369"/>
      <c r="G10" s="372"/>
      <c r="H10" s="369"/>
      <c r="I10" s="368" t="s">
        <v>1889</v>
      </c>
      <c r="J10" s="370"/>
      <c r="K10" s="369"/>
      <c r="L10" s="368"/>
      <c r="M10" s="371"/>
      <c r="N10" s="243"/>
    </row>
    <row r="11" spans="1:14" s="244" customFormat="1" ht="18.75" customHeight="1" x14ac:dyDescent="0.3">
      <c r="A11" s="242">
        <v>10</v>
      </c>
      <c r="B11" s="376"/>
      <c r="C11" s="369"/>
      <c r="D11" s="369"/>
      <c r="E11" s="369"/>
      <c r="F11" s="368" t="s">
        <v>1813</v>
      </c>
      <c r="G11" s="369"/>
      <c r="H11" s="369"/>
      <c r="I11" s="368" t="s">
        <v>1889</v>
      </c>
      <c r="J11" s="370"/>
      <c r="K11" s="369"/>
      <c r="L11" s="369"/>
      <c r="M11" s="371"/>
      <c r="N11" s="243"/>
    </row>
    <row r="12" spans="1:14" s="244" customFormat="1" ht="18.75" customHeight="1" x14ac:dyDescent="0.3">
      <c r="A12" s="242">
        <v>11</v>
      </c>
      <c r="B12" s="373"/>
      <c r="C12" s="369"/>
      <c r="D12" s="369"/>
      <c r="E12" s="369"/>
      <c r="F12" s="368"/>
      <c r="G12" s="369"/>
      <c r="H12" s="369"/>
      <c r="I12" s="370" t="s">
        <v>1889</v>
      </c>
      <c r="J12" s="370"/>
      <c r="K12" s="368"/>
      <c r="L12" s="369"/>
      <c r="M12" s="371"/>
      <c r="N12" s="243"/>
    </row>
    <row r="13" spans="1:14" s="244" customFormat="1" ht="18.75" customHeight="1" x14ac:dyDescent="0.3">
      <c r="A13" s="242">
        <v>12</v>
      </c>
      <c r="B13" s="373" t="s">
        <v>275</v>
      </c>
      <c r="C13" s="369"/>
      <c r="D13" s="369"/>
      <c r="E13" s="368"/>
      <c r="F13" s="369"/>
      <c r="G13" s="369"/>
      <c r="H13" s="405" t="s">
        <v>1868</v>
      </c>
      <c r="I13" s="370" t="s">
        <v>1938</v>
      </c>
      <c r="J13" s="370"/>
      <c r="K13" s="368"/>
      <c r="L13" s="369"/>
      <c r="M13" s="371"/>
      <c r="N13" s="243"/>
    </row>
    <row r="14" spans="1:14" s="244" customFormat="1" ht="18.75" customHeight="1" x14ac:dyDescent="0.3">
      <c r="A14" s="242">
        <v>13</v>
      </c>
      <c r="B14" s="376"/>
      <c r="C14" s="369"/>
      <c r="D14" s="369"/>
      <c r="E14" s="368"/>
      <c r="F14" s="369"/>
      <c r="G14" s="369"/>
      <c r="H14" s="405" t="s">
        <v>1868</v>
      </c>
      <c r="I14" s="370" t="s">
        <v>1889</v>
      </c>
      <c r="J14" s="368" t="s">
        <v>1891</v>
      </c>
      <c r="K14" s="369"/>
      <c r="L14" s="369"/>
      <c r="M14" s="375" t="s">
        <v>1984</v>
      </c>
      <c r="N14" s="243"/>
    </row>
    <row r="15" spans="1:14" s="244" customFormat="1" ht="18.75" customHeight="1" x14ac:dyDescent="0.3">
      <c r="A15" s="242">
        <v>14</v>
      </c>
      <c r="B15" s="376"/>
      <c r="C15" s="369"/>
      <c r="D15" s="369"/>
      <c r="E15" s="370"/>
      <c r="F15" s="369"/>
      <c r="G15" s="368"/>
      <c r="H15" s="369"/>
      <c r="I15" s="370" t="s">
        <v>1946</v>
      </c>
      <c r="J15" s="368"/>
      <c r="K15" s="369"/>
      <c r="L15" s="369"/>
      <c r="M15" s="375"/>
      <c r="N15" s="243"/>
    </row>
    <row r="16" spans="1:14" s="244" customFormat="1" ht="18.75" customHeight="1" x14ac:dyDescent="0.3">
      <c r="A16" s="242">
        <v>15</v>
      </c>
      <c r="B16" s="376"/>
      <c r="C16" s="368" t="s">
        <v>275</v>
      </c>
      <c r="D16" s="368"/>
      <c r="E16" s="370"/>
      <c r="F16" s="369"/>
      <c r="G16" s="368" t="s">
        <v>45</v>
      </c>
      <c r="H16" s="369"/>
      <c r="I16" s="372" t="s">
        <v>1889</v>
      </c>
      <c r="J16" s="370"/>
      <c r="K16" s="369"/>
      <c r="L16" s="368" t="s">
        <v>1971</v>
      </c>
      <c r="M16" s="371"/>
      <c r="N16" s="243"/>
    </row>
    <row r="17" spans="1:14" s="244" customFormat="1" ht="18.75" customHeight="1" x14ac:dyDescent="0.3">
      <c r="A17" s="242">
        <v>16</v>
      </c>
      <c r="B17" s="376"/>
      <c r="C17" s="368"/>
      <c r="D17" s="368"/>
      <c r="E17" s="370" t="s">
        <v>741</v>
      </c>
      <c r="F17" s="369"/>
      <c r="G17" s="369" t="s">
        <v>1931</v>
      </c>
      <c r="H17" s="369"/>
      <c r="I17" s="368" t="s">
        <v>1889</v>
      </c>
      <c r="J17" s="369"/>
      <c r="K17" s="369" t="s">
        <v>1911</v>
      </c>
      <c r="L17" s="368"/>
      <c r="M17" s="371"/>
      <c r="N17" s="243"/>
    </row>
    <row r="18" spans="1:14" s="244" customFormat="1" ht="18.75" customHeight="1" x14ac:dyDescent="0.3">
      <c r="A18" s="242">
        <v>17</v>
      </c>
      <c r="B18" s="376"/>
      <c r="C18" s="369"/>
      <c r="D18" s="369"/>
      <c r="E18" s="370" t="s">
        <v>741</v>
      </c>
      <c r="F18" s="368"/>
      <c r="G18" s="369" t="s">
        <v>56</v>
      </c>
      <c r="H18" s="369"/>
      <c r="I18" s="368" t="s">
        <v>1889</v>
      </c>
      <c r="J18" s="369"/>
      <c r="K18" s="369" t="s">
        <v>1911</v>
      </c>
      <c r="L18" s="369"/>
      <c r="M18" s="371"/>
      <c r="N18" s="243"/>
    </row>
    <row r="19" spans="1:14" s="244" customFormat="1" ht="18.75" customHeight="1" x14ac:dyDescent="0.3">
      <c r="A19" s="242">
        <v>18</v>
      </c>
      <c r="B19" s="373"/>
      <c r="C19" s="369"/>
      <c r="D19" s="369"/>
      <c r="E19" s="372" t="s">
        <v>741</v>
      </c>
      <c r="F19" s="368"/>
      <c r="G19" s="369"/>
      <c r="H19" s="369"/>
      <c r="I19" s="370" t="s">
        <v>1941</v>
      </c>
      <c r="J19" s="369"/>
      <c r="K19" s="368" t="s">
        <v>1911</v>
      </c>
      <c r="L19" s="369"/>
      <c r="M19" s="371"/>
      <c r="N19" s="243"/>
    </row>
    <row r="20" spans="1:14" s="244" customFormat="1" ht="18.75" customHeight="1" x14ac:dyDescent="0.3">
      <c r="A20" s="242">
        <v>19</v>
      </c>
      <c r="B20" s="373"/>
      <c r="C20" s="369"/>
      <c r="D20" s="369"/>
      <c r="E20" s="368"/>
      <c r="F20" s="369"/>
      <c r="G20" s="372"/>
      <c r="H20" s="368"/>
      <c r="I20" s="370" t="s">
        <v>1889</v>
      </c>
      <c r="J20" s="369"/>
      <c r="K20" s="368" t="s">
        <v>1813</v>
      </c>
      <c r="L20" s="369"/>
      <c r="M20" s="371"/>
      <c r="N20" s="243"/>
    </row>
    <row r="21" spans="1:14" s="244" customFormat="1" ht="18.75" customHeight="1" x14ac:dyDescent="0.3">
      <c r="A21" s="242">
        <v>20</v>
      </c>
      <c r="B21" s="376"/>
      <c r="C21" s="369"/>
      <c r="D21" s="369"/>
      <c r="E21" s="368"/>
      <c r="F21" s="369"/>
      <c r="G21" s="369"/>
      <c r="H21" s="368" t="s">
        <v>1935</v>
      </c>
      <c r="I21" s="370" t="s">
        <v>1889</v>
      </c>
      <c r="J21" s="368" t="s">
        <v>1954</v>
      </c>
      <c r="K21" s="369" t="s">
        <v>1911</v>
      </c>
      <c r="L21" s="369"/>
      <c r="M21" s="375"/>
      <c r="N21" s="243"/>
    </row>
    <row r="22" spans="1:14" s="244" customFormat="1" ht="18.75" customHeight="1" x14ac:dyDescent="0.3">
      <c r="A22" s="242">
        <v>21</v>
      </c>
      <c r="B22" s="376"/>
      <c r="C22" s="369"/>
      <c r="D22" s="369"/>
      <c r="E22" s="406" t="s">
        <v>1867</v>
      </c>
      <c r="F22" s="369"/>
      <c r="G22" s="368" t="s">
        <v>163</v>
      </c>
      <c r="H22" s="369"/>
      <c r="I22" s="370" t="s">
        <v>1947</v>
      </c>
      <c r="J22" s="405" t="s">
        <v>1937</v>
      </c>
      <c r="K22" s="369"/>
      <c r="L22" s="369"/>
      <c r="M22" s="375"/>
      <c r="N22" s="243"/>
    </row>
    <row r="23" spans="1:14" s="244" customFormat="1" ht="18.75" customHeight="1" x14ac:dyDescent="0.3">
      <c r="A23" s="242">
        <v>22</v>
      </c>
      <c r="B23" s="376"/>
      <c r="C23" s="368"/>
      <c r="D23" s="405" t="s">
        <v>1902</v>
      </c>
      <c r="E23" s="370"/>
      <c r="F23" s="369"/>
      <c r="G23" s="368" t="s">
        <v>163</v>
      </c>
      <c r="H23" s="369"/>
      <c r="I23" s="370" t="s">
        <v>1889</v>
      </c>
      <c r="J23" s="369"/>
      <c r="K23" s="369"/>
      <c r="L23" s="368"/>
      <c r="M23" s="371"/>
      <c r="N23" s="243"/>
    </row>
    <row r="24" spans="1:14" s="244" customFormat="1" ht="18.75" customHeight="1" x14ac:dyDescent="0.3">
      <c r="A24" s="242">
        <v>23</v>
      </c>
      <c r="B24" s="376"/>
      <c r="C24" s="368"/>
      <c r="D24" s="368"/>
      <c r="E24" s="370"/>
      <c r="F24" s="369"/>
      <c r="G24" s="369"/>
      <c r="H24" s="369"/>
      <c r="I24" s="368" t="s">
        <v>1889</v>
      </c>
      <c r="J24" s="369"/>
      <c r="K24" s="369"/>
      <c r="L24" s="368"/>
      <c r="M24" s="371"/>
      <c r="N24" s="243"/>
    </row>
    <row r="25" spans="1:14" s="244" customFormat="1" ht="18.75" customHeight="1" x14ac:dyDescent="0.3">
      <c r="A25" s="242">
        <v>24</v>
      </c>
      <c r="B25" s="376"/>
      <c r="C25" s="369"/>
      <c r="D25" s="369"/>
      <c r="E25" s="370"/>
      <c r="F25" s="368"/>
      <c r="G25" s="369"/>
      <c r="H25" s="369"/>
      <c r="I25" s="368" t="s">
        <v>1889</v>
      </c>
      <c r="J25" s="369"/>
      <c r="K25" s="369"/>
      <c r="L25" s="369"/>
      <c r="M25" s="377"/>
      <c r="N25" s="243"/>
    </row>
    <row r="26" spans="1:14" s="244" customFormat="1" ht="18.75" customHeight="1" x14ac:dyDescent="0.3">
      <c r="A26" s="242">
        <v>25</v>
      </c>
      <c r="B26" s="373" t="s">
        <v>1759</v>
      </c>
      <c r="C26" s="369"/>
      <c r="D26" s="369"/>
      <c r="E26" s="370"/>
      <c r="F26" s="368" t="s">
        <v>1921</v>
      </c>
      <c r="G26" s="369"/>
      <c r="H26" s="369"/>
      <c r="I26" s="370" t="s">
        <v>1889</v>
      </c>
      <c r="J26" s="369"/>
      <c r="K26" s="368"/>
      <c r="L26" s="369"/>
      <c r="M26" s="377" t="s">
        <v>1987</v>
      </c>
      <c r="N26" s="243"/>
    </row>
    <row r="27" spans="1:14" s="244" customFormat="1" ht="18.75" customHeight="1" x14ac:dyDescent="0.3">
      <c r="A27" s="242">
        <v>26</v>
      </c>
      <c r="B27" s="373"/>
      <c r="C27" s="369"/>
      <c r="D27" s="369"/>
      <c r="E27" s="405" t="s">
        <v>1907</v>
      </c>
      <c r="F27" s="369"/>
      <c r="G27" s="369"/>
      <c r="H27" s="405" t="s">
        <v>65</v>
      </c>
      <c r="I27" s="370"/>
      <c r="J27" s="369"/>
      <c r="K27" s="368" t="s">
        <v>1964</v>
      </c>
      <c r="L27" s="369"/>
      <c r="M27" s="377"/>
      <c r="N27" s="243"/>
    </row>
    <row r="28" spans="1:14" s="244" customFormat="1" ht="18.75" customHeight="1" x14ac:dyDescent="0.3">
      <c r="A28" s="242">
        <v>27</v>
      </c>
      <c r="B28" s="376"/>
      <c r="C28" s="369"/>
      <c r="D28" s="369"/>
      <c r="E28" s="368"/>
      <c r="F28" s="369"/>
      <c r="G28" s="369"/>
      <c r="H28" s="405" t="s">
        <v>65</v>
      </c>
      <c r="I28" s="370"/>
      <c r="J28" s="368" t="s">
        <v>1965</v>
      </c>
      <c r="K28" s="370" t="s">
        <v>1964</v>
      </c>
      <c r="L28" s="369"/>
      <c r="M28" s="375"/>
      <c r="N28" s="243"/>
    </row>
    <row r="29" spans="1:14" s="244" customFormat="1" ht="18.75" customHeight="1" x14ac:dyDescent="0.3">
      <c r="A29" s="242">
        <v>28</v>
      </c>
      <c r="B29" s="376"/>
      <c r="C29" s="369"/>
      <c r="D29" s="369"/>
      <c r="E29" s="369"/>
      <c r="F29" s="369"/>
      <c r="G29" s="368"/>
      <c r="H29" s="369"/>
      <c r="I29" s="370"/>
      <c r="J29" s="368"/>
      <c r="K29" s="370"/>
      <c r="L29" s="369"/>
      <c r="M29" s="375"/>
      <c r="N29" s="243"/>
    </row>
    <row r="30" spans="1:14" s="244" customFormat="1" ht="18.75" customHeight="1" x14ac:dyDescent="0.3">
      <c r="A30" s="242">
        <v>29</v>
      </c>
      <c r="B30" s="376"/>
      <c r="C30" s="378"/>
      <c r="D30" s="368" t="s">
        <v>741</v>
      </c>
      <c r="E30" s="369"/>
      <c r="F30" s="372" t="s">
        <v>1924</v>
      </c>
      <c r="G30" s="368" t="s">
        <v>1894</v>
      </c>
      <c r="H30" s="369"/>
      <c r="I30" s="370"/>
      <c r="J30" s="369"/>
      <c r="K30" s="370"/>
      <c r="L30" s="368" t="s">
        <v>1979</v>
      </c>
      <c r="M30" s="379"/>
      <c r="N30" s="243"/>
    </row>
    <row r="31" spans="1:14" s="244" customFormat="1" ht="18.75" customHeight="1" x14ac:dyDescent="0.3">
      <c r="A31" s="242">
        <v>30</v>
      </c>
      <c r="B31" s="376"/>
      <c r="C31" s="391" t="s">
        <v>1408</v>
      </c>
      <c r="D31" s="405" t="s">
        <v>741</v>
      </c>
      <c r="E31" s="369"/>
      <c r="F31" s="369" t="s">
        <v>1925</v>
      </c>
      <c r="G31" s="369"/>
      <c r="H31" s="370"/>
      <c r="I31" s="368"/>
      <c r="J31" s="369"/>
      <c r="K31" s="370"/>
      <c r="L31" s="368"/>
      <c r="M31" s="379"/>
      <c r="N31" s="243"/>
    </row>
    <row r="32" spans="1:14" s="244" customFormat="1" ht="18.75" customHeight="1" thickBot="1" x14ac:dyDescent="0.35">
      <c r="A32" s="245">
        <v>31</v>
      </c>
      <c r="B32" s="380"/>
      <c r="C32" s="392">
        <f ca="1">TODAY()</f>
        <v>45387</v>
      </c>
      <c r="D32" s="381"/>
      <c r="E32" s="382"/>
      <c r="F32" s="383" t="s">
        <v>1890</v>
      </c>
      <c r="G32" s="382"/>
      <c r="H32" s="384"/>
      <c r="I32" s="407" t="s">
        <v>609</v>
      </c>
      <c r="J32" s="382"/>
      <c r="K32" s="384"/>
      <c r="L32" s="382"/>
      <c r="M32" s="385" t="s">
        <v>1988</v>
      </c>
      <c r="N32" s="243"/>
    </row>
    <row r="33" spans="1:13" s="244" customFormat="1" ht="18.5" thickTop="1" x14ac:dyDescent="0.3">
      <c r="A33" s="246"/>
      <c r="B33" s="247" t="s">
        <v>1534</v>
      </c>
      <c r="C33" s="248"/>
      <c r="D33" s="248"/>
      <c r="E33" s="248"/>
      <c r="F33" s="248"/>
      <c r="G33" s="248"/>
      <c r="H33" s="248"/>
      <c r="I33" s="248"/>
      <c r="J33" s="248"/>
      <c r="K33" s="248"/>
      <c r="L33" s="248"/>
      <c r="M33" s="248"/>
    </row>
    <row r="34" spans="1:13" s="244" customFormat="1" x14ac:dyDescent="0.3">
      <c r="A34" s="241"/>
    </row>
    <row r="35" spans="1:13" s="244" customFormat="1" x14ac:dyDescent="0.3">
      <c r="A35" s="241"/>
    </row>
    <row r="36" spans="1:13" s="244" customFormat="1" x14ac:dyDescent="0.3">
      <c r="A36" s="241"/>
    </row>
    <row r="37" spans="1:13" s="244" customFormat="1" x14ac:dyDescent="0.3">
      <c r="A37" s="241"/>
    </row>
    <row r="38" spans="1:13" s="244" customFormat="1" x14ac:dyDescent="0.3">
      <c r="A38" s="241"/>
    </row>
    <row r="39" spans="1:13" s="244" customFormat="1" x14ac:dyDescent="0.3">
      <c r="A39" s="241"/>
    </row>
    <row r="40" spans="1:13" s="244" customFormat="1" x14ac:dyDescent="0.3">
      <c r="A40" s="241"/>
    </row>
    <row r="41" spans="1:13" s="244" customFormat="1" x14ac:dyDescent="0.3">
      <c r="A41" s="241"/>
    </row>
    <row r="42" spans="1:13" s="244" customFormat="1" x14ac:dyDescent="0.3">
      <c r="A42" s="241"/>
    </row>
    <row r="43" spans="1:13" s="244" customFormat="1" x14ac:dyDescent="0.3">
      <c r="A43" s="241"/>
    </row>
    <row r="44" spans="1:13" s="244" customFormat="1" x14ac:dyDescent="0.3">
      <c r="A44" s="241"/>
    </row>
    <row r="45" spans="1:13" s="244" customFormat="1" x14ac:dyDescent="0.3">
      <c r="A45" s="241"/>
    </row>
    <row r="46" spans="1:13" s="244" customFormat="1" x14ac:dyDescent="0.3">
      <c r="A46" s="241"/>
    </row>
    <row r="47" spans="1:13" s="244" customFormat="1" x14ac:dyDescent="0.3">
      <c r="A47" s="241"/>
    </row>
    <row r="48" spans="1:13" s="244" customFormat="1" x14ac:dyDescent="0.3">
      <c r="A48" s="241"/>
    </row>
  </sheetData>
  <printOptions horizontalCentered="1" verticalCentered="1"/>
  <pageMargins left="0" right="0" top="0.51181102362204722" bottom="0.39370078740157483" header="0" footer="0"/>
  <pageSetup paperSize="9" scale="87" orientation="landscape" r:id="rId1"/>
  <headerFooter alignWithMargins="0">
    <oddHeader>&amp;R&amp;Z &amp;"Arial,Fett"&amp;12&amp;F \ &amp;A</oddHeader>
    <oddFooter>&amp;R&amp;8&amp;P / &amp;N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3"/>
    <pageSetUpPr fitToPage="1"/>
  </sheetPr>
  <dimension ref="A1:Q48"/>
  <sheetViews>
    <sheetView defaultGridColor="0" colorId="16" zoomScaleNormal="100" workbookViewId="0">
      <selection activeCell="H31" sqref="H31"/>
    </sheetView>
  </sheetViews>
  <sheetFormatPr baseColWidth="10" defaultColWidth="11.1796875" defaultRowHeight="18" x14ac:dyDescent="0.3"/>
  <cols>
    <col min="1" max="1" width="7.54296875" style="249" bestFit="1" customWidth="1"/>
    <col min="2" max="13" width="13.453125" style="250" customWidth="1"/>
    <col min="14" max="16384" width="11.1796875" style="250"/>
  </cols>
  <sheetData>
    <row r="1" spans="1:17" s="241" customFormat="1" ht="18.75" customHeight="1" thickTop="1" thickBot="1" x14ac:dyDescent="0.35">
      <c r="A1" s="237">
        <v>2015</v>
      </c>
      <c r="B1" s="238" t="s">
        <v>1379</v>
      </c>
      <c r="C1" s="238" t="s">
        <v>1380</v>
      </c>
      <c r="D1" s="238" t="s">
        <v>1381</v>
      </c>
      <c r="E1" s="238" t="s">
        <v>1382</v>
      </c>
      <c r="F1" s="238" t="s">
        <v>1383</v>
      </c>
      <c r="G1" s="238" t="s">
        <v>1384</v>
      </c>
      <c r="H1" s="238" t="s">
        <v>1385</v>
      </c>
      <c r="I1" s="238" t="s">
        <v>1386</v>
      </c>
      <c r="J1" s="238" t="s">
        <v>1387</v>
      </c>
      <c r="K1" s="238" t="s">
        <v>1388</v>
      </c>
      <c r="L1" s="238" t="s">
        <v>1389</v>
      </c>
      <c r="M1" s="239" t="s">
        <v>1390</v>
      </c>
      <c r="N1" s="240"/>
    </row>
    <row r="2" spans="1:17" s="244" customFormat="1" ht="18.75" customHeight="1" thickTop="1" x14ac:dyDescent="0.3">
      <c r="A2" s="242">
        <v>1</v>
      </c>
      <c r="B2" s="428"/>
      <c r="C2" s="424"/>
      <c r="D2" s="424"/>
      <c r="E2" s="417"/>
      <c r="F2" s="431"/>
      <c r="G2" s="417" t="s">
        <v>2050</v>
      </c>
      <c r="H2" s="363"/>
      <c r="I2" s="424"/>
      <c r="J2" s="417"/>
      <c r="K2" s="363"/>
      <c r="L2" s="431"/>
      <c r="M2" s="366"/>
      <c r="N2" s="243"/>
    </row>
    <row r="3" spans="1:17" s="244" customFormat="1" ht="18.75" customHeight="1" x14ac:dyDescent="0.3">
      <c r="A3" s="242">
        <v>2</v>
      </c>
      <c r="B3" s="414" t="s">
        <v>1991</v>
      </c>
      <c r="C3" s="369"/>
      <c r="D3" s="369"/>
      <c r="E3" s="415"/>
      <c r="F3" s="425"/>
      <c r="G3" s="415"/>
      <c r="H3" s="369"/>
      <c r="I3" s="425" t="s">
        <v>65</v>
      </c>
      <c r="J3" s="415"/>
      <c r="K3" s="369"/>
      <c r="L3" s="415" t="s">
        <v>2124</v>
      </c>
      <c r="M3" s="371"/>
      <c r="N3" s="243"/>
    </row>
    <row r="4" spans="1:17" s="244" customFormat="1" ht="18.75" customHeight="1" x14ac:dyDescent="0.3">
      <c r="A4" s="242">
        <v>3</v>
      </c>
      <c r="B4" s="422"/>
      <c r="C4" s="369"/>
      <c r="D4" s="369"/>
      <c r="E4" s="430"/>
      <c r="F4" s="425"/>
      <c r="G4" s="415"/>
      <c r="H4" s="369"/>
      <c r="I4" s="415" t="s">
        <v>65</v>
      </c>
      <c r="J4" s="415"/>
      <c r="K4" s="430" t="s">
        <v>2111</v>
      </c>
      <c r="L4" s="415"/>
      <c r="M4" s="371"/>
      <c r="N4" s="243"/>
    </row>
    <row r="5" spans="1:17" s="244" customFormat="1" ht="18.75" customHeight="1" x14ac:dyDescent="0.3">
      <c r="A5" s="242">
        <v>4</v>
      </c>
      <c r="B5" s="422"/>
      <c r="C5" s="369"/>
      <c r="D5" s="369"/>
      <c r="E5" s="425"/>
      <c r="F5" s="369"/>
      <c r="G5" s="430"/>
      <c r="H5" s="425"/>
      <c r="I5" s="415" t="s">
        <v>65</v>
      </c>
      <c r="J5" s="415"/>
      <c r="K5" s="425" t="s">
        <v>1365</v>
      </c>
      <c r="L5" s="415"/>
      <c r="M5" s="371"/>
      <c r="N5" s="243"/>
    </row>
    <row r="6" spans="1:17" s="244" customFormat="1" ht="18.75" customHeight="1" x14ac:dyDescent="0.3">
      <c r="A6" s="242">
        <v>5</v>
      </c>
      <c r="B6" s="414"/>
      <c r="C6" s="369"/>
      <c r="D6" s="369"/>
      <c r="E6" s="425"/>
      <c r="F6" s="369"/>
      <c r="G6" s="415"/>
      <c r="H6" s="425"/>
      <c r="I6" s="415"/>
      <c r="J6" s="425"/>
      <c r="K6" s="440" t="s">
        <v>2103</v>
      </c>
      <c r="L6" s="415"/>
      <c r="M6" s="434" t="s">
        <v>2104</v>
      </c>
      <c r="N6" s="243"/>
    </row>
    <row r="7" spans="1:17" s="244" customFormat="1" ht="18.75" customHeight="1" x14ac:dyDescent="0.3">
      <c r="A7" s="242">
        <v>6</v>
      </c>
      <c r="B7" s="429"/>
      <c r="C7" s="369"/>
      <c r="D7" s="369"/>
      <c r="E7" s="430"/>
      <c r="F7" s="369"/>
      <c r="G7" s="434" t="s">
        <v>1700</v>
      </c>
      <c r="H7" s="369"/>
      <c r="I7" s="415"/>
      <c r="J7" s="425"/>
      <c r="K7" s="369"/>
      <c r="L7" s="415"/>
      <c r="M7" s="427"/>
      <c r="N7" s="243"/>
    </row>
    <row r="8" spans="1:17" s="244" customFormat="1" ht="18.75" customHeight="1" x14ac:dyDescent="0.3">
      <c r="A8" s="242">
        <v>7</v>
      </c>
      <c r="B8" s="376"/>
      <c r="C8" s="425" t="s">
        <v>306</v>
      </c>
      <c r="D8" s="425" t="s">
        <v>2017</v>
      </c>
      <c r="E8" s="415"/>
      <c r="F8" s="369"/>
      <c r="G8" s="425"/>
      <c r="H8" s="369"/>
      <c r="I8" s="415"/>
      <c r="J8" s="415"/>
      <c r="K8" s="369"/>
      <c r="L8" s="425" t="s">
        <v>1468</v>
      </c>
      <c r="M8" s="371" t="s">
        <v>2143</v>
      </c>
      <c r="N8" s="243"/>
    </row>
    <row r="9" spans="1:17" s="244" customFormat="1" ht="18.75" customHeight="1" x14ac:dyDescent="0.3">
      <c r="A9" s="242">
        <v>8</v>
      </c>
      <c r="B9" s="376"/>
      <c r="C9" s="425"/>
      <c r="D9" s="425" t="s">
        <v>2018</v>
      </c>
      <c r="E9" s="415"/>
      <c r="F9" s="369"/>
      <c r="G9" s="369"/>
      <c r="H9" s="369"/>
      <c r="I9" s="425"/>
      <c r="J9" s="415"/>
      <c r="K9" s="369"/>
      <c r="L9" s="425"/>
      <c r="M9" s="371"/>
      <c r="N9" s="243"/>
    </row>
    <row r="10" spans="1:17" s="244" customFormat="1" ht="18.75" customHeight="1" x14ac:dyDescent="0.3">
      <c r="A10" s="242">
        <v>9</v>
      </c>
      <c r="B10" s="376"/>
      <c r="C10" s="369"/>
      <c r="D10" s="369"/>
      <c r="E10" s="415"/>
      <c r="F10" s="425"/>
      <c r="G10" s="369"/>
      <c r="H10" s="369"/>
      <c r="I10" s="425" t="s">
        <v>2077</v>
      </c>
      <c r="J10" s="415"/>
      <c r="K10" s="369"/>
      <c r="L10" s="369"/>
      <c r="M10" s="371"/>
      <c r="N10" s="243"/>
      <c r="O10" s="244" t="s">
        <v>1977</v>
      </c>
      <c r="Q10" s="244" t="s">
        <v>2147</v>
      </c>
    </row>
    <row r="11" spans="1:17" s="244" customFormat="1" ht="18.75" customHeight="1" x14ac:dyDescent="0.3">
      <c r="A11" s="242">
        <v>10</v>
      </c>
      <c r="B11" s="422"/>
      <c r="C11" s="369"/>
      <c r="D11" s="369"/>
      <c r="E11" s="433" t="s">
        <v>1395</v>
      </c>
      <c r="F11" s="434" t="s">
        <v>2016</v>
      </c>
      <c r="G11" s="369"/>
      <c r="H11" s="369" t="s">
        <v>54</v>
      </c>
      <c r="I11" s="415"/>
      <c r="J11" s="415"/>
      <c r="K11" s="425"/>
      <c r="L11" s="369"/>
      <c r="M11" s="371"/>
      <c r="N11" s="243"/>
      <c r="O11" s="244" t="s">
        <v>1978</v>
      </c>
    </row>
    <row r="12" spans="1:17" s="244" customFormat="1" ht="18.75" customHeight="1" x14ac:dyDescent="0.3">
      <c r="A12" s="242">
        <v>11</v>
      </c>
      <c r="B12" s="422"/>
      <c r="C12" s="369"/>
      <c r="D12" s="369"/>
      <c r="E12" s="434" t="s">
        <v>1395</v>
      </c>
      <c r="F12" s="369" t="s">
        <v>2042</v>
      </c>
      <c r="G12" s="369"/>
      <c r="H12" s="425" t="s">
        <v>54</v>
      </c>
      <c r="I12" s="415" t="s">
        <v>2078</v>
      </c>
      <c r="J12" s="415"/>
      <c r="K12" s="425"/>
      <c r="L12" s="369"/>
      <c r="M12" s="371"/>
      <c r="N12" s="243"/>
      <c r="O12" s="244" t="s">
        <v>2054</v>
      </c>
    </row>
    <row r="13" spans="1:17" s="244" customFormat="1" ht="18.75" customHeight="1" x14ac:dyDescent="0.3">
      <c r="A13" s="242">
        <v>12</v>
      </c>
      <c r="B13" s="376" t="s">
        <v>1363</v>
      </c>
      <c r="C13" s="369"/>
      <c r="D13" s="369"/>
      <c r="E13" s="425" t="s">
        <v>2030</v>
      </c>
      <c r="F13" s="369"/>
      <c r="G13" s="369"/>
      <c r="H13" s="425" t="s">
        <v>54</v>
      </c>
      <c r="I13" s="415"/>
      <c r="J13" s="425"/>
      <c r="K13" s="369" t="s">
        <v>2113</v>
      </c>
      <c r="L13" s="369"/>
      <c r="M13" s="427"/>
      <c r="N13" s="243"/>
    </row>
    <row r="14" spans="1:17" s="244" customFormat="1" ht="18.75" customHeight="1" x14ac:dyDescent="0.3">
      <c r="A14" s="242">
        <v>13</v>
      </c>
      <c r="B14" s="376"/>
      <c r="C14" s="369" t="s">
        <v>1974</v>
      </c>
      <c r="D14" s="369"/>
      <c r="E14" s="369"/>
      <c r="F14" s="369"/>
      <c r="G14" s="425"/>
      <c r="H14" s="369"/>
      <c r="I14" s="415"/>
      <c r="J14" s="425"/>
      <c r="K14" s="369"/>
      <c r="L14" s="369"/>
      <c r="M14" s="427"/>
      <c r="N14" s="243"/>
    </row>
    <row r="15" spans="1:17" s="244" customFormat="1" ht="18.75" customHeight="1" x14ac:dyDescent="0.3">
      <c r="A15" s="242">
        <v>14</v>
      </c>
      <c r="B15" s="376"/>
      <c r="C15" s="425" t="s">
        <v>1974</v>
      </c>
      <c r="D15" s="425"/>
      <c r="E15" s="369"/>
      <c r="F15" s="430" t="s">
        <v>1976</v>
      </c>
      <c r="G15" s="425" t="s">
        <v>1994</v>
      </c>
      <c r="H15" s="369"/>
      <c r="I15" s="415"/>
      <c r="J15" s="415"/>
      <c r="K15" s="369"/>
      <c r="L15" s="425"/>
      <c r="M15" s="371" t="s">
        <v>94</v>
      </c>
      <c r="N15" s="243"/>
    </row>
    <row r="16" spans="1:17" s="244" customFormat="1" ht="18.75" customHeight="1" x14ac:dyDescent="0.3">
      <c r="A16" s="242">
        <v>15</v>
      </c>
      <c r="B16" s="376"/>
      <c r="C16" s="425" t="s">
        <v>1974</v>
      </c>
      <c r="D16" s="425" t="s">
        <v>1455</v>
      </c>
      <c r="E16" s="369"/>
      <c r="F16" s="369" t="s">
        <v>1976</v>
      </c>
      <c r="G16" s="369"/>
      <c r="H16" s="369"/>
      <c r="I16" s="430"/>
      <c r="J16" s="369"/>
      <c r="K16" s="369"/>
      <c r="L16" s="425"/>
      <c r="M16" s="371"/>
      <c r="N16" s="243"/>
    </row>
    <row r="17" spans="1:14" s="244" customFormat="1" ht="18.75" customHeight="1" x14ac:dyDescent="0.3">
      <c r="A17" s="242">
        <v>16</v>
      </c>
      <c r="B17" s="376"/>
      <c r="C17" s="415" t="s">
        <v>1974</v>
      </c>
      <c r="D17" s="369"/>
      <c r="E17" s="369"/>
      <c r="F17" s="425" t="s">
        <v>1976</v>
      </c>
      <c r="G17" s="369"/>
      <c r="H17" s="369"/>
      <c r="I17" s="425"/>
      <c r="J17" s="369" t="s">
        <v>2095</v>
      </c>
      <c r="K17" s="369"/>
      <c r="L17" s="369" t="s">
        <v>2130</v>
      </c>
      <c r="M17" s="371"/>
      <c r="N17" s="243"/>
    </row>
    <row r="18" spans="1:14" s="244" customFormat="1" ht="18.75" customHeight="1" x14ac:dyDescent="0.3">
      <c r="A18" s="242">
        <v>17</v>
      </c>
      <c r="B18" s="422"/>
      <c r="C18" s="415" t="s">
        <v>2004</v>
      </c>
      <c r="D18" s="369"/>
      <c r="E18" s="369"/>
      <c r="F18" s="425" t="s">
        <v>1976</v>
      </c>
      <c r="G18" s="369"/>
      <c r="H18" s="369"/>
      <c r="I18" s="415"/>
      <c r="J18" s="369"/>
      <c r="K18" s="425" t="s">
        <v>2115</v>
      </c>
      <c r="L18" s="369"/>
      <c r="M18" s="371"/>
      <c r="N18" s="243"/>
    </row>
    <row r="19" spans="1:14" s="244" customFormat="1" ht="18.75" customHeight="1" x14ac:dyDescent="0.3">
      <c r="A19" s="242">
        <v>18</v>
      </c>
      <c r="B19" s="422"/>
      <c r="C19" s="415"/>
      <c r="D19" s="369"/>
      <c r="E19" s="425"/>
      <c r="F19" s="369"/>
      <c r="G19" s="369"/>
      <c r="H19" s="425" t="s">
        <v>1363</v>
      </c>
      <c r="I19" s="415"/>
      <c r="J19" s="369"/>
      <c r="K19" s="434" t="s">
        <v>1344</v>
      </c>
      <c r="L19" s="369"/>
      <c r="M19" s="371"/>
      <c r="N19" s="243"/>
    </row>
    <row r="20" spans="1:14" s="244" customFormat="1" ht="18.75" customHeight="1" x14ac:dyDescent="0.3">
      <c r="A20" s="242">
        <v>19</v>
      </c>
      <c r="B20" s="376"/>
      <c r="C20" s="415"/>
      <c r="D20" s="369"/>
      <c r="E20" s="425"/>
      <c r="F20" s="369"/>
      <c r="G20" s="369"/>
      <c r="H20" s="425"/>
      <c r="I20" s="415"/>
      <c r="J20" s="425"/>
      <c r="K20" s="369"/>
      <c r="L20" s="369"/>
      <c r="M20" s="427"/>
      <c r="N20" s="243"/>
    </row>
    <row r="21" spans="1:14" s="244" customFormat="1" ht="18.75" customHeight="1" x14ac:dyDescent="0.3">
      <c r="A21" s="242">
        <v>20</v>
      </c>
      <c r="B21" s="376"/>
      <c r="C21" s="415"/>
      <c r="D21" s="369"/>
      <c r="E21" s="369" t="s">
        <v>1357</v>
      </c>
      <c r="F21" s="369"/>
      <c r="G21" s="425"/>
      <c r="H21" s="369"/>
      <c r="I21" s="415"/>
      <c r="J21" s="425" t="s">
        <v>1343</v>
      </c>
      <c r="K21" s="369"/>
      <c r="L21" s="369"/>
      <c r="M21" s="427"/>
      <c r="N21" s="243"/>
    </row>
    <row r="22" spans="1:14" s="244" customFormat="1" ht="18.75" customHeight="1" x14ac:dyDescent="0.3">
      <c r="A22" s="242">
        <v>21</v>
      </c>
      <c r="B22" s="376"/>
      <c r="C22" s="434" t="s">
        <v>1975</v>
      </c>
      <c r="D22" s="425"/>
      <c r="E22" s="369"/>
      <c r="F22" s="369"/>
      <c r="G22" s="425"/>
      <c r="H22" s="369"/>
      <c r="I22" s="415"/>
      <c r="J22" s="369"/>
      <c r="K22" s="369"/>
      <c r="L22" s="425"/>
      <c r="M22" s="371"/>
      <c r="N22" s="243"/>
    </row>
    <row r="23" spans="1:14" s="244" customFormat="1" ht="18.75" customHeight="1" x14ac:dyDescent="0.3">
      <c r="A23" s="242">
        <v>22</v>
      </c>
      <c r="B23" s="376"/>
      <c r="C23" s="425"/>
      <c r="D23" s="425"/>
      <c r="E23" s="369"/>
      <c r="F23" s="369"/>
      <c r="G23" s="369"/>
      <c r="H23" s="369"/>
      <c r="I23" s="425"/>
      <c r="J23" s="369"/>
      <c r="K23" s="369"/>
      <c r="L23" s="425"/>
      <c r="M23" s="371"/>
      <c r="N23" s="243"/>
    </row>
    <row r="24" spans="1:14" s="244" customFormat="1" ht="18.75" customHeight="1" x14ac:dyDescent="0.3">
      <c r="A24" s="242">
        <v>23</v>
      </c>
      <c r="B24" s="376"/>
      <c r="C24" s="369"/>
      <c r="D24" s="369"/>
      <c r="E24" s="369"/>
      <c r="F24" s="425" t="s">
        <v>2003</v>
      </c>
      <c r="G24" s="369"/>
      <c r="H24" s="369"/>
      <c r="I24" s="425" t="s">
        <v>1995</v>
      </c>
      <c r="J24" s="369"/>
      <c r="K24" s="369"/>
      <c r="L24" s="369"/>
      <c r="M24" s="371"/>
      <c r="N24" s="243"/>
    </row>
    <row r="25" spans="1:14" s="244" customFormat="1" ht="18.75" customHeight="1" x14ac:dyDescent="0.3">
      <c r="A25" s="242">
        <v>24</v>
      </c>
      <c r="B25" s="422"/>
      <c r="C25" s="369"/>
      <c r="D25" s="369"/>
      <c r="E25" s="369"/>
      <c r="F25" s="425"/>
      <c r="G25" s="369"/>
      <c r="H25" s="369"/>
      <c r="I25" s="415"/>
      <c r="J25" s="369"/>
      <c r="K25" s="425"/>
      <c r="L25" s="369"/>
      <c r="M25" s="418"/>
      <c r="N25" s="243"/>
    </row>
    <row r="26" spans="1:14" s="244" customFormat="1" ht="18.75" customHeight="1" x14ac:dyDescent="0.3">
      <c r="A26" s="242">
        <v>25</v>
      </c>
      <c r="B26" s="422" t="s">
        <v>1972</v>
      </c>
      <c r="C26" s="369"/>
      <c r="D26" s="369"/>
      <c r="E26" s="434" t="s">
        <v>216</v>
      </c>
      <c r="F26" s="430"/>
      <c r="G26" s="369"/>
      <c r="H26" s="425"/>
      <c r="I26" s="415"/>
      <c r="J26" s="369"/>
      <c r="K26" s="434" t="s">
        <v>2109</v>
      </c>
      <c r="L26" s="369"/>
      <c r="M26" s="432" t="s">
        <v>801</v>
      </c>
      <c r="N26" s="243"/>
    </row>
    <row r="27" spans="1:14" s="244" customFormat="1" ht="18.75" customHeight="1" x14ac:dyDescent="0.3">
      <c r="A27" s="242">
        <v>26</v>
      </c>
      <c r="B27" s="376"/>
      <c r="C27" s="369"/>
      <c r="D27" s="369"/>
      <c r="E27" s="434" t="s">
        <v>216</v>
      </c>
      <c r="F27" s="415"/>
      <c r="G27" s="369"/>
      <c r="H27" s="425" t="s">
        <v>2073</v>
      </c>
      <c r="I27" s="415"/>
      <c r="J27" s="425"/>
      <c r="K27" s="369"/>
      <c r="L27" s="369"/>
      <c r="M27" s="432"/>
      <c r="N27" s="243"/>
    </row>
    <row r="28" spans="1:14" s="244" customFormat="1" ht="18.75" customHeight="1" x14ac:dyDescent="0.3">
      <c r="A28" s="242">
        <v>27</v>
      </c>
      <c r="B28" s="376"/>
      <c r="C28" s="369"/>
      <c r="D28" s="369" t="s">
        <v>1691</v>
      </c>
      <c r="E28" s="369"/>
      <c r="F28" s="415"/>
      <c r="G28" s="425"/>
      <c r="H28" s="369"/>
      <c r="I28" s="415"/>
      <c r="J28" s="425" t="s">
        <v>2102</v>
      </c>
      <c r="K28" s="369" t="s">
        <v>2122</v>
      </c>
      <c r="L28" s="369"/>
      <c r="M28" s="427"/>
      <c r="N28" s="243"/>
    </row>
    <row r="29" spans="1:14" s="244" customFormat="1" ht="18.75" customHeight="1" x14ac:dyDescent="0.3">
      <c r="A29" s="242">
        <v>28</v>
      </c>
      <c r="B29" s="376"/>
      <c r="C29" s="425"/>
      <c r="D29" s="425" t="s">
        <v>1691</v>
      </c>
      <c r="E29" s="369"/>
      <c r="F29" s="415"/>
      <c r="G29" s="434" t="s">
        <v>1813</v>
      </c>
      <c r="H29" s="369"/>
      <c r="I29" s="415"/>
      <c r="J29" s="369"/>
      <c r="K29" s="369"/>
      <c r="L29" s="434" t="s">
        <v>2104</v>
      </c>
      <c r="M29" s="418"/>
      <c r="N29" s="243"/>
    </row>
    <row r="30" spans="1:14" s="244" customFormat="1" ht="18.75" customHeight="1" x14ac:dyDescent="0.3">
      <c r="A30" s="242">
        <v>29</v>
      </c>
      <c r="B30" s="376"/>
      <c r="C30" s="378"/>
      <c r="D30" s="425" t="s">
        <v>1691</v>
      </c>
      <c r="E30" s="369"/>
      <c r="F30" s="415" t="s">
        <v>2049</v>
      </c>
      <c r="G30" s="369"/>
      <c r="H30" s="369"/>
      <c r="I30" s="425"/>
      <c r="J30" s="369"/>
      <c r="K30" s="369"/>
      <c r="L30" s="425"/>
      <c r="M30" s="418" t="s">
        <v>2148</v>
      </c>
      <c r="N30" s="243"/>
    </row>
    <row r="31" spans="1:14" s="244" customFormat="1" ht="18.75" customHeight="1" x14ac:dyDescent="0.3">
      <c r="A31" s="242">
        <v>30</v>
      </c>
      <c r="B31" s="376"/>
      <c r="C31" s="391"/>
      <c r="D31" s="415"/>
      <c r="E31" s="369"/>
      <c r="F31" s="425"/>
      <c r="G31" s="369"/>
      <c r="H31" s="369"/>
      <c r="I31" s="425"/>
      <c r="J31" s="369"/>
      <c r="K31" s="369"/>
      <c r="L31" s="369"/>
      <c r="M31" s="418"/>
      <c r="N31" s="243"/>
    </row>
    <row r="32" spans="1:14" s="244" customFormat="1" ht="18.75" customHeight="1" thickBot="1" x14ac:dyDescent="0.35">
      <c r="A32" s="245">
        <v>31</v>
      </c>
      <c r="B32" s="423" t="s">
        <v>1973</v>
      </c>
      <c r="C32" s="392">
        <f ca="1">TODAY()</f>
        <v>45387</v>
      </c>
      <c r="D32" s="416"/>
      <c r="E32" s="382"/>
      <c r="F32" s="426"/>
      <c r="G32" s="382"/>
      <c r="H32" s="381"/>
      <c r="I32" s="416" t="s">
        <v>2084</v>
      </c>
      <c r="J32" s="382"/>
      <c r="K32" s="426"/>
      <c r="L32" s="382"/>
      <c r="M32" s="419"/>
      <c r="N32" s="243"/>
    </row>
    <row r="33" spans="1:13" s="244" customFormat="1" ht="18.5" thickTop="1" x14ac:dyDescent="0.3">
      <c r="A33" s="246"/>
      <c r="B33" s="247" t="s">
        <v>1534</v>
      </c>
      <c r="C33" s="248"/>
      <c r="D33" s="248"/>
      <c r="E33" s="248"/>
      <c r="F33" s="248"/>
      <c r="G33" s="248"/>
      <c r="H33" s="248"/>
      <c r="I33" s="248"/>
      <c r="J33" s="248"/>
      <c r="K33" s="248"/>
      <c r="L33" s="248"/>
      <c r="M33" s="248"/>
    </row>
    <row r="34" spans="1:13" s="244" customFormat="1" x14ac:dyDescent="0.3">
      <c r="A34" s="241"/>
    </row>
    <row r="35" spans="1:13" s="244" customFormat="1" x14ac:dyDescent="0.3">
      <c r="A35" s="241"/>
    </row>
    <row r="36" spans="1:13" s="244" customFormat="1" x14ac:dyDescent="0.3">
      <c r="A36" s="241"/>
    </row>
    <row r="37" spans="1:13" s="244" customFormat="1" x14ac:dyDescent="0.3">
      <c r="A37" s="241"/>
    </row>
    <row r="38" spans="1:13" s="244" customFormat="1" x14ac:dyDescent="0.3">
      <c r="A38" s="241"/>
    </row>
    <row r="39" spans="1:13" s="244" customFormat="1" x14ac:dyDescent="0.3">
      <c r="A39" s="241"/>
    </row>
    <row r="40" spans="1:13" s="244" customFormat="1" x14ac:dyDescent="0.3">
      <c r="A40" s="241"/>
    </row>
    <row r="41" spans="1:13" s="244" customFormat="1" x14ac:dyDescent="0.3">
      <c r="A41" s="241"/>
    </row>
    <row r="42" spans="1:13" s="244" customFormat="1" x14ac:dyDescent="0.3">
      <c r="A42" s="241"/>
    </row>
    <row r="43" spans="1:13" s="244" customFormat="1" x14ac:dyDescent="0.3">
      <c r="A43" s="241"/>
    </row>
    <row r="44" spans="1:13" s="244" customFormat="1" x14ac:dyDescent="0.3">
      <c r="A44" s="241"/>
    </row>
    <row r="45" spans="1:13" s="244" customFormat="1" x14ac:dyDescent="0.3">
      <c r="A45" s="241"/>
    </row>
    <row r="46" spans="1:13" s="244" customFormat="1" x14ac:dyDescent="0.3">
      <c r="A46" s="241"/>
    </row>
    <row r="47" spans="1:13" s="244" customFormat="1" x14ac:dyDescent="0.3">
      <c r="A47" s="241"/>
    </row>
    <row r="48" spans="1:13" s="244" customFormat="1" x14ac:dyDescent="0.3">
      <c r="A48" s="241"/>
    </row>
  </sheetData>
  <printOptions horizontalCentered="1" verticalCentered="1"/>
  <pageMargins left="0" right="0" top="0.51181102362204722" bottom="0.39370078740157483" header="0" footer="0"/>
  <pageSetup paperSize="9" scale="87" orientation="landscape" r:id="rId1"/>
  <headerFooter alignWithMargins="0">
    <oddHeader>&amp;R&amp;Z &amp;"Arial,Fett"&amp;12&amp;F \ &amp;A</oddHeader>
    <oddFooter>&amp;R&amp;8&amp;P / &amp;N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3"/>
    <pageSetUpPr fitToPage="1"/>
  </sheetPr>
  <dimension ref="A1:O48"/>
  <sheetViews>
    <sheetView defaultGridColor="0" colorId="16" zoomScale="180" zoomScaleNormal="180" workbookViewId="0">
      <selection activeCell="M20" activeCellId="1" sqref="M26 M20"/>
    </sheetView>
  </sheetViews>
  <sheetFormatPr baseColWidth="10" defaultColWidth="11.1796875" defaultRowHeight="18" x14ac:dyDescent="0.3"/>
  <cols>
    <col min="1" max="1" width="7.54296875" style="249" bestFit="1" customWidth="1"/>
    <col min="2" max="13" width="13.453125" style="250" customWidth="1"/>
    <col min="14" max="16384" width="11.1796875" style="250"/>
  </cols>
  <sheetData>
    <row r="1" spans="1:15" s="241" customFormat="1" ht="18.75" customHeight="1" thickTop="1" thickBot="1" x14ac:dyDescent="0.35">
      <c r="A1" s="237">
        <v>2016</v>
      </c>
      <c r="B1" s="445" t="s">
        <v>1379</v>
      </c>
      <c r="C1" s="446" t="s">
        <v>1380</v>
      </c>
      <c r="D1" s="446" t="s">
        <v>1381</v>
      </c>
      <c r="E1" s="446" t="s">
        <v>1382</v>
      </c>
      <c r="F1" s="446" t="s">
        <v>1383</v>
      </c>
      <c r="G1" s="446" t="s">
        <v>1384</v>
      </c>
      <c r="H1" s="446" t="s">
        <v>1385</v>
      </c>
      <c r="I1" s="446" t="s">
        <v>1386</v>
      </c>
      <c r="J1" s="446" t="s">
        <v>1387</v>
      </c>
      <c r="K1" s="446" t="s">
        <v>1388</v>
      </c>
      <c r="L1" s="446" t="s">
        <v>1389</v>
      </c>
      <c r="M1" s="447" t="s">
        <v>1390</v>
      </c>
      <c r="N1" s="240"/>
    </row>
    <row r="2" spans="1:15" s="244" customFormat="1" ht="18.75" customHeight="1" thickTop="1" x14ac:dyDescent="0.3">
      <c r="A2" s="242">
        <v>1</v>
      </c>
      <c r="B2" s="448" t="s">
        <v>2149</v>
      </c>
      <c r="C2" s="449"/>
      <c r="D2" s="449"/>
      <c r="E2" s="450"/>
      <c r="F2" s="451"/>
      <c r="G2" s="449"/>
      <c r="H2" s="449"/>
      <c r="I2" s="450"/>
      <c r="J2" s="450"/>
      <c r="K2" s="452" t="s">
        <v>2024</v>
      </c>
      <c r="L2" s="451"/>
      <c r="M2" s="453"/>
      <c r="N2" s="243"/>
    </row>
    <row r="3" spans="1:15" s="244" customFormat="1" ht="18.75" customHeight="1" x14ac:dyDescent="0.3">
      <c r="A3" s="242">
        <v>2</v>
      </c>
      <c r="B3" s="454"/>
      <c r="C3" s="455" t="s">
        <v>2285</v>
      </c>
      <c r="D3" s="455"/>
      <c r="E3" s="456" t="s">
        <v>1879</v>
      </c>
      <c r="F3" s="455"/>
      <c r="G3" s="455"/>
      <c r="H3" s="456"/>
      <c r="I3" s="457"/>
      <c r="J3" s="457"/>
      <c r="K3" s="456" t="s">
        <v>2166</v>
      </c>
      <c r="L3" s="457"/>
      <c r="M3" s="458"/>
      <c r="N3" s="243"/>
    </row>
    <row r="4" spans="1:15" s="244" customFormat="1" ht="18.75" customHeight="1" x14ac:dyDescent="0.3">
      <c r="A4" s="242">
        <v>3</v>
      </c>
      <c r="B4" s="454"/>
      <c r="C4" s="455"/>
      <c r="D4" s="455"/>
      <c r="E4" s="456"/>
      <c r="F4" s="455"/>
      <c r="G4" s="455"/>
      <c r="H4" s="456"/>
      <c r="I4" s="457" t="s">
        <v>2198</v>
      </c>
      <c r="J4" s="456" t="s">
        <v>2026</v>
      </c>
      <c r="K4" s="459" t="s">
        <v>2291</v>
      </c>
      <c r="L4" s="457"/>
      <c r="M4" s="460"/>
      <c r="N4" s="243"/>
    </row>
    <row r="5" spans="1:15" s="244" customFormat="1" ht="18.75" customHeight="1" x14ac:dyDescent="0.3">
      <c r="A5" s="242">
        <v>4</v>
      </c>
      <c r="B5" s="461"/>
      <c r="C5" s="455"/>
      <c r="D5" s="455"/>
      <c r="E5" s="476" t="s">
        <v>2168</v>
      </c>
      <c r="F5" s="455"/>
      <c r="G5" s="464" t="s">
        <v>82</v>
      </c>
      <c r="H5" s="455" t="s">
        <v>2244</v>
      </c>
      <c r="I5" s="457"/>
      <c r="J5" s="456"/>
      <c r="K5" s="455"/>
      <c r="L5" s="457" t="s">
        <v>1800</v>
      </c>
      <c r="M5" s="460"/>
      <c r="N5" s="243"/>
    </row>
    <row r="6" spans="1:15" s="244" customFormat="1" ht="18.75" customHeight="1" x14ac:dyDescent="0.3">
      <c r="A6" s="242">
        <v>5</v>
      </c>
      <c r="B6" s="461"/>
      <c r="C6" s="455"/>
      <c r="D6" s="456"/>
      <c r="E6" s="455"/>
      <c r="F6" s="459" t="s">
        <v>2173</v>
      </c>
      <c r="G6" s="464" t="s">
        <v>2197</v>
      </c>
      <c r="H6" s="455"/>
      <c r="I6" s="457"/>
      <c r="J6" s="457"/>
      <c r="K6" s="455"/>
      <c r="L6" s="456"/>
      <c r="M6" s="458" t="s">
        <v>2324</v>
      </c>
      <c r="N6" s="243"/>
    </row>
    <row r="7" spans="1:15" s="244" customFormat="1" ht="18.75" customHeight="1" x14ac:dyDescent="0.3">
      <c r="A7" s="242">
        <v>6</v>
      </c>
      <c r="B7" s="462"/>
      <c r="C7" s="456"/>
      <c r="D7" s="456" t="s">
        <v>2002</v>
      </c>
      <c r="E7" s="455"/>
      <c r="F7" s="455" t="s">
        <v>2174</v>
      </c>
      <c r="G7" s="455"/>
      <c r="H7" s="455"/>
      <c r="I7" s="456" t="s">
        <v>1647</v>
      </c>
      <c r="J7" s="457"/>
      <c r="K7" s="455"/>
      <c r="L7" s="456"/>
      <c r="M7" s="458"/>
      <c r="N7" s="243"/>
    </row>
    <row r="8" spans="1:15" s="244" customFormat="1" ht="18.75" customHeight="1" x14ac:dyDescent="0.3">
      <c r="A8" s="242">
        <v>7</v>
      </c>
      <c r="B8" s="463"/>
      <c r="C8" s="456" t="s">
        <v>2176</v>
      </c>
      <c r="D8" s="455"/>
      <c r="E8" s="455"/>
      <c r="F8" s="456" t="s">
        <v>2174</v>
      </c>
      <c r="G8" s="455"/>
      <c r="H8" s="455"/>
      <c r="I8" s="456" t="s">
        <v>1647</v>
      </c>
      <c r="J8" s="457" t="s">
        <v>1344</v>
      </c>
      <c r="K8" s="455"/>
      <c r="L8" s="455"/>
      <c r="M8" s="458"/>
      <c r="N8" s="243"/>
    </row>
    <row r="9" spans="1:15" s="244" customFormat="1" ht="18.75" customHeight="1" x14ac:dyDescent="0.3">
      <c r="A9" s="242">
        <v>8</v>
      </c>
      <c r="B9" s="463"/>
      <c r="C9" s="457"/>
      <c r="D9" s="455"/>
      <c r="E9" s="455"/>
      <c r="F9" s="456" t="s">
        <v>2174</v>
      </c>
      <c r="G9" s="477" t="s">
        <v>1521</v>
      </c>
      <c r="H9" s="455"/>
      <c r="I9" s="457" t="s">
        <v>1647</v>
      </c>
      <c r="J9" s="457"/>
      <c r="K9" s="456"/>
      <c r="L9" s="455"/>
      <c r="M9" s="458"/>
      <c r="N9" s="243"/>
    </row>
    <row r="10" spans="1:15" s="244" customFormat="1" ht="18.75" customHeight="1" x14ac:dyDescent="0.3">
      <c r="A10" s="242">
        <v>9</v>
      </c>
      <c r="B10" s="454"/>
      <c r="C10" s="457" t="s">
        <v>2177</v>
      </c>
      <c r="D10" s="455"/>
      <c r="E10" s="464"/>
      <c r="F10" s="455"/>
      <c r="G10" s="455"/>
      <c r="H10" s="456"/>
      <c r="I10" s="457" t="s">
        <v>1647</v>
      </c>
      <c r="J10" s="457"/>
      <c r="K10" s="456"/>
      <c r="L10" s="455"/>
      <c r="M10" s="458"/>
      <c r="N10" s="243"/>
    </row>
    <row r="11" spans="1:15" s="244" customFormat="1" ht="18.75" customHeight="1" x14ac:dyDescent="0.3">
      <c r="A11" s="242">
        <v>10</v>
      </c>
      <c r="B11" s="454"/>
      <c r="C11" s="457"/>
      <c r="D11" s="455"/>
      <c r="E11" s="456"/>
      <c r="F11" s="455"/>
      <c r="G11" s="455" t="s">
        <v>82</v>
      </c>
      <c r="H11" s="456"/>
      <c r="I11" s="457" t="s">
        <v>2256</v>
      </c>
      <c r="J11" s="456"/>
      <c r="K11" s="477" t="s">
        <v>2195</v>
      </c>
      <c r="L11" s="455"/>
      <c r="M11" s="460"/>
      <c r="N11" s="243"/>
      <c r="O11" s="244" t="s">
        <v>1978</v>
      </c>
    </row>
    <row r="12" spans="1:15" s="244" customFormat="1" ht="18.75" customHeight="1" x14ac:dyDescent="0.3">
      <c r="A12" s="242">
        <v>11</v>
      </c>
      <c r="B12" s="463"/>
      <c r="C12" s="457"/>
      <c r="D12" s="455"/>
      <c r="E12" s="455" t="s">
        <v>2168</v>
      </c>
      <c r="F12" s="455"/>
      <c r="G12" s="456"/>
      <c r="H12" s="476" t="s">
        <v>2167</v>
      </c>
      <c r="I12" s="457" t="s">
        <v>2257</v>
      </c>
      <c r="J12" s="456"/>
      <c r="K12" s="477" t="s">
        <v>1911</v>
      </c>
      <c r="L12" s="455"/>
      <c r="M12" s="460"/>
      <c r="N12" s="243"/>
    </row>
    <row r="13" spans="1:15" s="244" customFormat="1" ht="18.75" customHeight="1" x14ac:dyDescent="0.3">
      <c r="A13" s="242">
        <v>12</v>
      </c>
      <c r="B13" s="463"/>
      <c r="C13" s="457"/>
      <c r="D13" s="456"/>
      <c r="E13" s="455"/>
      <c r="F13" s="455"/>
      <c r="G13" s="456"/>
      <c r="H13" s="455"/>
      <c r="I13" s="457" t="s">
        <v>2272</v>
      </c>
      <c r="J13" s="457"/>
      <c r="K13" s="455" t="s">
        <v>59</v>
      </c>
      <c r="L13" s="456"/>
      <c r="M13" s="458"/>
      <c r="N13" s="243"/>
    </row>
    <row r="14" spans="1:15" s="244" customFormat="1" ht="18.75" customHeight="1" x14ac:dyDescent="0.3">
      <c r="A14" s="242">
        <v>13</v>
      </c>
      <c r="B14" s="463"/>
      <c r="C14" s="456"/>
      <c r="D14" s="456"/>
      <c r="E14" s="455"/>
      <c r="F14" s="455"/>
      <c r="G14" s="455"/>
      <c r="H14" s="455"/>
      <c r="I14" s="456" t="s">
        <v>2248</v>
      </c>
      <c r="J14" s="477" t="s">
        <v>2195</v>
      </c>
      <c r="K14" s="477" t="s">
        <v>1911</v>
      </c>
      <c r="L14" s="456"/>
      <c r="M14" s="458"/>
      <c r="N14" s="243"/>
    </row>
    <row r="15" spans="1:15" s="244" customFormat="1" ht="18.75" customHeight="1" x14ac:dyDescent="0.3">
      <c r="A15" s="242">
        <v>14</v>
      </c>
      <c r="B15" s="463"/>
      <c r="C15" s="456" t="s">
        <v>2156</v>
      </c>
      <c r="D15" s="474" t="s">
        <v>1800</v>
      </c>
      <c r="E15" s="455"/>
      <c r="F15" s="456" t="s">
        <v>2155</v>
      </c>
      <c r="G15" s="455"/>
      <c r="H15" s="455"/>
      <c r="I15" s="456" t="s">
        <v>2259</v>
      </c>
      <c r="J15" s="455" t="s">
        <v>2273</v>
      </c>
      <c r="K15" s="477" t="s">
        <v>1911</v>
      </c>
      <c r="L15" s="455" t="s">
        <v>2026</v>
      </c>
      <c r="M15" s="458"/>
      <c r="N15" s="243"/>
    </row>
    <row r="16" spans="1:15" s="244" customFormat="1" ht="18.75" customHeight="1" x14ac:dyDescent="0.3">
      <c r="A16" s="242">
        <v>15</v>
      </c>
      <c r="B16" s="463"/>
      <c r="C16" s="455"/>
      <c r="D16" s="455"/>
      <c r="E16" s="455"/>
      <c r="F16" s="456" t="s">
        <v>2155</v>
      </c>
      <c r="G16" s="455"/>
      <c r="H16" s="455" t="s">
        <v>2226</v>
      </c>
      <c r="I16" s="459" t="s">
        <v>2258</v>
      </c>
      <c r="J16" s="455"/>
      <c r="K16" s="464" t="s">
        <v>2199</v>
      </c>
      <c r="L16" s="455"/>
      <c r="M16" s="458"/>
      <c r="N16" s="243"/>
    </row>
    <row r="17" spans="1:14" s="244" customFormat="1" ht="18.75" customHeight="1" x14ac:dyDescent="0.3">
      <c r="A17" s="242">
        <v>16</v>
      </c>
      <c r="B17" s="454"/>
      <c r="C17" s="455"/>
      <c r="D17" s="455"/>
      <c r="E17" s="464" t="s">
        <v>1521</v>
      </c>
      <c r="F17" s="459" t="s">
        <v>2155</v>
      </c>
      <c r="G17" s="455"/>
      <c r="H17" s="456" t="s">
        <v>2227</v>
      </c>
      <c r="I17" s="457" t="s">
        <v>2260</v>
      </c>
      <c r="J17" s="455"/>
      <c r="K17" s="456"/>
      <c r="L17" s="455"/>
      <c r="M17" s="458"/>
      <c r="N17" s="243"/>
    </row>
    <row r="18" spans="1:14" s="244" customFormat="1" ht="18.75" customHeight="1" x14ac:dyDescent="0.3">
      <c r="A18" s="242">
        <v>17</v>
      </c>
      <c r="B18" s="454"/>
      <c r="C18" s="455"/>
      <c r="D18" s="455"/>
      <c r="E18" s="456"/>
      <c r="F18" s="457" t="s">
        <v>2155</v>
      </c>
      <c r="G18" s="455"/>
      <c r="H18" s="456" t="s">
        <v>2249</v>
      </c>
      <c r="I18" s="457"/>
      <c r="J18" s="456"/>
      <c r="K18" s="455" t="s">
        <v>2290</v>
      </c>
      <c r="L18" s="455"/>
      <c r="M18" s="460" t="s">
        <v>1501</v>
      </c>
      <c r="N18" s="243"/>
    </row>
    <row r="19" spans="1:14" s="244" customFormat="1" ht="18.75" customHeight="1" x14ac:dyDescent="0.3">
      <c r="A19" s="242">
        <v>18</v>
      </c>
      <c r="B19" s="473" t="s">
        <v>1490</v>
      </c>
      <c r="C19" s="455"/>
      <c r="D19" s="455"/>
      <c r="E19" s="455"/>
      <c r="F19" s="457" t="s">
        <v>2155</v>
      </c>
      <c r="G19" s="464" t="s">
        <v>2093</v>
      </c>
      <c r="H19" s="455"/>
      <c r="I19" s="457"/>
      <c r="J19" s="456"/>
      <c r="K19" s="455"/>
      <c r="L19" s="455"/>
      <c r="M19" s="460" t="s">
        <v>1501</v>
      </c>
      <c r="N19" s="243"/>
    </row>
    <row r="20" spans="1:14" s="244" customFormat="1" ht="18.75" customHeight="1" x14ac:dyDescent="0.3">
      <c r="A20" s="242">
        <v>19</v>
      </c>
      <c r="B20" s="463"/>
      <c r="C20" s="455"/>
      <c r="D20" s="456"/>
      <c r="E20" s="455"/>
      <c r="F20" s="457" t="s">
        <v>2155</v>
      </c>
      <c r="G20" s="456"/>
      <c r="H20" s="455"/>
      <c r="I20" s="457"/>
      <c r="J20" s="455"/>
      <c r="K20" s="455"/>
      <c r="L20" s="456"/>
      <c r="M20" s="517" t="s">
        <v>2317</v>
      </c>
      <c r="N20" s="243"/>
    </row>
    <row r="21" spans="1:14" s="244" customFormat="1" ht="18.75" customHeight="1" x14ac:dyDescent="0.3">
      <c r="A21" s="242">
        <v>20</v>
      </c>
      <c r="B21" s="463"/>
      <c r="C21" s="464" t="s">
        <v>1521</v>
      </c>
      <c r="D21" s="456" t="s">
        <v>30</v>
      </c>
      <c r="E21" s="455" t="s">
        <v>1468</v>
      </c>
      <c r="F21" s="457" t="s">
        <v>2155</v>
      </c>
      <c r="G21" s="476" t="s">
        <v>1468</v>
      </c>
      <c r="H21" s="455"/>
      <c r="I21" s="456"/>
      <c r="J21" s="455"/>
      <c r="K21" s="455"/>
      <c r="L21" s="456"/>
      <c r="M21" s="458"/>
      <c r="N21" s="243"/>
    </row>
    <row r="22" spans="1:14" s="244" customFormat="1" ht="18.75" customHeight="1" x14ac:dyDescent="0.3">
      <c r="A22" s="242">
        <v>21</v>
      </c>
      <c r="B22" s="463"/>
      <c r="C22" s="456"/>
      <c r="D22" s="457" t="s">
        <v>2165</v>
      </c>
      <c r="E22" s="455"/>
      <c r="F22" s="456" t="s">
        <v>2214</v>
      </c>
      <c r="G22" s="455"/>
      <c r="H22" s="455"/>
      <c r="I22" s="456"/>
      <c r="J22" s="455"/>
      <c r="K22" s="455"/>
      <c r="L22" s="455" t="s">
        <v>2170</v>
      </c>
      <c r="M22" s="458"/>
      <c r="N22" s="243"/>
    </row>
    <row r="23" spans="1:14" s="244" customFormat="1" ht="18.75" customHeight="1" x14ac:dyDescent="0.3">
      <c r="A23" s="242">
        <v>22</v>
      </c>
      <c r="B23" s="463"/>
      <c r="C23" s="455"/>
      <c r="D23" s="457" t="s">
        <v>2165</v>
      </c>
      <c r="E23" s="455"/>
      <c r="F23" s="456" t="s">
        <v>2213</v>
      </c>
      <c r="G23" s="455"/>
      <c r="H23" s="455"/>
      <c r="I23" s="457"/>
      <c r="J23" s="455"/>
      <c r="K23" s="456"/>
      <c r="L23" s="455"/>
      <c r="M23" s="458"/>
      <c r="N23" s="243"/>
    </row>
    <row r="24" spans="1:14" s="244" customFormat="1" ht="18.75" customHeight="1" x14ac:dyDescent="0.3">
      <c r="A24" s="242">
        <v>23</v>
      </c>
      <c r="B24" s="454"/>
      <c r="C24" s="455"/>
      <c r="D24" s="457"/>
      <c r="E24" s="464"/>
      <c r="F24" s="457" t="s">
        <v>2155</v>
      </c>
      <c r="G24" s="455" t="s">
        <v>2232</v>
      </c>
      <c r="H24" s="464" t="s">
        <v>2238</v>
      </c>
      <c r="I24" s="457" t="s">
        <v>2196</v>
      </c>
      <c r="J24" s="455"/>
      <c r="K24" s="456"/>
      <c r="L24" s="455"/>
      <c r="M24" s="458"/>
      <c r="N24" s="243"/>
    </row>
    <row r="25" spans="1:14" s="244" customFormat="1" ht="18.75" customHeight="1" x14ac:dyDescent="0.3">
      <c r="A25" s="242">
        <v>24</v>
      </c>
      <c r="B25" s="454" t="s">
        <v>1972</v>
      </c>
      <c r="C25" s="455"/>
      <c r="D25" s="457"/>
      <c r="E25" s="464"/>
      <c r="F25" s="457" t="s">
        <v>2155</v>
      </c>
      <c r="G25" s="455"/>
      <c r="H25" s="464" t="s">
        <v>2238</v>
      </c>
      <c r="I25" s="457"/>
      <c r="J25" s="456" t="s">
        <v>2285</v>
      </c>
      <c r="K25" s="455" t="s">
        <v>2305</v>
      </c>
      <c r="L25" s="455"/>
      <c r="M25" s="460"/>
      <c r="N25" s="243"/>
    </row>
    <row r="26" spans="1:14" s="244" customFormat="1" ht="18.75" customHeight="1" x14ac:dyDescent="0.3">
      <c r="A26" s="242">
        <v>25</v>
      </c>
      <c r="B26" s="463"/>
      <c r="C26" s="455"/>
      <c r="D26" s="459"/>
      <c r="E26" s="455"/>
      <c r="F26" s="457"/>
      <c r="G26" s="456"/>
      <c r="H26" s="455"/>
      <c r="I26" s="457"/>
      <c r="J26" s="456" t="s">
        <v>94</v>
      </c>
      <c r="K26" s="455"/>
      <c r="L26" s="455"/>
      <c r="M26" s="516" t="s">
        <v>2104</v>
      </c>
      <c r="N26" s="243"/>
    </row>
    <row r="27" spans="1:14" s="244" customFormat="1" ht="18.75" customHeight="1" x14ac:dyDescent="0.3">
      <c r="A27" s="242">
        <v>26</v>
      </c>
      <c r="B27" s="463"/>
      <c r="C27" s="455"/>
      <c r="D27" s="456"/>
      <c r="E27" s="455"/>
      <c r="F27" s="459"/>
      <c r="G27" s="464" t="s">
        <v>2207</v>
      </c>
      <c r="H27" s="455"/>
      <c r="I27" s="457"/>
      <c r="J27" s="455"/>
      <c r="L27" s="456"/>
      <c r="M27" s="465"/>
      <c r="N27" s="243"/>
    </row>
    <row r="28" spans="1:14" s="244" customFormat="1" ht="18.75" customHeight="1" x14ac:dyDescent="0.3">
      <c r="A28" s="242">
        <v>27</v>
      </c>
      <c r="B28" s="463"/>
      <c r="C28" s="456" t="s">
        <v>2190</v>
      </c>
      <c r="D28" s="456"/>
      <c r="E28" s="455"/>
      <c r="F28" s="457"/>
      <c r="G28" s="455"/>
      <c r="H28" s="455"/>
      <c r="I28" s="456"/>
      <c r="J28" s="455"/>
      <c r="K28" s="455"/>
      <c r="L28" s="464" t="s">
        <v>1521</v>
      </c>
      <c r="M28" s="466"/>
      <c r="N28" s="243"/>
    </row>
    <row r="29" spans="1:14" s="244" customFormat="1" ht="18.75" customHeight="1" x14ac:dyDescent="0.3">
      <c r="A29" s="242">
        <v>28</v>
      </c>
      <c r="B29" s="463"/>
      <c r="C29" s="456" t="s">
        <v>2190</v>
      </c>
      <c r="D29" s="459"/>
      <c r="E29" s="455"/>
      <c r="F29" s="456"/>
      <c r="G29" s="455" t="s">
        <v>2042</v>
      </c>
      <c r="H29" s="455"/>
      <c r="I29" s="456" t="s">
        <v>2265</v>
      </c>
      <c r="J29" s="455"/>
      <c r="K29" s="455"/>
      <c r="L29" s="455"/>
      <c r="M29" s="466"/>
      <c r="N29" s="243"/>
    </row>
    <row r="30" spans="1:14" s="244" customFormat="1" ht="18.75" customHeight="1" x14ac:dyDescent="0.3">
      <c r="A30" s="242">
        <v>29</v>
      </c>
      <c r="B30" s="463"/>
      <c r="C30" s="455"/>
      <c r="D30" s="457"/>
      <c r="E30" s="455"/>
      <c r="F30" s="456"/>
      <c r="G30" s="455"/>
      <c r="H30" s="455"/>
      <c r="I30" s="511" t="s">
        <v>2074</v>
      </c>
      <c r="J30" s="455"/>
      <c r="K30" s="456"/>
      <c r="L30" s="455"/>
      <c r="M30" s="466"/>
      <c r="N30" s="243"/>
    </row>
    <row r="31" spans="1:14" s="244" customFormat="1" ht="18.75" customHeight="1" x14ac:dyDescent="0.3">
      <c r="A31" s="242">
        <v>30</v>
      </c>
      <c r="B31" s="454"/>
      <c r="C31" s="467"/>
      <c r="D31" s="457"/>
      <c r="E31" s="456"/>
      <c r="F31" s="477" t="s">
        <v>1521</v>
      </c>
      <c r="G31" s="455"/>
      <c r="H31" s="456"/>
      <c r="I31" s="511" t="s">
        <v>1813</v>
      </c>
      <c r="J31" s="455"/>
      <c r="K31" s="456" t="s">
        <v>2311</v>
      </c>
      <c r="L31" s="455"/>
      <c r="M31" s="466" t="s">
        <v>2104</v>
      </c>
      <c r="N31" s="243"/>
    </row>
    <row r="32" spans="1:14" s="244" customFormat="1" ht="18.75" customHeight="1" thickBot="1" x14ac:dyDescent="0.35">
      <c r="A32" s="245">
        <v>31</v>
      </c>
      <c r="B32" s="475" t="s">
        <v>2104</v>
      </c>
      <c r="C32" s="468">
        <f ca="1">TODAY()</f>
        <v>45387</v>
      </c>
      <c r="D32" s="469"/>
      <c r="E32" s="470"/>
      <c r="F32" s="471"/>
      <c r="G32" s="470"/>
      <c r="H32" s="510" t="s">
        <v>2254</v>
      </c>
      <c r="I32" s="469" t="s">
        <v>1621</v>
      </c>
      <c r="J32" s="470"/>
      <c r="K32" s="469"/>
      <c r="L32" s="470"/>
      <c r="M32" s="472"/>
      <c r="N32" s="243"/>
    </row>
    <row r="33" spans="1:13" s="244" customFormat="1" ht="18.5" thickTop="1" x14ac:dyDescent="0.3">
      <c r="A33" s="246"/>
      <c r="B33" s="247" t="s">
        <v>1534</v>
      </c>
      <c r="C33" s="248"/>
      <c r="D33" s="248"/>
      <c r="E33" s="248"/>
      <c r="F33" s="248"/>
      <c r="G33" s="248"/>
      <c r="H33" s="248"/>
      <c r="I33" s="248"/>
      <c r="J33" s="248"/>
      <c r="K33" s="248"/>
      <c r="L33" s="248"/>
      <c r="M33" s="248"/>
    </row>
    <row r="34" spans="1:13" s="244" customFormat="1" x14ac:dyDescent="0.3">
      <c r="A34" s="241"/>
    </row>
    <row r="35" spans="1:13" s="244" customFormat="1" x14ac:dyDescent="0.3">
      <c r="A35" s="241"/>
    </row>
    <row r="36" spans="1:13" s="244" customFormat="1" x14ac:dyDescent="0.3">
      <c r="A36" s="241"/>
    </row>
    <row r="37" spans="1:13" s="244" customFormat="1" x14ac:dyDescent="0.3">
      <c r="A37" s="241"/>
    </row>
    <row r="38" spans="1:13" s="244" customFormat="1" x14ac:dyDescent="0.3">
      <c r="A38" s="241"/>
    </row>
    <row r="39" spans="1:13" s="244" customFormat="1" x14ac:dyDescent="0.3">
      <c r="A39" s="241"/>
    </row>
    <row r="40" spans="1:13" s="244" customFormat="1" x14ac:dyDescent="0.3">
      <c r="A40" s="241"/>
    </row>
    <row r="41" spans="1:13" s="244" customFormat="1" x14ac:dyDescent="0.3">
      <c r="A41" s="241"/>
    </row>
    <row r="42" spans="1:13" s="244" customFormat="1" x14ac:dyDescent="0.3">
      <c r="A42" s="241"/>
    </row>
    <row r="43" spans="1:13" s="244" customFormat="1" x14ac:dyDescent="0.3">
      <c r="A43" s="241"/>
    </row>
    <row r="44" spans="1:13" s="244" customFormat="1" x14ac:dyDescent="0.3">
      <c r="A44" s="241"/>
    </row>
    <row r="45" spans="1:13" s="244" customFormat="1" x14ac:dyDescent="0.3">
      <c r="A45" s="241"/>
    </row>
    <row r="46" spans="1:13" s="244" customFormat="1" x14ac:dyDescent="0.3">
      <c r="A46" s="241"/>
    </row>
    <row r="47" spans="1:13" s="244" customFormat="1" x14ac:dyDescent="0.3">
      <c r="A47" s="241"/>
    </row>
    <row r="48" spans="1:13" s="244" customFormat="1" x14ac:dyDescent="0.3">
      <c r="A48" s="241"/>
    </row>
  </sheetData>
  <printOptions horizontalCentered="1" verticalCentered="1"/>
  <pageMargins left="0" right="0" top="0.51181102362204722" bottom="0.39370078740157483" header="0" footer="0"/>
  <pageSetup paperSize="9" scale="87" orientation="landscape" r:id="rId1"/>
  <headerFooter alignWithMargins="0">
    <oddHeader>&amp;R&amp;Z &amp;"Arial,Fett"&amp;12&amp;F \ &amp;A</oddHeader>
    <oddFooter>&amp;R&amp;8&amp;P / &amp;N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pageSetUpPr fitToPage="1"/>
  </sheetPr>
  <dimension ref="A1:O48"/>
  <sheetViews>
    <sheetView defaultGridColor="0" colorId="16" zoomScale="180" zoomScaleNormal="180" workbookViewId="0">
      <selection activeCell="M32" sqref="M32"/>
    </sheetView>
  </sheetViews>
  <sheetFormatPr baseColWidth="10" defaultColWidth="11.1796875" defaultRowHeight="18" x14ac:dyDescent="0.3"/>
  <cols>
    <col min="1" max="1" width="7.54296875" style="249" bestFit="1" customWidth="1"/>
    <col min="2" max="13" width="13.453125" style="250" customWidth="1"/>
    <col min="14" max="14" width="2.08984375" style="250" customWidth="1"/>
    <col min="15" max="15" width="9.453125" style="250" customWidth="1"/>
    <col min="16" max="16" width="7.54296875" style="250" customWidth="1"/>
    <col min="17" max="20" width="9.453125" style="250" customWidth="1"/>
    <col min="21" max="16384" width="11.1796875" style="250"/>
  </cols>
  <sheetData>
    <row r="1" spans="1:15" s="241" customFormat="1" ht="18.75" customHeight="1" thickTop="1" thickBot="1" x14ac:dyDescent="0.35">
      <c r="A1" s="237">
        <v>2017</v>
      </c>
      <c r="B1" s="445" t="s">
        <v>1379</v>
      </c>
      <c r="C1" s="446" t="s">
        <v>1380</v>
      </c>
      <c r="D1" s="446" t="s">
        <v>1381</v>
      </c>
      <c r="E1" s="446" t="s">
        <v>1382</v>
      </c>
      <c r="F1" s="446" t="s">
        <v>1383</v>
      </c>
      <c r="G1" s="446" t="s">
        <v>1384</v>
      </c>
      <c r="H1" s="446" t="s">
        <v>1385</v>
      </c>
      <c r="I1" s="446" t="s">
        <v>1386</v>
      </c>
      <c r="J1" s="446" t="s">
        <v>1387</v>
      </c>
      <c r="K1" s="446" t="s">
        <v>1388</v>
      </c>
      <c r="L1" s="446" t="s">
        <v>1389</v>
      </c>
      <c r="M1" s="447" t="s">
        <v>1390</v>
      </c>
      <c r="N1" s="240"/>
    </row>
    <row r="2" spans="1:15" s="244" customFormat="1" ht="18.75" customHeight="1" thickTop="1" x14ac:dyDescent="0.3">
      <c r="A2" s="242">
        <v>1</v>
      </c>
      <c r="B2" s="448"/>
      <c r="C2" s="522" t="s">
        <v>2340</v>
      </c>
      <c r="D2" s="486" t="s">
        <v>318</v>
      </c>
      <c r="E2" s="536"/>
      <c r="F2" s="451"/>
      <c r="G2" s="449"/>
      <c r="H2" s="537" t="s">
        <v>2345</v>
      </c>
      <c r="I2" s="486" t="s">
        <v>209</v>
      </c>
      <c r="J2" s="486"/>
      <c r="K2" s="536"/>
      <c r="L2" s="451" t="s">
        <v>1521</v>
      </c>
      <c r="M2" s="453"/>
      <c r="N2" s="243"/>
    </row>
    <row r="3" spans="1:15" s="244" customFormat="1" ht="18.75" customHeight="1" x14ac:dyDescent="0.3">
      <c r="A3" s="242">
        <v>2</v>
      </c>
      <c r="B3" s="484"/>
      <c r="C3" s="455"/>
      <c r="D3" s="485"/>
      <c r="E3" s="534"/>
      <c r="F3" s="455"/>
      <c r="G3" s="455" t="s">
        <v>2339</v>
      </c>
      <c r="H3" s="533" t="s">
        <v>2345</v>
      </c>
      <c r="I3" s="485" t="s">
        <v>2443</v>
      </c>
      <c r="J3" s="534"/>
      <c r="K3" s="455"/>
      <c r="L3" s="485"/>
      <c r="M3" s="538"/>
      <c r="N3" s="243"/>
    </row>
    <row r="4" spans="1:15" s="244" customFormat="1" ht="18.75" customHeight="1" x14ac:dyDescent="0.3">
      <c r="A4" s="242">
        <v>3</v>
      </c>
      <c r="B4" s="484"/>
      <c r="C4" s="455"/>
      <c r="D4" s="485"/>
      <c r="E4" s="477" t="s">
        <v>2365</v>
      </c>
      <c r="F4" s="455"/>
      <c r="G4" s="534" t="s">
        <v>2339</v>
      </c>
      <c r="H4" s="477" t="s">
        <v>1521</v>
      </c>
      <c r="I4" s="485" t="s">
        <v>2444</v>
      </c>
      <c r="J4" s="534"/>
      <c r="K4" s="459"/>
      <c r="L4" s="485"/>
      <c r="M4" s="538" t="s">
        <v>2512</v>
      </c>
      <c r="N4" s="243"/>
    </row>
    <row r="5" spans="1:15" s="244" customFormat="1" ht="18.75" customHeight="1" x14ac:dyDescent="0.3">
      <c r="A5" s="242">
        <v>4</v>
      </c>
      <c r="B5" s="484"/>
      <c r="C5" s="535"/>
      <c r="D5" s="534"/>
      <c r="E5" s="477"/>
      <c r="F5" s="455"/>
      <c r="G5" s="534" t="s">
        <v>2339</v>
      </c>
      <c r="H5" s="455" t="s">
        <v>2426</v>
      </c>
      <c r="I5" s="485"/>
      <c r="J5" s="485" t="s">
        <v>2460</v>
      </c>
      <c r="K5" s="455"/>
      <c r="L5" s="534" t="s">
        <v>2493</v>
      </c>
      <c r="M5" s="458"/>
      <c r="N5" s="243"/>
    </row>
    <row r="6" spans="1:15" s="244" customFormat="1" ht="18.75" customHeight="1" x14ac:dyDescent="0.3">
      <c r="A6" s="242">
        <v>5</v>
      </c>
      <c r="B6" s="484"/>
      <c r="C6" s="535" t="s">
        <v>306</v>
      </c>
      <c r="D6" s="534"/>
      <c r="E6" s="455"/>
      <c r="F6" s="455"/>
      <c r="G6" s="459" t="s">
        <v>2339</v>
      </c>
      <c r="H6" s="455"/>
      <c r="I6" s="534"/>
      <c r="J6" s="485"/>
      <c r="K6" s="455"/>
      <c r="L6" s="534"/>
      <c r="M6" s="458"/>
      <c r="N6" s="243"/>
    </row>
    <row r="7" spans="1:15" s="244" customFormat="1" ht="18.75" customHeight="1" x14ac:dyDescent="0.3">
      <c r="A7" s="242">
        <v>6</v>
      </c>
      <c r="B7" s="462" t="s">
        <v>297</v>
      </c>
      <c r="C7" s="455"/>
      <c r="D7" s="455"/>
      <c r="E7" s="455"/>
      <c r="F7" s="534"/>
      <c r="G7" s="485" t="s">
        <v>2339</v>
      </c>
      <c r="H7" s="455"/>
      <c r="I7" s="534"/>
      <c r="J7" s="485"/>
      <c r="K7" s="455"/>
      <c r="L7" s="455"/>
      <c r="M7" s="458"/>
      <c r="N7" s="243"/>
    </row>
    <row r="8" spans="1:15" s="244" customFormat="1" ht="18.75" customHeight="1" x14ac:dyDescent="0.3">
      <c r="A8" s="242">
        <v>7</v>
      </c>
      <c r="B8" s="535"/>
      <c r="C8" s="455"/>
      <c r="D8" s="455"/>
      <c r="E8" s="455"/>
      <c r="F8" s="534"/>
      <c r="G8" s="485" t="s">
        <v>2339</v>
      </c>
      <c r="H8" s="455"/>
      <c r="I8" s="485" t="s">
        <v>2198</v>
      </c>
      <c r="J8" s="485" t="s">
        <v>2363</v>
      </c>
      <c r="K8" s="534"/>
      <c r="L8" s="455"/>
      <c r="M8" s="458"/>
      <c r="N8" s="243"/>
    </row>
    <row r="9" spans="1:15" s="244" customFormat="1" ht="18.75" customHeight="1" x14ac:dyDescent="0.3">
      <c r="A9" s="242">
        <v>8</v>
      </c>
      <c r="B9" s="535"/>
      <c r="C9" s="455"/>
      <c r="D9" s="477" t="s">
        <v>2349</v>
      </c>
      <c r="E9" s="534"/>
      <c r="F9" s="477" t="s">
        <v>1907</v>
      </c>
      <c r="G9" s="485" t="s">
        <v>2339</v>
      </c>
      <c r="H9" s="533" t="s">
        <v>1521</v>
      </c>
      <c r="I9" s="485"/>
      <c r="J9" s="485" t="s">
        <v>34</v>
      </c>
      <c r="K9" s="534"/>
      <c r="L9" s="455"/>
      <c r="M9" s="458"/>
      <c r="N9" s="243"/>
    </row>
    <row r="10" spans="1:15" s="244" customFormat="1" ht="18.75" customHeight="1" x14ac:dyDescent="0.3">
      <c r="A10" s="242">
        <v>9</v>
      </c>
      <c r="B10" s="463"/>
      <c r="C10" s="455"/>
      <c r="D10" s="455"/>
      <c r="E10" s="534" t="s">
        <v>2374</v>
      </c>
      <c r="F10" s="455"/>
      <c r="G10" s="485" t="s">
        <v>2339</v>
      </c>
      <c r="H10" s="533" t="s">
        <v>1521</v>
      </c>
      <c r="I10" s="528" t="s">
        <v>2330</v>
      </c>
      <c r="J10" s="534" t="s">
        <v>160</v>
      </c>
      <c r="K10" s="455" t="s">
        <v>1502</v>
      </c>
      <c r="L10" s="455"/>
      <c r="M10" s="538"/>
      <c r="N10" s="243"/>
    </row>
    <row r="11" spans="1:15" s="244" customFormat="1" ht="18.75" customHeight="1" x14ac:dyDescent="0.3">
      <c r="A11" s="242">
        <v>10</v>
      </c>
      <c r="B11" s="463"/>
      <c r="C11" s="455"/>
      <c r="D11" s="455"/>
      <c r="E11" s="485" t="s">
        <v>2375</v>
      </c>
      <c r="F11" s="455" t="s">
        <v>2386</v>
      </c>
      <c r="G11" s="534" t="s">
        <v>2339</v>
      </c>
      <c r="H11" s="455"/>
      <c r="I11" s="485"/>
      <c r="J11" s="534"/>
      <c r="K11" s="455" t="s">
        <v>1502</v>
      </c>
      <c r="L11" s="455"/>
      <c r="M11" s="538"/>
      <c r="N11" s="243"/>
      <c r="O11" s="532"/>
    </row>
    <row r="12" spans="1:15" s="244" customFormat="1" ht="18.75" customHeight="1" x14ac:dyDescent="0.3">
      <c r="A12" s="242">
        <v>11</v>
      </c>
      <c r="B12" s="463"/>
      <c r="C12" s="534"/>
      <c r="D12" s="533" t="s">
        <v>1393</v>
      </c>
      <c r="E12" s="485" t="s">
        <v>2376</v>
      </c>
      <c r="F12" s="455"/>
      <c r="G12" s="534" t="s">
        <v>2339</v>
      </c>
      <c r="H12" s="455"/>
      <c r="I12" s="485"/>
      <c r="J12" s="485"/>
      <c r="K12" s="455" t="s">
        <v>1502</v>
      </c>
      <c r="L12" s="534"/>
      <c r="M12" s="517" t="s">
        <v>1521</v>
      </c>
      <c r="N12" s="243"/>
      <c r="O12" s="532"/>
    </row>
    <row r="13" spans="1:15" s="244" customFormat="1" ht="18.75" customHeight="1" x14ac:dyDescent="0.3">
      <c r="A13" s="242">
        <v>12</v>
      </c>
      <c r="B13" s="463"/>
      <c r="C13" s="534"/>
      <c r="D13" s="533" t="s">
        <v>1393</v>
      </c>
      <c r="E13" s="485" t="s">
        <v>2371</v>
      </c>
      <c r="F13" s="455"/>
      <c r="G13" s="485" t="s">
        <v>2339</v>
      </c>
      <c r="H13" s="455"/>
      <c r="I13" s="534"/>
      <c r="J13" s="455"/>
      <c r="K13" s="455" t="s">
        <v>1502</v>
      </c>
      <c r="L13" s="534"/>
      <c r="M13" s="458"/>
      <c r="N13" s="243"/>
    </row>
    <row r="14" spans="1:15" s="244" customFormat="1" ht="18.75" customHeight="1" x14ac:dyDescent="0.3">
      <c r="A14" s="242">
        <v>13</v>
      </c>
      <c r="B14" s="463"/>
      <c r="C14" s="455" t="s">
        <v>2317</v>
      </c>
      <c r="D14" s="455" t="s">
        <v>270</v>
      </c>
      <c r="E14" s="485"/>
      <c r="F14" s="534"/>
      <c r="G14" s="485" t="s">
        <v>2339</v>
      </c>
      <c r="H14" s="455" t="s">
        <v>2435</v>
      </c>
      <c r="I14" s="534"/>
      <c r="J14" s="455"/>
      <c r="K14" s="455" t="s">
        <v>1502</v>
      </c>
      <c r="L14" s="477" t="s">
        <v>1521</v>
      </c>
      <c r="M14" s="458"/>
      <c r="N14" s="243"/>
    </row>
    <row r="15" spans="1:15" s="244" customFormat="1" ht="18.75" customHeight="1" x14ac:dyDescent="0.3">
      <c r="A15" s="242">
        <v>14</v>
      </c>
      <c r="B15" s="535"/>
      <c r="C15" s="455"/>
      <c r="D15" s="455"/>
      <c r="E15" s="459"/>
      <c r="F15" s="534"/>
      <c r="G15" s="485" t="s">
        <v>2339</v>
      </c>
      <c r="H15" s="455"/>
      <c r="I15" s="485" t="s">
        <v>2451</v>
      </c>
      <c r="J15" s="455"/>
      <c r="K15" s="534"/>
      <c r="L15" s="455"/>
      <c r="M15" s="458"/>
      <c r="N15" s="243"/>
    </row>
    <row r="16" spans="1:15" s="244" customFormat="1" ht="18.75" customHeight="1" x14ac:dyDescent="0.3">
      <c r="A16" s="242">
        <v>15</v>
      </c>
      <c r="B16" s="535"/>
      <c r="C16" s="455"/>
      <c r="D16" s="455"/>
      <c r="E16" s="534"/>
      <c r="F16" s="455"/>
      <c r="G16" s="459" t="s">
        <v>2339</v>
      </c>
      <c r="H16" s="534"/>
      <c r="I16" s="459"/>
      <c r="J16" s="455"/>
      <c r="K16" s="534" t="s">
        <v>2481</v>
      </c>
      <c r="L16" s="455"/>
      <c r="M16" s="458"/>
      <c r="N16" s="243"/>
    </row>
    <row r="17" spans="1:14" s="244" customFormat="1" ht="18.75" customHeight="1" x14ac:dyDescent="0.3">
      <c r="A17" s="242">
        <v>16</v>
      </c>
      <c r="B17" s="521" t="s">
        <v>1521</v>
      </c>
      <c r="C17" s="455" t="s">
        <v>2360</v>
      </c>
      <c r="D17" s="455"/>
      <c r="E17" s="533"/>
      <c r="F17" s="477" t="s">
        <v>2330</v>
      </c>
      <c r="G17" s="485" t="s">
        <v>2339</v>
      </c>
      <c r="H17" s="534"/>
      <c r="I17" s="485"/>
      <c r="J17" s="534"/>
      <c r="K17" s="455"/>
      <c r="L17" s="455"/>
      <c r="M17" s="538"/>
      <c r="N17" s="243"/>
    </row>
    <row r="18" spans="1:14" s="244" customFormat="1" ht="18.75" customHeight="1" x14ac:dyDescent="0.3">
      <c r="A18" s="242">
        <v>17</v>
      </c>
      <c r="B18" s="463"/>
      <c r="C18" s="455"/>
      <c r="D18" s="455"/>
      <c r="E18" s="459"/>
      <c r="F18" s="455"/>
      <c r="G18" s="534" t="s">
        <v>2339</v>
      </c>
      <c r="H18" s="455"/>
      <c r="I18" s="485" t="s">
        <v>2348</v>
      </c>
      <c r="J18" s="534"/>
      <c r="K18" s="455"/>
      <c r="L18" s="455"/>
      <c r="M18" s="538"/>
      <c r="N18" s="243"/>
    </row>
    <row r="19" spans="1:14" s="244" customFormat="1" ht="18.75" customHeight="1" x14ac:dyDescent="0.3">
      <c r="A19" s="242">
        <v>18</v>
      </c>
      <c r="B19" s="463" t="s">
        <v>2347</v>
      </c>
      <c r="C19" s="534"/>
      <c r="D19" s="534"/>
      <c r="E19" s="528" t="s">
        <v>1521</v>
      </c>
      <c r="F19" s="455"/>
      <c r="G19" s="534" t="s">
        <v>2339</v>
      </c>
      <c r="H19" s="455" t="s">
        <v>2437</v>
      </c>
      <c r="I19" s="485"/>
      <c r="J19" s="477" t="s">
        <v>1521</v>
      </c>
      <c r="K19" s="455"/>
      <c r="L19" s="534"/>
      <c r="M19" s="517" t="s">
        <v>1521</v>
      </c>
      <c r="N19" s="243"/>
    </row>
    <row r="20" spans="1:14" s="244" customFormat="1" ht="18.75" customHeight="1" x14ac:dyDescent="0.3">
      <c r="A20" s="242">
        <v>19</v>
      </c>
      <c r="B20" s="463"/>
      <c r="C20" s="534"/>
      <c r="D20" s="534"/>
      <c r="E20" s="485"/>
      <c r="F20" s="455"/>
      <c r="G20" s="455"/>
      <c r="H20" s="455"/>
      <c r="I20" s="534"/>
      <c r="J20" s="455"/>
      <c r="K20" s="455" t="s">
        <v>2074</v>
      </c>
      <c r="L20" s="534"/>
      <c r="M20" s="458"/>
      <c r="N20" s="243"/>
    </row>
    <row r="21" spans="1:14" s="244" customFormat="1" ht="18.75" customHeight="1" x14ac:dyDescent="0.3">
      <c r="A21" s="242">
        <v>20</v>
      </c>
      <c r="B21" s="463"/>
      <c r="C21" s="477"/>
      <c r="D21" s="455" t="s">
        <v>77</v>
      </c>
      <c r="E21" s="485"/>
      <c r="F21" s="534"/>
      <c r="G21" s="455"/>
      <c r="H21" s="455"/>
      <c r="I21" s="534"/>
      <c r="J21" s="455"/>
      <c r="K21" s="455"/>
      <c r="L21" s="455"/>
      <c r="M21" s="458"/>
      <c r="N21" s="243"/>
    </row>
    <row r="22" spans="1:14" s="244" customFormat="1" ht="18.75" customHeight="1" x14ac:dyDescent="0.3">
      <c r="A22" s="242">
        <v>21</v>
      </c>
      <c r="B22" s="540" t="s">
        <v>1521</v>
      </c>
      <c r="C22" s="477" t="s">
        <v>1700</v>
      </c>
      <c r="D22" s="455"/>
      <c r="E22" s="485"/>
      <c r="F22" s="534" t="s">
        <v>2390</v>
      </c>
      <c r="G22" s="455"/>
      <c r="H22" s="455"/>
      <c r="I22" s="485"/>
      <c r="J22" s="455" t="s">
        <v>2115</v>
      </c>
      <c r="K22" s="534"/>
      <c r="L22" s="455"/>
      <c r="M22" s="458" t="s">
        <v>201</v>
      </c>
      <c r="N22" s="243"/>
    </row>
    <row r="23" spans="1:14" s="244" customFormat="1" ht="18.75" customHeight="1" x14ac:dyDescent="0.3">
      <c r="A23" s="242">
        <v>22</v>
      </c>
      <c r="B23" s="540" t="s">
        <v>1521</v>
      </c>
      <c r="C23" s="455"/>
      <c r="D23" s="455"/>
      <c r="E23" s="534"/>
      <c r="F23" s="455"/>
      <c r="G23" s="455"/>
      <c r="H23" s="534" t="s">
        <v>333</v>
      </c>
      <c r="I23" s="485" t="s">
        <v>794</v>
      </c>
      <c r="J23" s="455"/>
      <c r="K23" s="534"/>
      <c r="L23" s="455" t="s">
        <v>1492</v>
      </c>
      <c r="M23" s="458"/>
      <c r="N23" s="243"/>
    </row>
    <row r="24" spans="1:14" s="244" customFormat="1" ht="18.75" customHeight="1" x14ac:dyDescent="0.3">
      <c r="A24" s="242">
        <v>23</v>
      </c>
      <c r="B24" s="463"/>
      <c r="C24" s="455"/>
      <c r="D24" s="455"/>
      <c r="E24" s="533"/>
      <c r="F24" s="455"/>
      <c r="G24" s="455"/>
      <c r="H24" s="534"/>
      <c r="I24" s="485" t="s">
        <v>794</v>
      </c>
      <c r="J24" s="534" t="s">
        <v>1813</v>
      </c>
      <c r="K24" s="455"/>
      <c r="L24" s="455"/>
      <c r="M24" s="538"/>
      <c r="N24" s="243"/>
    </row>
    <row r="25" spans="1:14" s="244" customFormat="1" ht="18.75" customHeight="1" x14ac:dyDescent="0.3">
      <c r="A25" s="242">
        <v>24</v>
      </c>
      <c r="B25" s="463"/>
      <c r="C25" s="455"/>
      <c r="D25" s="455"/>
      <c r="E25" s="455" t="s">
        <v>2365</v>
      </c>
      <c r="F25" s="455" t="s">
        <v>2383</v>
      </c>
      <c r="G25" s="534"/>
      <c r="H25" s="455"/>
      <c r="I25" s="485" t="s">
        <v>794</v>
      </c>
      <c r="J25" s="534"/>
      <c r="K25" s="455"/>
      <c r="L25" s="455"/>
      <c r="M25" s="538"/>
      <c r="N25" s="243"/>
    </row>
    <row r="26" spans="1:14" s="244" customFormat="1" ht="18.75" customHeight="1" x14ac:dyDescent="0.3">
      <c r="A26" s="242">
        <v>25</v>
      </c>
      <c r="B26" s="463"/>
      <c r="C26" s="534"/>
      <c r="D26" s="534" t="s">
        <v>2366</v>
      </c>
      <c r="E26" s="455"/>
      <c r="F26" s="459" t="s">
        <v>2402</v>
      </c>
      <c r="G26" s="534"/>
      <c r="H26" s="455"/>
      <c r="I26" s="485" t="s">
        <v>794</v>
      </c>
      <c r="J26" s="455"/>
      <c r="K26" s="455"/>
      <c r="L26" s="533" t="s">
        <v>1521</v>
      </c>
      <c r="M26" s="465" t="s">
        <v>2519</v>
      </c>
      <c r="N26" s="243"/>
    </row>
    <row r="27" spans="1:14" s="244" customFormat="1" ht="18.75" customHeight="1" x14ac:dyDescent="0.3">
      <c r="A27" s="242">
        <v>26</v>
      </c>
      <c r="B27" s="463"/>
      <c r="C27" s="534" t="s">
        <v>318</v>
      </c>
      <c r="D27" s="534" t="s">
        <v>2367</v>
      </c>
      <c r="E27" s="455"/>
      <c r="F27" s="455" t="s">
        <v>2404</v>
      </c>
      <c r="G27" s="455" t="s">
        <v>1468</v>
      </c>
      <c r="H27" s="455"/>
      <c r="I27" s="533" t="s">
        <v>794</v>
      </c>
      <c r="J27" s="455"/>
      <c r="K27" s="455" t="s">
        <v>184</v>
      </c>
      <c r="L27" s="534"/>
      <c r="M27" s="465"/>
      <c r="N27" s="243"/>
    </row>
    <row r="28" spans="1:14" s="244" customFormat="1" ht="18.75" customHeight="1" x14ac:dyDescent="0.3">
      <c r="A28" s="242">
        <v>27</v>
      </c>
      <c r="B28" s="463"/>
      <c r="C28" s="485" t="s">
        <v>318</v>
      </c>
      <c r="D28" s="455"/>
      <c r="E28" s="455"/>
      <c r="F28" s="534" t="s">
        <v>2399</v>
      </c>
      <c r="G28" s="455"/>
      <c r="H28" s="455"/>
      <c r="I28" s="533" t="s">
        <v>2431</v>
      </c>
      <c r="J28" s="455"/>
      <c r="K28" s="455"/>
      <c r="L28" s="455"/>
      <c r="M28" s="488"/>
      <c r="N28" s="243"/>
    </row>
    <row r="29" spans="1:14" s="244" customFormat="1" ht="18.75" customHeight="1" x14ac:dyDescent="0.3">
      <c r="A29" s="242">
        <v>28</v>
      </c>
      <c r="B29" s="535"/>
      <c r="C29" s="485" t="s">
        <v>2362</v>
      </c>
      <c r="D29" s="455"/>
      <c r="E29" s="455"/>
      <c r="F29" s="534" t="s">
        <v>2400</v>
      </c>
      <c r="G29" s="455"/>
      <c r="H29" s="455"/>
      <c r="I29" s="485"/>
      <c r="J29" s="455"/>
      <c r="K29" s="534"/>
      <c r="L29" s="455"/>
      <c r="M29" s="488"/>
      <c r="N29" s="243"/>
    </row>
    <row r="30" spans="1:14" s="244" customFormat="1" ht="18.75" customHeight="1" x14ac:dyDescent="0.3">
      <c r="A30" s="242">
        <v>29</v>
      </c>
      <c r="B30" s="535"/>
      <c r="C30" s="489"/>
      <c r="D30" s="455"/>
      <c r="E30" s="534"/>
      <c r="F30" s="455"/>
      <c r="G30" s="455"/>
      <c r="H30" s="534"/>
      <c r="I30" s="485"/>
      <c r="J30" s="455"/>
      <c r="K30" s="534"/>
      <c r="L30" s="455"/>
      <c r="M30" s="488"/>
      <c r="N30" s="243"/>
    </row>
    <row r="31" spans="1:14" s="244" customFormat="1" ht="18.75" customHeight="1" x14ac:dyDescent="0.3">
      <c r="A31" s="242">
        <v>30</v>
      </c>
      <c r="B31" s="463" t="s">
        <v>2350</v>
      </c>
      <c r="C31" s="490"/>
      <c r="D31" s="455"/>
      <c r="E31" s="534"/>
      <c r="F31" s="455"/>
      <c r="G31" s="455"/>
      <c r="H31" s="534"/>
      <c r="I31" s="485"/>
      <c r="J31" s="534"/>
      <c r="K31" s="485"/>
      <c r="L31" s="455"/>
      <c r="M31" s="538"/>
      <c r="N31" s="243"/>
    </row>
    <row r="32" spans="1:14" s="244" customFormat="1" ht="18.75" customHeight="1" thickBot="1" x14ac:dyDescent="0.35">
      <c r="A32" s="245">
        <v>31</v>
      </c>
      <c r="B32" s="478"/>
      <c r="C32" s="491"/>
      <c r="D32" s="471"/>
      <c r="E32" s="492"/>
      <c r="F32" s="471"/>
      <c r="G32" s="492"/>
      <c r="H32" s="487" t="s">
        <v>2443</v>
      </c>
      <c r="I32" s="487"/>
      <c r="J32" s="492"/>
      <c r="K32" s="527"/>
      <c r="L32" s="492"/>
      <c r="M32" s="539" t="s">
        <v>297</v>
      </c>
      <c r="N32" s="243"/>
    </row>
    <row r="33" spans="1:13" s="244" customFormat="1" ht="18.5" thickTop="1" x14ac:dyDescent="0.3">
      <c r="A33" s="246"/>
      <c r="B33" s="247" t="s">
        <v>1534</v>
      </c>
      <c r="C33" s="248"/>
      <c r="D33" s="248"/>
      <c r="E33" s="248"/>
      <c r="F33" s="248"/>
      <c r="G33" s="248"/>
      <c r="H33" s="248"/>
      <c r="I33" s="248"/>
      <c r="J33" s="248"/>
      <c r="K33" s="248"/>
      <c r="L33" s="248"/>
      <c r="M33" s="248"/>
    </row>
    <row r="34" spans="1:13" s="244" customFormat="1" x14ac:dyDescent="0.3">
      <c r="A34" s="241"/>
    </row>
    <row r="35" spans="1:13" s="244" customFormat="1" x14ac:dyDescent="0.3">
      <c r="A35" s="241"/>
    </row>
    <row r="36" spans="1:13" s="244" customFormat="1" x14ac:dyDescent="0.3">
      <c r="A36" s="241"/>
    </row>
    <row r="37" spans="1:13" s="244" customFormat="1" x14ac:dyDescent="0.3">
      <c r="A37" s="241"/>
    </row>
    <row r="38" spans="1:13" s="244" customFormat="1" x14ac:dyDescent="0.3">
      <c r="A38" s="241"/>
    </row>
    <row r="39" spans="1:13" s="244" customFormat="1" x14ac:dyDescent="0.3">
      <c r="A39" s="241"/>
    </row>
    <row r="40" spans="1:13" s="244" customFormat="1" x14ac:dyDescent="0.3">
      <c r="A40" s="241"/>
    </row>
    <row r="41" spans="1:13" s="244" customFormat="1" x14ac:dyDescent="0.3">
      <c r="A41" s="241"/>
    </row>
    <row r="42" spans="1:13" s="244" customFormat="1" x14ac:dyDescent="0.3">
      <c r="A42" s="241"/>
    </row>
    <row r="43" spans="1:13" s="244" customFormat="1" x14ac:dyDescent="0.3">
      <c r="A43" s="241"/>
    </row>
    <row r="44" spans="1:13" s="244" customFormat="1" x14ac:dyDescent="0.3">
      <c r="A44" s="241"/>
    </row>
    <row r="45" spans="1:13" s="244" customFormat="1" x14ac:dyDescent="0.3">
      <c r="A45" s="241"/>
    </row>
    <row r="46" spans="1:13" s="244" customFormat="1" x14ac:dyDescent="0.3">
      <c r="A46" s="241"/>
    </row>
    <row r="47" spans="1:13" s="244" customFormat="1" x14ac:dyDescent="0.3">
      <c r="A47" s="241"/>
    </row>
    <row r="48" spans="1:13" s="244" customFormat="1" x14ac:dyDescent="0.3">
      <c r="A48" s="241"/>
    </row>
  </sheetData>
  <printOptions horizontalCentered="1" verticalCentered="1"/>
  <pageMargins left="0" right="0" top="0.51181102362204722" bottom="0.39370078740157483" header="0" footer="0"/>
  <pageSetup paperSize="9" scale="86" orientation="landscape" r:id="rId1"/>
  <headerFooter alignWithMargins="0">
    <oddHeader>&amp;R&amp;Z &amp;"Arial,Fett"&amp;12&amp;F \ &amp;A</oddHeader>
    <oddFooter>&amp;R&amp;8&amp;P / &amp;N    &amp;D</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21</vt:i4>
      </vt:variant>
    </vt:vector>
  </HeadingPairs>
  <TitlesOfParts>
    <vt:vector size="47" baseType="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2023</vt:lpstr>
      <vt:lpstr>2024</vt:lpstr>
      <vt:lpstr>TOURENBUCH</vt:lpstr>
      <vt:lpstr>Gipfel</vt:lpstr>
      <vt:lpstr>Hütten</vt:lpstr>
      <vt:lpstr>Bergtage</vt:lpstr>
      <vt:lpstr>Statistik</vt:lpstr>
      <vt:lpstr>Tourenarten</vt:lpstr>
      <vt:lpstr>Wunschziele</vt:lpstr>
      <vt:lpstr>BW-Berge</vt:lpstr>
      <vt:lpstr>Vorträge</vt:lpstr>
      <vt:lpstr>Zitate</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'2021'!Druckbereich</vt:lpstr>
      <vt:lpstr>'2022'!Druckbereich</vt:lpstr>
      <vt:lpstr>'2023'!Druckbereich</vt:lpstr>
      <vt:lpstr>'2024'!Druckbereich</vt:lpstr>
      <vt:lpstr>Statistik!Druckbereich</vt:lpstr>
      <vt:lpstr>Tourenarten!Druckbereich</vt:lpstr>
      <vt:lpstr>Gipfel!Drucktitel</vt:lpstr>
      <vt:lpstr>Hütten!Drucktitel</vt:lpstr>
      <vt:lpstr>TOURENBUCH!Drucktitel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Dieter Hartig</dc:creator>
  <cp:keywords/>
  <dc:description/>
  <cp:lastModifiedBy>Dieter Hartig</cp:lastModifiedBy>
  <cp:revision>10</cp:revision>
  <cp:lastPrinted>2024-01-04T08:17:48Z</cp:lastPrinted>
  <dcterms:created xsi:type="dcterms:W3CDTF">2005-10-17T15:04:19Z</dcterms:created>
  <dcterms:modified xsi:type="dcterms:W3CDTF">2024-04-05T04:24:14Z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945688946</vt:i4>
  </property>
  <property fmtid="{D5CDD505-2E9C-101B-9397-08002B2CF9AE}" pid="3" name="_EmailSubject">
    <vt:lpwstr>Dein Land braucht dich!</vt:lpwstr>
  </property>
  <property fmtid="{D5CDD505-2E9C-101B-9397-08002B2CF9AE}" pid="4" name="_AuthorEmail">
    <vt:lpwstr>d.hartig@comtec-systems.de</vt:lpwstr>
  </property>
  <property fmtid="{D5CDD505-2E9C-101B-9397-08002B2CF9AE}" pid="5" name="_AuthorEmailDisplayName">
    <vt:lpwstr>Dieter Hartig</vt:lpwstr>
  </property>
  <property fmtid="{D5CDD505-2E9C-101B-9397-08002B2CF9AE}" pid="6" name="_PreviousAdHocReviewCycleID">
    <vt:i4>945688946</vt:i4>
  </property>
  <property fmtid="{D5CDD505-2E9C-101B-9397-08002B2CF9AE}" pid="7" name="_ReviewingToolsShownOnce">
    <vt:lpwstr/>
  </property>
</Properties>
</file>